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<sst xmlns="http://schemas.openxmlformats.org/spreadsheetml/2006/main" count="517" uniqueCount="355">
  <si>
    <t>小程序找药（2020.5.15-5.17）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</si>
  <si>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</si>
  <si>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</si>
  <si>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</si>
  <si>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</si>
  <si>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</si>
  <si>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</si>
  <si>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</si>
  <si>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</si>
  <si>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</si>
  <si>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</si>
  <si>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</si>
  <si>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</si>
  <si>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</si>
  <si>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</si>
  <si>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</si>
  <si>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2020-05-15 08:01:26</t>
  </si>
  <si>
    <t>利培酮口崩片</t>
  </si>
  <si>
    <t>1mg.30片</t>
  </si>
  <si>
    <t>齐鲁制药</t>
  </si>
  <si>
    <t>H20070319</t>
  </si>
  <si>
    <t>紧急</t>
  </si>
  <si>
    <t>员工</t>
  </si>
  <si>
    <t>请采购部找渠道</t>
  </si>
  <si>
    <t>2020-05-15 10:45:21</t>
  </si>
  <si>
    <t>糠酸莫米松乳膏</t>
  </si>
  <si>
    <t>10g</t>
  </si>
  <si>
    <t>三九医药</t>
  </si>
  <si>
    <t>H20074090</t>
  </si>
  <si>
    <t>目录外淘汰，公司无库存，请采购部购进</t>
  </si>
  <si>
    <t>2020-05-15 10:49:53</t>
  </si>
  <si>
    <t>醋氯芬酸肠溶片</t>
  </si>
  <si>
    <t>20片</t>
  </si>
  <si>
    <t>四川维奥制药</t>
  </si>
  <si>
    <t>H20031249</t>
  </si>
  <si>
    <t>ID58950同厂家10片，公司门店有库存，请门店店间调拨满足顾客需求</t>
  </si>
  <si>
    <t>2020-05-15 10:53:06</t>
  </si>
  <si>
    <t>复方黄藤洗液</t>
  </si>
  <si>
    <t>180ml/瓶</t>
  </si>
  <si>
    <t>万通</t>
  </si>
  <si>
    <t>B2002071</t>
  </si>
  <si>
    <t>2020-05-15 10:54:01</t>
  </si>
  <si>
    <t>牛黄解毒片</t>
  </si>
  <si>
    <r>
      <t>24</t>
    </r>
    <r>
      <rPr>
        <sz val="11"/>
        <color rgb="FF000000"/>
        <rFont val="宋体"/>
        <charset val="0"/>
      </rPr>
      <t>片</t>
    </r>
  </si>
  <si>
    <t>吉林万通</t>
  </si>
  <si>
    <t>Z22021524</t>
  </si>
  <si>
    <t>普通</t>
  </si>
  <si>
    <t>2020-05-15 10:58:29</t>
  </si>
  <si>
    <t>佰适康</t>
  </si>
  <si>
    <t>15G</t>
  </si>
  <si>
    <t>成都佰适康生物科技</t>
  </si>
  <si>
    <t>请完善批准文号重新上报</t>
  </si>
  <si>
    <t>2020-05-15 11:06:39</t>
  </si>
  <si>
    <t>复方吲哚美辛酊</t>
  </si>
  <si>
    <t>50ml</t>
  </si>
  <si>
    <t>葵花药业</t>
  </si>
  <si>
    <t>zl01108572x</t>
  </si>
  <si>
    <t>2020-05-15 11:09:17</t>
  </si>
  <si>
    <t>消肿镇痛膏</t>
  </si>
  <si>
    <t>8cm*12cm</t>
  </si>
  <si>
    <t>四川厚生天佐药业</t>
  </si>
  <si>
    <t>z20026335</t>
  </si>
  <si>
    <r>
      <t>7cmx10cmx5</t>
    </r>
    <r>
      <rPr>
        <sz val="10"/>
        <rFont val="宋体"/>
        <charset val="0"/>
      </rPr>
      <t>片在零售目录，请门店核实该规格是否能满足顾客需求</t>
    </r>
  </si>
  <si>
    <t>2020-05-15 11:14:11</t>
  </si>
  <si>
    <t>厄贝沙坦片</t>
  </si>
  <si>
    <t>75mg*7片*6板</t>
  </si>
  <si>
    <t>浙江华海药业</t>
  </si>
  <si>
    <t>H20030016</t>
  </si>
  <si>
    <t>林建荣</t>
  </si>
  <si>
    <t>顾客</t>
  </si>
  <si>
    <t>目录里有28粒装，已联系顾客</t>
  </si>
  <si>
    <t>2020-05-15 11:28:03</t>
  </si>
  <si>
    <t>礞石滚痰丸</t>
  </si>
  <si>
    <t>6gx10袋</t>
  </si>
  <si>
    <t>陕西汉干药业有限公司</t>
  </si>
  <si>
    <t>Z61021074</t>
  </si>
  <si>
    <t>2020-05-15 11:53:21</t>
  </si>
  <si>
    <t>癣药膏</t>
  </si>
  <si>
    <t>6g</t>
  </si>
  <si>
    <t>黑龙江太阳岛药业有限公司</t>
  </si>
  <si>
    <t>Z23020288</t>
  </si>
  <si>
    <r>
      <t>在零售目录，公司无库存，禁请原因（商业上全是</t>
    </r>
    <r>
      <rPr>
        <sz val="10"/>
        <rFont val="Arial"/>
        <charset val="0"/>
      </rPr>
      <t>2019.7</t>
    </r>
    <r>
      <rPr>
        <sz val="10"/>
        <rFont val="宋体"/>
        <charset val="0"/>
      </rPr>
      <t>月效期，建议暂时禁请周莉</t>
    </r>
    <r>
      <rPr>
        <sz val="10"/>
        <rFont val="Arial"/>
        <charset val="0"/>
      </rPr>
      <t>2019.3.12</t>
    </r>
    <r>
      <rPr>
        <sz val="10"/>
        <rFont val="宋体"/>
        <charset val="0"/>
      </rPr>
      <t>），请采购部核实目前品种效期情况</t>
    </r>
  </si>
  <si>
    <t>2020-05-15 11:56:16</t>
  </si>
  <si>
    <t>复方氨酚葡锌片</t>
  </si>
  <si>
    <t>12片</t>
  </si>
  <si>
    <t>河北恒利集团制药股份有限公司</t>
  </si>
  <si>
    <t>H20003806</t>
  </si>
  <si>
    <t>已回复有渠道，请采购部尽快报送新品</t>
  </si>
  <si>
    <t>2020-05-15 11:58:29</t>
  </si>
  <si>
    <r>
      <t>长效抗菌材料</t>
    </r>
    <r>
      <rPr>
        <sz val="10.5"/>
        <color rgb="FF000000"/>
        <rFont val="Tahoma"/>
        <charset val="134"/>
      </rPr>
      <t> </t>
    </r>
    <r>
      <rPr>
        <sz val="10.5"/>
        <color rgb="FF000000"/>
        <rFont val="Tahoma"/>
        <charset val="134"/>
      </rPr>
      <t>(洁悠神 JUC)</t>
    </r>
    <r>
      <rPr>
        <sz val="10.5"/>
        <color rgb="FF000000"/>
        <rFont val="Tahoma"/>
        <charset val="134"/>
      </rPr>
      <t>　</t>
    </r>
  </si>
  <si>
    <t>40ml</t>
  </si>
  <si>
    <t>美国</t>
  </si>
  <si>
    <t>国械注准20163640807</t>
  </si>
  <si>
    <t>已回复有渠道，请采购部尽快报送新品（累计4家门店报送需求）</t>
  </si>
  <si>
    <t>2020-05-15 12:01:48</t>
  </si>
  <si>
    <t>舒肝颗粒</t>
  </si>
  <si>
    <r>
      <t>3gx16</t>
    </r>
    <r>
      <rPr>
        <sz val="11"/>
        <color rgb="FF000000"/>
        <rFont val="宋体"/>
        <charset val="0"/>
      </rPr>
      <t>袋</t>
    </r>
  </si>
  <si>
    <t>昆明中药厂有限公司</t>
  </si>
  <si>
    <t>Z53021161</t>
  </si>
  <si>
    <t>新品</t>
  </si>
  <si>
    <t>10袋装（梨花街店需求）已报新品，请门店核实10袋装是否能满足顾客需求</t>
  </si>
  <si>
    <t>2020-05-15 13:05:44</t>
  </si>
  <si>
    <t>润巢素</t>
  </si>
  <si>
    <t>SC10637052300882</t>
  </si>
  <si>
    <t>张桂清</t>
  </si>
  <si>
    <t>普通食品，请采购部核实是否有渠道</t>
  </si>
  <si>
    <t>2020-05-15 14:00:46</t>
  </si>
  <si>
    <t>七叶安神片</t>
  </si>
  <si>
    <t>12*2板</t>
  </si>
  <si>
    <t>云南维和</t>
  </si>
  <si>
    <t>z20073176</t>
  </si>
  <si>
    <t>2020-05-15 14:17:40</t>
  </si>
  <si>
    <t>天王补心丸</t>
  </si>
  <si>
    <t>9g*10丸</t>
  </si>
  <si>
    <t>北京同仁堂</t>
  </si>
  <si>
    <t>z11020140</t>
  </si>
  <si>
    <t>2020-05-15 15:26:19</t>
  </si>
  <si>
    <t>盐酸拉贝洛尔片</t>
  </si>
  <si>
    <t>50mg×15片×2板</t>
  </si>
  <si>
    <t>江西迪赛诺制药</t>
  </si>
  <si>
    <t>H32024320</t>
  </si>
  <si>
    <t>在特殊目录，公司无库存，请采购部购进（累计10家门店报送过需求）海王小程序销量40笔，零售价27</t>
  </si>
  <si>
    <t>2020-05-15 15:30:08</t>
  </si>
  <si>
    <t>独活寄生丸</t>
  </si>
  <si>
    <t>6g*6袋</t>
  </si>
  <si>
    <t>山西华康</t>
  </si>
  <si>
    <t>Z20043469</t>
  </si>
  <si>
    <t>在零售目录，公司无库存，请采购部尽快购进</t>
  </si>
  <si>
    <t>2020-05-15 17:16:43</t>
  </si>
  <si>
    <t>多巴丝肼片</t>
  </si>
  <si>
    <t>0.25g*40片</t>
  </si>
  <si>
    <t>上海罗氏</t>
  </si>
  <si>
    <t>H10930198</t>
  </si>
  <si>
    <t>刘绍林</t>
  </si>
  <si>
    <t>公司在营且有库存，已联系顾客购买</t>
  </si>
  <si>
    <t>2020-05-15 17:48:07</t>
  </si>
  <si>
    <t>百消丹</t>
  </si>
  <si>
    <t>0.14g/粒*300粒*2瓶</t>
  </si>
  <si>
    <t>河南汉方药业有限责任公司</t>
  </si>
  <si>
    <t>国食健字G20141135</t>
  </si>
  <si>
    <t>2020-05-15 17:50:49</t>
  </si>
  <si>
    <t>断血流片</t>
  </si>
  <si>
    <t>0.3g*54片*1瓶/盒</t>
  </si>
  <si>
    <t>安庆乘风制药有限公司</t>
  </si>
  <si>
    <t>Z34020006</t>
  </si>
  <si>
    <t>2020-05-15 17:54:35</t>
  </si>
  <si>
    <t>天麻灵芝合剂</t>
  </si>
  <si>
    <t>10ml*15支/盒</t>
  </si>
  <si>
    <t>贵州汉方药业有限公司</t>
  </si>
  <si>
    <t>B20020383</t>
  </si>
  <si>
    <t>2020-05-15 18:30:01</t>
  </si>
  <si>
    <t>人参茎叶总皂苷片</t>
  </si>
  <si>
    <t>0.11g*48片/盒</t>
  </si>
  <si>
    <t>吉林双星药业有限公司</t>
  </si>
  <si>
    <t>Z20026640</t>
  </si>
  <si>
    <t>2020-05-15 20:33:00</t>
  </si>
  <si>
    <t>芪参益气滴丸</t>
  </si>
  <si>
    <t>0.5gx15袋</t>
  </si>
  <si>
    <t>天津天士力</t>
  </si>
  <si>
    <t>Z20030139</t>
  </si>
  <si>
    <t>目录外淘汰，公司无库存，请采购部购进（杏林小程序销量44笔，零售价47.1）</t>
  </si>
  <si>
    <t>2020-05-15 20:40:32</t>
  </si>
  <si>
    <t>孕康口服液</t>
  </si>
  <si>
    <t>20ml*5支</t>
  </si>
  <si>
    <t>江西济民</t>
  </si>
  <si>
    <t>Z10920062</t>
  </si>
  <si>
    <t>2020-05-16 08:25:51</t>
  </si>
  <si>
    <t>羟基脲片</t>
  </si>
  <si>
    <t>100片</t>
  </si>
  <si>
    <t>齐鲁制药有限公司</t>
  </si>
  <si>
    <t>H37021289</t>
  </si>
  <si>
    <t>在待经营目录，仓库无库存，3家门店库存13盒，请门店店间调拨</t>
  </si>
  <si>
    <t>2020-05-16 08:57:55</t>
  </si>
  <si>
    <t>阴道用乳杆菌活菌胶囊</t>
  </si>
  <si>
    <t>盒</t>
  </si>
  <si>
    <t>内蒙古</t>
  </si>
  <si>
    <t>ws4-(s-001)-2006z</t>
  </si>
  <si>
    <t>请完善需求规格重新上报</t>
  </si>
  <si>
    <t>2020-05-16 13:46:27</t>
  </si>
  <si>
    <t>蒙脱石散</t>
  </si>
  <si>
    <t>仁和</t>
  </si>
  <si>
    <t>H20093089</t>
  </si>
  <si>
    <t>2020-05-16 14:40:55</t>
  </si>
  <si>
    <t>佐尼曲普坦片</t>
  </si>
  <si>
    <t>2.5*6片</t>
  </si>
  <si>
    <t>四川旭辉</t>
  </si>
  <si>
    <t>H20070130</t>
  </si>
  <si>
    <t>请采购找渠道</t>
  </si>
  <si>
    <t>2020-05-16 14:47:22</t>
  </si>
  <si>
    <t>佐米曲普坦鼻喷雾剂</t>
  </si>
  <si>
    <t>30喷</t>
  </si>
  <si>
    <t>山东京卫</t>
  </si>
  <si>
    <t>H20130103</t>
  </si>
  <si>
    <t>2020-05-16 15:24:59</t>
  </si>
  <si>
    <t>乐脉丸</t>
  </si>
  <si>
    <t>1.2克/袋*12袋</t>
  </si>
  <si>
    <t>康美保宁制药有限公司</t>
  </si>
  <si>
    <t>Z20050585</t>
  </si>
  <si>
    <t>在特殊目录，仓库无库存，7家门店库存12盒，请门店调拨满足顾客需求（新津邓双店有库存）</t>
  </si>
  <si>
    <t>2020-05-16 15:41:50</t>
  </si>
  <si>
    <t>美洛昔康片</t>
  </si>
  <si>
    <t>10片</t>
  </si>
  <si>
    <t>苏州中化药业有限公司</t>
  </si>
  <si>
    <t>H20030392</t>
  </si>
  <si>
    <t>2020-05-16 18:50:58</t>
  </si>
  <si>
    <t>桃红清血丸</t>
  </si>
  <si>
    <t>30丸*2板</t>
  </si>
  <si>
    <t>愈白生物</t>
  </si>
  <si>
    <t>z20025334</t>
  </si>
  <si>
    <t>2020-05-16 18:59:54</t>
  </si>
  <si>
    <t>盐酸伐昔洛韦缓释片</t>
  </si>
  <si>
    <t>0.2g*2片</t>
  </si>
  <si>
    <t>四川科伦</t>
  </si>
  <si>
    <t>H20061023</t>
  </si>
  <si>
    <t>陈老师</t>
  </si>
  <si>
    <t>电话联系顾客，顾客回复无需求</t>
  </si>
  <si>
    <t>2020-05-16 20:10:17</t>
  </si>
  <si>
    <t>阿卡波糖片（拜糖苹）</t>
  </si>
  <si>
    <t>50mgx30片</t>
  </si>
  <si>
    <t>拜耳医药保健有限公司</t>
  </si>
  <si>
    <t>H19990205</t>
  </si>
  <si>
    <t>陈妍君</t>
  </si>
  <si>
    <t>公司在营有库存，已联系顾客至沙河源购买</t>
  </si>
  <si>
    <t>2020-05-16 20:13:21</t>
  </si>
  <si>
    <t>洛索洛芬钠凝胶膏</t>
  </si>
  <si>
    <t>2片</t>
  </si>
  <si>
    <t>湖南九典</t>
  </si>
  <si>
    <t>H20173272</t>
  </si>
  <si>
    <t>2020-05-16 20:21:47</t>
  </si>
  <si>
    <t>竹沥胶囊</t>
  </si>
  <si>
    <t>03gx24s</t>
  </si>
  <si>
    <t>成都利尔康</t>
  </si>
  <si>
    <t>Z20030090</t>
  </si>
  <si>
    <t>在特殊目录，请采购部购进后铺货到店</t>
  </si>
  <si>
    <t>2020-05-16 20:24:23</t>
  </si>
  <si>
    <t>人参健脾片</t>
  </si>
  <si>
    <t>24片</t>
  </si>
  <si>
    <t>百善药业</t>
  </si>
  <si>
    <t>Z2006372</t>
  </si>
  <si>
    <t>2020-05-16 20:26:58</t>
  </si>
  <si>
    <t>复方甘草酸苷胶囊</t>
  </si>
  <si>
    <r>
      <t>4O</t>
    </r>
    <r>
      <rPr>
        <sz val="11"/>
        <color rgb="FF000000"/>
        <rFont val="宋体"/>
        <charset val="0"/>
      </rPr>
      <t>粒</t>
    </r>
  </si>
  <si>
    <t>淮坊中狮</t>
  </si>
  <si>
    <t>H20080677</t>
  </si>
  <si>
    <t>2020-05-16 20:30:00</t>
  </si>
  <si>
    <t>恩替卡韦分散片</t>
  </si>
  <si>
    <t>05.mg×21片</t>
  </si>
  <si>
    <t>苏州东瑞</t>
  </si>
  <si>
    <t>H20100129</t>
  </si>
  <si>
    <t>已报送新品，请采购部联系厂家尽快交资料后购进</t>
  </si>
  <si>
    <t>2020-05-16 20:30:02</t>
  </si>
  <si>
    <t>重复</t>
  </si>
  <si>
    <t>2020-05-16 20:34:34</t>
  </si>
  <si>
    <t>西黄丸</t>
  </si>
  <si>
    <t>3gx6瓶</t>
  </si>
  <si>
    <t>九赛沟药业</t>
  </si>
  <si>
    <t>Z51021028</t>
  </si>
  <si>
    <t>2020-05-16 20:38:57</t>
  </si>
  <si>
    <t>阝一葡聚糖液体敷料</t>
  </si>
  <si>
    <t>15ML</t>
  </si>
  <si>
    <t>吉林邦安</t>
  </si>
  <si>
    <t>械20172640188</t>
  </si>
  <si>
    <t>2020-05-16 21:50:10</t>
  </si>
  <si>
    <t>夫西地酸滴眼液</t>
  </si>
  <si>
    <t>5g:50mg(1%)</t>
  </si>
  <si>
    <t>爱尔兰LEO Laboratories Ltd</t>
  </si>
  <si>
    <t>注册证号 H20150640</t>
  </si>
  <si>
    <t>2020-05-17 08:41:48</t>
  </si>
  <si>
    <t>盐酸曲唑酮片</t>
  </si>
  <si>
    <t>美时化学制药股份有限公司</t>
  </si>
  <si>
    <t>注册证号 HC20171014</t>
  </si>
  <si>
    <t>2020-05-17 08:46:53</t>
  </si>
  <si>
    <t>内消瘰疬片</t>
  </si>
  <si>
    <r>
      <t>0.6g*48</t>
    </r>
    <r>
      <rPr>
        <sz val="11"/>
        <color rgb="FF000000"/>
        <rFont val="宋体"/>
        <charset val="0"/>
      </rPr>
      <t>片</t>
    </r>
  </si>
  <si>
    <t>天津中兴</t>
  </si>
  <si>
    <t>Z12020267</t>
  </si>
  <si>
    <t>在待经营目录，请采购部购进后铺货到店（大邑文昌店也报送过需求）</t>
  </si>
  <si>
    <t>2020-05-17 10:19:26</t>
  </si>
  <si>
    <t>三黄珍珠膏</t>
  </si>
  <si>
    <t>20g</t>
  </si>
  <si>
    <t>河南羚锐生物药业有限公司</t>
  </si>
  <si>
    <t>Z20053321</t>
  </si>
  <si>
    <t>黄丽红</t>
  </si>
  <si>
    <t>顾客不需要了</t>
  </si>
  <si>
    <t>2020-05-17 11:15:38</t>
  </si>
  <si>
    <t>麝香壮骨膏</t>
  </si>
  <si>
    <t>10贴</t>
  </si>
  <si>
    <t>Z41020326</t>
  </si>
  <si>
    <t>2020-05-17 12:52:04</t>
  </si>
  <si>
    <t>玉泽皮肤屏障修护保湿霜</t>
  </si>
  <si>
    <t>50g</t>
  </si>
  <si>
    <t>上海家化联合股份有限公司</t>
  </si>
  <si>
    <t>沪G妆网备字2017024399</t>
  </si>
  <si>
    <t>在特殊目录，公司无库存，请采购部购进</t>
  </si>
  <si>
    <t>2020-05-17 12:54:58</t>
  </si>
  <si>
    <t>感冒解毒灵颗粒</t>
  </si>
  <si>
    <t>5gx10袋</t>
  </si>
  <si>
    <t>哈药</t>
  </si>
  <si>
    <t>z23020913</t>
  </si>
  <si>
    <t>目录外淘汰，公司无库存（禁请原因厂家赠品已售完，建议淘汰）请采购部核实是否能购进</t>
  </si>
  <si>
    <t>2020-05-17 13:00:42</t>
  </si>
  <si>
    <t>明目蒺藜丸</t>
  </si>
  <si>
    <t>9gx4袋</t>
  </si>
  <si>
    <t>石药</t>
  </si>
  <si>
    <t>z13021950</t>
  </si>
  <si>
    <t>2020-05-17 14:09:08</t>
  </si>
  <si>
    <t>阿托伐他汀钙片</t>
  </si>
  <si>
    <t>10mg*28片</t>
  </si>
  <si>
    <t>福建兴安药业有限公司</t>
  </si>
  <si>
    <t>H20193043</t>
  </si>
  <si>
    <t>2020-05-17 16:44:05</t>
  </si>
  <si>
    <t>1.2×12袋</t>
  </si>
  <si>
    <t>在特殊目录，仓库无库存，7家门店库存12盒，请门店调拨满足顾客需求（民丰大道店有库存）</t>
  </si>
  <si>
    <t>2020-05-17 16:47:00</t>
  </si>
  <si>
    <t>华法林钠片</t>
  </si>
  <si>
    <t>2.5mgx60片(薄膜衣片)</t>
  </si>
  <si>
    <t>上海上药信谊药厂有限公司(上海信谊药厂有限公司)</t>
  </si>
  <si>
    <t>H31022123</t>
  </si>
  <si>
    <t>2020-05-17 16:51:15</t>
  </si>
  <si>
    <t>富马酸卢帕他定片</t>
  </si>
  <si>
    <t>10mg*5片</t>
  </si>
  <si>
    <t>扬子江药业</t>
  </si>
  <si>
    <t>H20173112</t>
  </si>
  <si>
    <t>已回复有渠道，请采购部尽快报送新品（旗舰店、浆洗街店、光华店等），海王同厂家3片装在售</t>
  </si>
  <si>
    <t>2020-05-17 16:55:37</t>
  </si>
  <si>
    <t>美沙拉嗪缓释颗粒</t>
  </si>
  <si>
    <t>0.5克*10袋</t>
  </si>
  <si>
    <t>上海爱的发制药</t>
  </si>
  <si>
    <t>H20143164</t>
  </si>
  <si>
    <t>2020-05-17 17:14:42</t>
  </si>
  <si>
    <t>辛伐他汀片</t>
  </si>
  <si>
    <t>10mg*10片</t>
  </si>
  <si>
    <t>H20010454</t>
  </si>
  <si>
    <t>目录外淘汰，禁请原因（厂家停产，建议禁请邓群2019.5.21）</t>
  </si>
  <si>
    <t>2020-05-17 18:07:46</t>
  </si>
  <si>
    <t>更年安片</t>
  </si>
  <si>
    <t>12片x4板（糖衣片）</t>
  </si>
  <si>
    <t>葵花</t>
  </si>
  <si>
    <t>Z23021003</t>
  </si>
  <si>
    <t>周</t>
  </si>
  <si>
    <t>2020-05-17 19:32:35</t>
  </si>
  <si>
    <t>止痢宁片</t>
  </si>
  <si>
    <t>36片</t>
  </si>
  <si>
    <t>江西华太药业有限公司</t>
  </si>
  <si>
    <t>Z36020011</t>
  </si>
  <si>
    <t>2020-05-17 19:50:17</t>
  </si>
  <si>
    <t>天丹通络胶囊</t>
  </si>
  <si>
    <t>0.4gx45粒</t>
  </si>
  <si>
    <t>山东凤凰制药股份有限公司</t>
  </si>
  <si>
    <t>Z20010029</t>
  </si>
  <si>
    <t>2020-05-17 19:53:45</t>
  </si>
  <si>
    <t>四维王浆葡萄糖颗粒</t>
  </si>
  <si>
    <t>24袋</t>
  </si>
  <si>
    <t>四川天德制药有限公司</t>
  </si>
  <si>
    <t>H51023324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</si>
</sst>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u/>
      <sz val="10.5"/>
      <color rgb="FF000000"/>
      <name val="Tahoma"/>
      <charset val="134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  <font>
      <sz val="10.5"/>
      <color rgb="FF00000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/>
    <xf numFmtId="0" fontId="2" fillId="2" borderId="0" xfId="0" applyFont="1" applyFill="1">
      <alignment vertical="center"/>
    </xf>
    <xf numFmtId="0" fontId="6" fillId="2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9" fillId="0" borderId="0" xfId="0" applyFont="1" applyBorder="1">
      <alignment vertical="center"/>
    </xf>
    <xf numFmtId="0" fontId="7" fillId="2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/>
    <xf numFmtId="0" fontId="10" fillId="2" borderId="0" xfId="0" applyFont="1" applyFill="1" applyBorder="1" applyAlignment="1"/>
    <xf numFmtId="0" fontId="8" fillId="0" borderId="0" xfId="0" applyFont="1" applyFill="1" applyBorder="1" applyAlignment="1" applyProtection="1"/>
    <xf numFmtId="0" fontId="1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right"/>
    </xf>
    <xf numFmtId="0" fontId="0" fillId="2" borderId="0" xfId="0" applyFill="1" applyBorder="1">
      <alignment vertical="center"/>
    </xf>
    <xf numFmtId="0" fontId="10" fillId="2" borderId="0" xfId="0" applyFont="1" applyFill="1" applyBorder="1" applyAlignment="1">
      <alignment horizontal="right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/>
    <xf numFmtId="0" fontId="6" fillId="2" borderId="0" xfId="0" applyFont="1" applyFill="1" applyAlignment="1" applyProtection="1"/>
    <xf numFmtId="0" fontId="6" fillId="2" borderId="0" xfId="0" applyFont="1" applyFill="1" applyBorder="1" applyAlignment="1" applyProtection="1"/>
    <xf numFmtId="0" fontId="10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  <row r="119">
          <cell r="A119">
            <v>112888</v>
          </cell>
          <cell r="B119" t="str">
            <v>双楠路店</v>
          </cell>
        </row>
        <row r="120">
          <cell r="A120">
            <v>113008</v>
          </cell>
          <cell r="B120" t="str">
            <v>南华巷店</v>
          </cell>
        </row>
        <row r="121">
          <cell r="A121">
            <v>113023</v>
          </cell>
          <cell r="B121" t="str">
            <v>云龙南路店</v>
          </cell>
        </row>
        <row r="122">
          <cell r="A122">
            <v>113025</v>
          </cell>
          <cell r="B122" t="str">
            <v>蜀鑫路店</v>
          </cell>
        </row>
        <row r="123">
          <cell r="A123">
            <v>113299</v>
          </cell>
          <cell r="B123" t="str">
            <v>倪家桥店</v>
          </cell>
        </row>
        <row r="124">
          <cell r="A124">
            <v>113298</v>
          </cell>
          <cell r="B124" t="str">
            <v>双楠伊藤路店（逸都路店）</v>
          </cell>
        </row>
        <row r="125">
          <cell r="A125">
            <v>11</v>
          </cell>
          <cell r="B125" t="str">
            <v>五福桥东路店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workbookViewId="0">
      <selection activeCell="K13" sqref="K13"/>
    </sheetView>
  </sheetViews>
  <sheetFormatPr defaultColWidth="9" defaultRowHeight="13.5"/>
  <cols>
    <col min="1" max="1" width="4.5" style="3" customWidth="1"/>
    <col min="2" max="2" width="8.375" customWidth="1"/>
    <col min="3" max="3" width="6.75" customWidth="1"/>
    <col min="4" max="4" width="24.25" customWidth="1"/>
    <col min="5" max="5" width="9.25" customWidth="1"/>
    <col min="6" max="6" width="4.25" customWidth="1"/>
    <col min="7" max="7" width="13.75" customWidth="1"/>
    <col min="8" max="8" width="28.25" customWidth="1"/>
    <col min="9" max="9" width="6" customWidth="1"/>
    <col min="10" max="10" width="8.875" customWidth="1"/>
    <col min="11" max="11" width="17.5" customWidth="1"/>
    <col min="12" max="12" width="5.625" customWidth="1"/>
    <col min="13" max="13" width="4.875" customWidth="1"/>
    <col min="14" max="14" width="9.625" customWidth="1"/>
    <col min="15" max="15" width="57" customWidth="1"/>
  </cols>
  <sheetData>
    <row r="1" ht="22.5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0" t="s">
        <v>15</v>
      </c>
    </row>
    <row r="3" ht="15" spans="2:15">
      <c r="B3" s="7" t="s">
        <v>16</v>
      </c>
      <c r="D3" s="7" t="s">
        <v>17</v>
      </c>
      <c r="E3" s="7" t="s">
        <v>18</v>
      </c>
      <c r="F3" s="7">
        <v>2</v>
      </c>
      <c r="G3" s="7" t="s">
        <v>19</v>
      </c>
      <c r="H3" s="7" t="s">
        <v>20</v>
      </c>
      <c r="I3" s="7">
        <v>50</v>
      </c>
      <c r="J3" s="7">
        <v>355</v>
      </c>
      <c r="K3" s="10" t="str">
        <f>VLOOKUP(J3,[1]Sheet1!$A$1:$B$65536,2,0)</f>
        <v>双林路药店</v>
      </c>
      <c r="L3" s="7" t="s">
        <v>21</v>
      </c>
      <c r="M3" s="21" t="s">
        <v>22</v>
      </c>
      <c r="N3" s="7"/>
      <c r="O3" s="21" t="s">
        <v>23</v>
      </c>
    </row>
    <row r="4" ht="15" spans="2:15">
      <c r="B4" s="7" t="s">
        <v>24</v>
      </c>
      <c r="D4" s="7" t="s">
        <v>25</v>
      </c>
      <c r="E4" s="7" t="s">
        <v>26</v>
      </c>
      <c r="F4" s="7">
        <v>2</v>
      </c>
      <c r="G4" s="7" t="s">
        <v>27</v>
      </c>
      <c r="H4" s="7" t="s">
        <v>28</v>
      </c>
      <c r="I4" s="7">
        <v>15</v>
      </c>
      <c r="J4" s="7">
        <v>707</v>
      </c>
      <c r="K4" s="10" t="str">
        <f>VLOOKUP(J4,[1]Sheet1!$A$1:$B$65536,2,0)</f>
        <v>成华区万科路药店</v>
      </c>
      <c r="L4" s="7" t="s">
        <v>21</v>
      </c>
      <c r="M4" s="21" t="s">
        <v>22</v>
      </c>
      <c r="N4" s="22">
        <v>82613</v>
      </c>
      <c r="O4" s="21" t="s">
        <v>29</v>
      </c>
    </row>
    <row r="5" s="2" customFormat="1" ht="15" spans="1:15">
      <c r="A5" s="8"/>
      <c r="B5" s="9" t="s">
        <v>30</v>
      </c>
      <c r="D5" s="9" t="s">
        <v>31</v>
      </c>
      <c r="E5" s="9" t="s">
        <v>32</v>
      </c>
      <c r="F5" s="9">
        <v>2</v>
      </c>
      <c r="G5" s="9" t="s">
        <v>33</v>
      </c>
      <c r="H5" s="9" t="s">
        <v>34</v>
      </c>
      <c r="I5" s="9">
        <v>18</v>
      </c>
      <c r="J5" s="9">
        <v>707</v>
      </c>
      <c r="K5" s="13" t="str">
        <f>VLOOKUP(J5,[1]Sheet1!$A$1:$B$65536,2,0)</f>
        <v>成华区万科路药店</v>
      </c>
      <c r="L5" s="9" t="s">
        <v>21</v>
      </c>
      <c r="M5" s="23" t="s">
        <v>22</v>
      </c>
      <c r="N5" s="9"/>
      <c r="O5" s="23" t="s">
        <v>35</v>
      </c>
    </row>
    <row r="6" ht="15" spans="2:15">
      <c r="B6" s="7" t="s">
        <v>36</v>
      </c>
      <c r="D6" s="7" t="s">
        <v>37</v>
      </c>
      <c r="E6" s="7" t="s">
        <v>38</v>
      </c>
      <c r="F6" s="7">
        <v>2</v>
      </c>
      <c r="G6" s="7" t="s">
        <v>39</v>
      </c>
      <c r="H6" s="7" t="s">
        <v>40</v>
      </c>
      <c r="I6" s="7">
        <v>35</v>
      </c>
      <c r="J6" s="7">
        <v>105267</v>
      </c>
      <c r="K6" s="10" t="str">
        <f>VLOOKUP(J6,[1]Sheet1!$A$1:$B$65536,2,0)</f>
        <v>四川太极金牛区蜀汉路药店</v>
      </c>
      <c r="L6" s="7" t="s">
        <v>21</v>
      </c>
      <c r="M6" s="21" t="s">
        <v>22</v>
      </c>
      <c r="N6" s="7"/>
      <c r="O6" s="21" t="s">
        <v>23</v>
      </c>
    </row>
    <row r="7" ht="15" spans="2:15">
      <c r="B7" s="7" t="s">
        <v>41</v>
      </c>
      <c r="D7" s="7" t="s">
        <v>42</v>
      </c>
      <c r="E7" s="10" t="s">
        <v>43</v>
      </c>
      <c r="F7" s="7">
        <v>5</v>
      </c>
      <c r="G7" s="7" t="s">
        <v>44</v>
      </c>
      <c r="H7" s="7" t="s">
        <v>45</v>
      </c>
      <c r="I7" s="7">
        <v>7</v>
      </c>
      <c r="J7" s="7">
        <v>355</v>
      </c>
      <c r="K7" s="10" t="str">
        <f>VLOOKUP(J7,[1]Sheet1!$A$1:$B$65536,2,0)</f>
        <v>双林路药店</v>
      </c>
      <c r="L7" s="7" t="s">
        <v>46</v>
      </c>
      <c r="M7" s="21" t="s">
        <v>22</v>
      </c>
      <c r="N7" s="7"/>
      <c r="O7" s="21" t="s">
        <v>23</v>
      </c>
    </row>
    <row r="8" s="2" customFormat="1" ht="15" spans="1:15">
      <c r="A8" s="8"/>
      <c r="B8" s="9" t="s">
        <v>47</v>
      </c>
      <c r="D8" s="9" t="s">
        <v>48</v>
      </c>
      <c r="E8" s="9" t="s">
        <v>49</v>
      </c>
      <c r="F8" s="9">
        <v>2</v>
      </c>
      <c r="G8" s="9" t="s">
        <v>50</v>
      </c>
      <c r="H8" s="9"/>
      <c r="I8" s="9">
        <v>25</v>
      </c>
      <c r="J8" s="9">
        <v>707</v>
      </c>
      <c r="K8" s="13" t="str">
        <f>VLOOKUP(J8,[1]Sheet1!$A$1:$B$65536,2,0)</f>
        <v>成华区万科路药店</v>
      </c>
      <c r="L8" s="9" t="s">
        <v>21</v>
      </c>
      <c r="M8" s="23" t="s">
        <v>22</v>
      </c>
      <c r="N8" s="9"/>
      <c r="O8" s="23" t="s">
        <v>51</v>
      </c>
    </row>
    <row r="9" ht="15" spans="2:15">
      <c r="B9" s="7" t="s">
        <v>52</v>
      </c>
      <c r="D9" s="7" t="s">
        <v>53</v>
      </c>
      <c r="E9" s="7" t="s">
        <v>54</v>
      </c>
      <c r="F9" s="7">
        <v>2</v>
      </c>
      <c r="G9" s="7" t="s">
        <v>55</v>
      </c>
      <c r="H9" s="7" t="s">
        <v>56</v>
      </c>
      <c r="I9" s="7">
        <v>43</v>
      </c>
      <c r="J9" s="7">
        <v>707</v>
      </c>
      <c r="K9" s="10" t="str">
        <f>VLOOKUP(J9,[1]Sheet1!$A$1:$B$65536,2,0)</f>
        <v>成华区万科路药店</v>
      </c>
      <c r="L9" s="7" t="s">
        <v>21</v>
      </c>
      <c r="M9" s="21" t="s">
        <v>22</v>
      </c>
      <c r="N9" s="7"/>
      <c r="O9" s="21" t="s">
        <v>23</v>
      </c>
    </row>
    <row r="10" s="2" customFormat="1" ht="15" spans="1:15">
      <c r="A10" s="8"/>
      <c r="B10" s="9" t="s">
        <v>57</v>
      </c>
      <c r="D10" s="9" t="s">
        <v>58</v>
      </c>
      <c r="E10" s="9" t="s">
        <v>59</v>
      </c>
      <c r="F10" s="9">
        <v>2</v>
      </c>
      <c r="G10" s="9" t="s">
        <v>60</v>
      </c>
      <c r="H10" s="9" t="s">
        <v>61</v>
      </c>
      <c r="I10" s="9">
        <v>23</v>
      </c>
      <c r="J10" s="9">
        <v>707</v>
      </c>
      <c r="K10" s="13" t="str">
        <f>VLOOKUP(J10,[1]Sheet1!$A$1:$B$65536,2,0)</f>
        <v>成华区万科路药店</v>
      </c>
      <c r="L10" s="9" t="s">
        <v>21</v>
      </c>
      <c r="M10" s="23" t="s">
        <v>22</v>
      </c>
      <c r="N10" s="24">
        <v>191375</v>
      </c>
      <c r="O10" s="23" t="s">
        <v>62</v>
      </c>
    </row>
    <row r="11" s="2" customFormat="1" ht="15" spans="1:15">
      <c r="A11" s="8"/>
      <c r="B11" s="9" t="s">
        <v>63</v>
      </c>
      <c r="D11" s="11" t="s">
        <v>64</v>
      </c>
      <c r="E11" s="9" t="s">
        <v>65</v>
      </c>
      <c r="F11" s="9">
        <v>1</v>
      </c>
      <c r="G11" s="9" t="s">
        <v>66</v>
      </c>
      <c r="H11" s="9" t="s">
        <v>67</v>
      </c>
      <c r="I11" s="25"/>
      <c r="J11" s="9" t="s">
        <v>68</v>
      </c>
      <c r="K11" s="9">
        <v>17828073600</v>
      </c>
      <c r="L11" s="25" t="s">
        <v>21</v>
      </c>
      <c r="M11" s="23" t="s">
        <v>69</v>
      </c>
      <c r="N11" s="25"/>
      <c r="O11" s="23" t="s">
        <v>70</v>
      </c>
    </row>
    <row r="12" ht="15" spans="2:15">
      <c r="B12" s="7" t="s">
        <v>71</v>
      </c>
      <c r="D12" s="7" t="s">
        <v>72</v>
      </c>
      <c r="E12" s="7" t="s">
        <v>73</v>
      </c>
      <c r="F12" s="7">
        <v>1</v>
      </c>
      <c r="G12" s="7" t="s">
        <v>74</v>
      </c>
      <c r="H12" s="7" t="s">
        <v>75</v>
      </c>
      <c r="I12" s="7">
        <v>15.9</v>
      </c>
      <c r="J12" s="7">
        <v>106865</v>
      </c>
      <c r="K12" s="10" t="str">
        <f>VLOOKUP(J12,[1]Sheet1!$A$1:$B$65536,2,0)</f>
        <v>丝竹路</v>
      </c>
      <c r="L12" s="7" t="s">
        <v>21</v>
      </c>
      <c r="M12" s="21" t="s">
        <v>22</v>
      </c>
      <c r="N12" s="7"/>
      <c r="O12" s="21" t="s">
        <v>23</v>
      </c>
    </row>
    <row r="13" ht="15" spans="2:15">
      <c r="B13" s="7" t="s">
        <v>76</v>
      </c>
      <c r="D13" s="7" t="s">
        <v>77</v>
      </c>
      <c r="E13" s="7" t="s">
        <v>78</v>
      </c>
      <c r="F13" s="7">
        <v>1</v>
      </c>
      <c r="G13" s="7" t="s">
        <v>79</v>
      </c>
      <c r="H13" s="7" t="s">
        <v>80</v>
      </c>
      <c r="I13" s="7">
        <v>0</v>
      </c>
      <c r="J13" s="7">
        <v>745</v>
      </c>
      <c r="K13" s="10" t="str">
        <f>VLOOKUP(J13,[1]Sheet1!$A$1:$B$65536,2,0)</f>
        <v>金牛区金沙路药店</v>
      </c>
      <c r="L13" s="7" t="s">
        <v>21</v>
      </c>
      <c r="M13" s="21" t="s">
        <v>22</v>
      </c>
      <c r="N13" s="22">
        <v>236</v>
      </c>
      <c r="O13" s="21" t="s">
        <v>81</v>
      </c>
    </row>
    <row r="14" ht="15" spans="2:15">
      <c r="B14" s="7" t="s">
        <v>82</v>
      </c>
      <c r="D14" s="7" t="s">
        <v>83</v>
      </c>
      <c r="E14" s="7" t="s">
        <v>84</v>
      </c>
      <c r="F14" s="7">
        <v>10</v>
      </c>
      <c r="G14" s="7" t="s">
        <v>85</v>
      </c>
      <c r="H14" s="7" t="s">
        <v>86</v>
      </c>
      <c r="I14" s="7">
        <v>0</v>
      </c>
      <c r="J14" s="7">
        <v>745</v>
      </c>
      <c r="K14" s="10" t="str">
        <f>VLOOKUP(J14,[1]Sheet1!$A$1:$B$65536,2,0)</f>
        <v>金牛区金沙路药店</v>
      </c>
      <c r="L14" s="7" t="s">
        <v>46</v>
      </c>
      <c r="M14" s="21" t="s">
        <v>22</v>
      </c>
      <c r="N14" s="7"/>
      <c r="O14" s="21" t="s">
        <v>87</v>
      </c>
    </row>
    <row r="15" ht="15" spans="2:15">
      <c r="B15" s="7" t="s">
        <v>88</v>
      </c>
      <c r="D15" s="12" t="s">
        <v>89</v>
      </c>
      <c r="E15" s="7" t="s">
        <v>90</v>
      </c>
      <c r="F15" s="7">
        <v>1</v>
      </c>
      <c r="G15" s="7" t="s">
        <v>91</v>
      </c>
      <c r="H15" s="7" t="s">
        <v>92</v>
      </c>
      <c r="I15" s="7">
        <v>0</v>
      </c>
      <c r="J15" s="7">
        <v>745</v>
      </c>
      <c r="K15" s="10" t="str">
        <f>VLOOKUP(J15,[1]Sheet1!$A$1:$B$65536,2,0)</f>
        <v>金牛区金沙路药店</v>
      </c>
      <c r="L15" s="7" t="s">
        <v>21</v>
      </c>
      <c r="M15" s="21" t="s">
        <v>22</v>
      </c>
      <c r="N15" s="7"/>
      <c r="O15" s="21" t="s">
        <v>93</v>
      </c>
    </row>
    <row r="16" s="2" customFormat="1" ht="15" spans="1:15">
      <c r="A16" s="8"/>
      <c r="B16" s="9" t="s">
        <v>94</v>
      </c>
      <c r="D16" s="9" t="s">
        <v>95</v>
      </c>
      <c r="E16" s="13" t="s">
        <v>96</v>
      </c>
      <c r="F16" s="9">
        <v>1</v>
      </c>
      <c r="G16" s="9" t="s">
        <v>97</v>
      </c>
      <c r="H16" s="9" t="s">
        <v>98</v>
      </c>
      <c r="I16" s="9">
        <v>59</v>
      </c>
      <c r="J16" s="9">
        <v>745</v>
      </c>
      <c r="K16" s="13" t="str">
        <f>VLOOKUP(J16,[1]Sheet1!$A$1:$B$65536,2,0)</f>
        <v>金牛区金沙路药店</v>
      </c>
      <c r="L16" s="9" t="s">
        <v>21</v>
      </c>
      <c r="M16" s="23" t="s">
        <v>22</v>
      </c>
      <c r="N16" s="11" t="s">
        <v>99</v>
      </c>
      <c r="O16" s="23" t="s">
        <v>100</v>
      </c>
    </row>
    <row r="17" ht="15" spans="2:15">
      <c r="B17" s="7" t="s">
        <v>101</v>
      </c>
      <c r="D17" s="14" t="s">
        <v>102</v>
      </c>
      <c r="E17" s="7"/>
      <c r="F17" s="7">
        <v>5</v>
      </c>
      <c r="G17" s="7"/>
      <c r="H17" s="7" t="s">
        <v>103</v>
      </c>
      <c r="I17" s="26"/>
      <c r="J17" s="7" t="s">
        <v>104</v>
      </c>
      <c r="K17" s="7">
        <v>13378168772</v>
      </c>
      <c r="L17" s="26" t="s">
        <v>21</v>
      </c>
      <c r="M17" s="21" t="s">
        <v>69</v>
      </c>
      <c r="N17" s="26"/>
      <c r="O17" s="21" t="s">
        <v>105</v>
      </c>
    </row>
    <row r="18" ht="15" spans="2:15">
      <c r="B18" s="7" t="s">
        <v>106</v>
      </c>
      <c r="D18" s="7" t="s">
        <v>107</v>
      </c>
      <c r="E18" s="7" t="s">
        <v>108</v>
      </c>
      <c r="F18" s="7">
        <v>2</v>
      </c>
      <c r="G18" s="7" t="s">
        <v>109</v>
      </c>
      <c r="H18" s="7" t="s">
        <v>110</v>
      </c>
      <c r="I18" s="7">
        <v>10</v>
      </c>
      <c r="J18" s="7">
        <v>351</v>
      </c>
      <c r="K18" s="10" t="str">
        <f>VLOOKUP(J18,[1]Sheet1!$A$1:$B$65536,2,0)</f>
        <v>都江堰药店</v>
      </c>
      <c r="L18" s="7" t="s">
        <v>21</v>
      </c>
      <c r="M18" s="21" t="s">
        <v>22</v>
      </c>
      <c r="N18" s="7"/>
      <c r="O18" s="21" t="s">
        <v>23</v>
      </c>
    </row>
    <row r="19" ht="15" spans="2:15">
      <c r="B19" s="7" t="s">
        <v>111</v>
      </c>
      <c r="D19" s="7" t="s">
        <v>112</v>
      </c>
      <c r="E19" s="7" t="s">
        <v>113</v>
      </c>
      <c r="F19" s="7">
        <v>2</v>
      </c>
      <c r="G19" s="7" t="s">
        <v>114</v>
      </c>
      <c r="H19" s="7" t="s">
        <v>115</v>
      </c>
      <c r="I19" s="7">
        <v>25</v>
      </c>
      <c r="J19" s="7">
        <v>351</v>
      </c>
      <c r="K19" s="10" t="str">
        <f>VLOOKUP(J19,[1]Sheet1!$A$1:$B$65536,2,0)</f>
        <v>都江堰药店</v>
      </c>
      <c r="L19" s="7" t="s">
        <v>21</v>
      </c>
      <c r="M19" s="21" t="s">
        <v>22</v>
      </c>
      <c r="N19" s="7"/>
      <c r="O19" s="21" t="s">
        <v>23</v>
      </c>
    </row>
    <row r="20" ht="15" spans="2:15">
      <c r="B20" s="7" t="s">
        <v>116</v>
      </c>
      <c r="D20" s="7" t="s">
        <v>117</v>
      </c>
      <c r="E20" s="15" t="s">
        <v>118</v>
      </c>
      <c r="F20" s="7">
        <v>1</v>
      </c>
      <c r="G20" s="7" t="s">
        <v>119</v>
      </c>
      <c r="H20" s="7" t="s">
        <v>120</v>
      </c>
      <c r="I20" s="7">
        <v>16.5</v>
      </c>
      <c r="J20" s="7">
        <v>329</v>
      </c>
      <c r="K20" s="10" t="str">
        <f>VLOOKUP(J20,[1]Sheet1!$A$1:$B$65536,2,0)</f>
        <v>温江店</v>
      </c>
      <c r="L20" s="7" t="s">
        <v>21</v>
      </c>
      <c r="M20" s="21" t="s">
        <v>22</v>
      </c>
      <c r="N20" s="22">
        <v>181036</v>
      </c>
      <c r="O20" s="21" t="s">
        <v>121</v>
      </c>
    </row>
    <row r="21" ht="15" spans="2:15">
      <c r="B21" s="7" t="s">
        <v>122</v>
      </c>
      <c r="D21" s="7" t="s">
        <v>123</v>
      </c>
      <c r="E21" s="7" t="s">
        <v>124</v>
      </c>
      <c r="F21" s="7">
        <v>1</v>
      </c>
      <c r="G21" s="7" t="s">
        <v>125</v>
      </c>
      <c r="H21" s="7" t="s">
        <v>126</v>
      </c>
      <c r="I21" s="7">
        <v>6</v>
      </c>
      <c r="J21" s="7">
        <v>329</v>
      </c>
      <c r="K21" s="10" t="str">
        <f>VLOOKUP(J21,[1]Sheet1!$A$1:$B$65536,2,0)</f>
        <v>温江店</v>
      </c>
      <c r="L21" s="7" t="s">
        <v>21</v>
      </c>
      <c r="M21" s="21" t="s">
        <v>22</v>
      </c>
      <c r="N21" s="22">
        <v>49119</v>
      </c>
      <c r="O21" s="21" t="s">
        <v>127</v>
      </c>
    </row>
    <row r="22" s="2" customFormat="1" ht="15" spans="1:15">
      <c r="A22" s="8"/>
      <c r="B22" s="9" t="s">
        <v>128</v>
      </c>
      <c r="D22" s="9" t="s">
        <v>129</v>
      </c>
      <c r="E22" s="9" t="s">
        <v>130</v>
      </c>
      <c r="F22" s="9">
        <v>1</v>
      </c>
      <c r="G22" s="9" t="s">
        <v>131</v>
      </c>
      <c r="H22" s="9" t="s">
        <v>132</v>
      </c>
      <c r="I22" s="25"/>
      <c r="J22" s="9" t="s">
        <v>133</v>
      </c>
      <c r="K22" s="9">
        <v>13688014435</v>
      </c>
      <c r="L22" s="25" t="s">
        <v>21</v>
      </c>
      <c r="M22" s="23" t="s">
        <v>69</v>
      </c>
      <c r="N22" s="24">
        <v>10819</v>
      </c>
      <c r="O22" s="23" t="s">
        <v>134</v>
      </c>
    </row>
    <row r="23" ht="15" spans="2:15">
      <c r="B23" s="7" t="s">
        <v>135</v>
      </c>
      <c r="D23" s="7" t="s">
        <v>136</v>
      </c>
      <c r="E23" s="7" t="s">
        <v>137</v>
      </c>
      <c r="F23" s="7">
        <v>1</v>
      </c>
      <c r="G23" s="7" t="s">
        <v>138</v>
      </c>
      <c r="H23" s="7" t="s">
        <v>139</v>
      </c>
      <c r="I23" s="7">
        <v>139</v>
      </c>
      <c r="J23" s="7">
        <v>106066</v>
      </c>
      <c r="K23" s="10" t="str">
        <f>VLOOKUP(J23,[1]Sheet1!$A$1:$B$65536,2,0)</f>
        <v>梨花街</v>
      </c>
      <c r="L23" s="7" t="s">
        <v>21</v>
      </c>
      <c r="M23" s="21" t="s">
        <v>22</v>
      </c>
      <c r="N23" s="7"/>
      <c r="O23" s="21" t="s">
        <v>87</v>
      </c>
    </row>
    <row r="24" ht="15" spans="2:15">
      <c r="B24" s="7" t="s">
        <v>140</v>
      </c>
      <c r="D24" s="7" t="s">
        <v>141</v>
      </c>
      <c r="E24" s="7" t="s">
        <v>142</v>
      </c>
      <c r="F24" s="7">
        <v>1</v>
      </c>
      <c r="G24" s="7" t="s">
        <v>143</v>
      </c>
      <c r="H24" s="7" t="s">
        <v>144</v>
      </c>
      <c r="I24" s="7">
        <v>16</v>
      </c>
      <c r="J24" s="7">
        <v>106066</v>
      </c>
      <c r="K24" s="10" t="str">
        <f>VLOOKUP(J24,[1]Sheet1!$A$1:$B$65536,2,0)</f>
        <v>梨花街</v>
      </c>
      <c r="L24" s="7" t="s">
        <v>21</v>
      </c>
      <c r="M24" s="21" t="s">
        <v>22</v>
      </c>
      <c r="N24" s="22"/>
      <c r="O24" s="21" t="s">
        <v>23</v>
      </c>
    </row>
    <row r="25" ht="15" spans="2:15">
      <c r="B25" s="7" t="s">
        <v>145</v>
      </c>
      <c r="D25" s="7" t="s">
        <v>146</v>
      </c>
      <c r="E25" s="7" t="s">
        <v>147</v>
      </c>
      <c r="F25" s="7">
        <v>1</v>
      </c>
      <c r="G25" s="7" t="s">
        <v>148</v>
      </c>
      <c r="H25" s="7" t="s">
        <v>149</v>
      </c>
      <c r="I25" s="7">
        <v>148</v>
      </c>
      <c r="J25" s="7">
        <v>106066</v>
      </c>
      <c r="K25" s="10" t="str">
        <f>VLOOKUP(J25,[1]Sheet1!$A$1:$B$65536,2,0)</f>
        <v>梨花街</v>
      </c>
      <c r="L25" s="7" t="s">
        <v>21</v>
      </c>
      <c r="M25" s="21" t="s">
        <v>22</v>
      </c>
      <c r="N25" s="7"/>
      <c r="O25" s="21" t="s">
        <v>23</v>
      </c>
    </row>
    <row r="26" ht="15" spans="2:15">
      <c r="B26" s="7" t="s">
        <v>150</v>
      </c>
      <c r="D26" s="7" t="s">
        <v>151</v>
      </c>
      <c r="E26" s="7" t="s">
        <v>152</v>
      </c>
      <c r="F26" s="7">
        <v>1</v>
      </c>
      <c r="G26" s="7" t="s">
        <v>153</v>
      </c>
      <c r="H26" s="7" t="s">
        <v>154</v>
      </c>
      <c r="I26" s="7">
        <v>18</v>
      </c>
      <c r="J26" s="7">
        <v>106066</v>
      </c>
      <c r="K26" s="10" t="str">
        <f>VLOOKUP(J26,[1]Sheet1!$A$1:$B$65536,2,0)</f>
        <v>梨花街</v>
      </c>
      <c r="L26" s="7" t="s">
        <v>21</v>
      </c>
      <c r="M26" s="21" t="s">
        <v>22</v>
      </c>
      <c r="N26" s="7"/>
      <c r="O26" s="21" t="s">
        <v>23</v>
      </c>
    </row>
    <row r="27" ht="15" spans="2:15">
      <c r="B27" s="7" t="s">
        <v>155</v>
      </c>
      <c r="D27" s="7" t="s">
        <v>156</v>
      </c>
      <c r="E27" s="15" t="s">
        <v>157</v>
      </c>
      <c r="F27" s="7">
        <v>10</v>
      </c>
      <c r="G27" s="7" t="s">
        <v>158</v>
      </c>
      <c r="H27" s="7" t="s">
        <v>159</v>
      </c>
      <c r="I27" s="7">
        <v>32</v>
      </c>
      <c r="J27" s="7">
        <v>343</v>
      </c>
      <c r="K27" s="10" t="str">
        <f>VLOOKUP(J27,[1]Sheet1!$A$1:$B$65536,2,0)</f>
        <v>光华药店</v>
      </c>
      <c r="L27" s="7" t="s">
        <v>46</v>
      </c>
      <c r="M27" s="21" t="s">
        <v>22</v>
      </c>
      <c r="N27" s="22">
        <v>117054</v>
      </c>
      <c r="O27" s="21" t="s">
        <v>160</v>
      </c>
    </row>
    <row r="28" ht="15" spans="2:15">
      <c r="B28" s="7" t="s">
        <v>161</v>
      </c>
      <c r="D28" s="14" t="s">
        <v>162</v>
      </c>
      <c r="E28" s="16" t="s">
        <v>163</v>
      </c>
      <c r="F28" s="7">
        <v>10</v>
      </c>
      <c r="G28" s="7" t="s">
        <v>164</v>
      </c>
      <c r="H28" s="7" t="s">
        <v>165</v>
      </c>
      <c r="I28" s="7">
        <v>25</v>
      </c>
      <c r="J28" s="7">
        <v>343</v>
      </c>
      <c r="K28" s="10" t="str">
        <f>VLOOKUP(J28,[1]Sheet1!$A$1:$B$65536,2,0)</f>
        <v>光华药店</v>
      </c>
      <c r="L28" s="7" t="s">
        <v>46</v>
      </c>
      <c r="M28" s="21" t="s">
        <v>22</v>
      </c>
      <c r="N28" s="16"/>
      <c r="O28" s="21" t="s">
        <v>23</v>
      </c>
    </row>
    <row r="29" s="2" customFormat="1" ht="15" spans="1:15">
      <c r="A29" s="8"/>
      <c r="B29" s="9" t="s">
        <v>166</v>
      </c>
      <c r="D29" s="11" t="s">
        <v>167</v>
      </c>
      <c r="E29" s="9" t="s">
        <v>168</v>
      </c>
      <c r="F29" s="9">
        <v>2</v>
      </c>
      <c r="G29" s="9" t="s">
        <v>169</v>
      </c>
      <c r="H29" s="9" t="s">
        <v>170</v>
      </c>
      <c r="I29" s="9">
        <v>71</v>
      </c>
      <c r="J29" s="9">
        <v>514</v>
      </c>
      <c r="K29" s="13" t="str">
        <f>VLOOKUP(J29,[1]Sheet1!$A$1:$B$65536,2,0)</f>
        <v>新津邓双镇岷江店</v>
      </c>
      <c r="L29" s="9" t="s">
        <v>46</v>
      </c>
      <c r="M29" s="23" t="s">
        <v>22</v>
      </c>
      <c r="N29" s="27">
        <v>42906</v>
      </c>
      <c r="O29" s="23" t="s">
        <v>171</v>
      </c>
    </row>
    <row r="30" s="2" customFormat="1" ht="15" spans="1:15">
      <c r="A30" s="8"/>
      <c r="B30" s="9" t="s">
        <v>172</v>
      </c>
      <c r="D30" s="9" t="s">
        <v>173</v>
      </c>
      <c r="E30" s="9" t="s">
        <v>174</v>
      </c>
      <c r="F30" s="9">
        <v>1</v>
      </c>
      <c r="G30" s="9" t="s">
        <v>175</v>
      </c>
      <c r="H30" s="9" t="s">
        <v>176</v>
      </c>
      <c r="I30" s="9">
        <v>30</v>
      </c>
      <c r="J30" s="9">
        <v>391</v>
      </c>
      <c r="K30" s="13" t="str">
        <f>VLOOKUP(J30,[1]Sheet1!$A$1:$B$65536,2,0)</f>
        <v>金丝街药店</v>
      </c>
      <c r="L30" s="9" t="s">
        <v>21</v>
      </c>
      <c r="M30" s="23" t="s">
        <v>22</v>
      </c>
      <c r="N30" s="9"/>
      <c r="O30" s="23" t="s">
        <v>177</v>
      </c>
    </row>
    <row r="31" s="2" customFormat="1" ht="15" spans="1:15">
      <c r="A31" s="8"/>
      <c r="B31" s="9" t="s">
        <v>178</v>
      </c>
      <c r="D31" s="9" t="s">
        <v>179</v>
      </c>
      <c r="E31" s="9" t="s">
        <v>174</v>
      </c>
      <c r="F31" s="9">
        <v>1</v>
      </c>
      <c r="G31" s="9" t="s">
        <v>180</v>
      </c>
      <c r="H31" s="9" t="s">
        <v>181</v>
      </c>
      <c r="I31" s="9">
        <v>18</v>
      </c>
      <c r="J31" s="9">
        <v>391</v>
      </c>
      <c r="K31" s="13" t="str">
        <f>VLOOKUP(J31,[1]Sheet1!$A$1:$B$65536,2,0)</f>
        <v>金丝街药店</v>
      </c>
      <c r="L31" s="9" t="s">
        <v>21</v>
      </c>
      <c r="M31" s="23" t="s">
        <v>22</v>
      </c>
      <c r="N31" s="9"/>
      <c r="O31" s="23" t="s">
        <v>177</v>
      </c>
    </row>
    <row r="32" ht="15" spans="2:15">
      <c r="B32" s="7" t="s">
        <v>182</v>
      </c>
      <c r="D32" s="7" t="s">
        <v>183</v>
      </c>
      <c r="E32" s="7" t="s">
        <v>184</v>
      </c>
      <c r="F32" s="7">
        <v>5</v>
      </c>
      <c r="G32" s="7" t="s">
        <v>185</v>
      </c>
      <c r="H32" s="7" t="s">
        <v>186</v>
      </c>
      <c r="I32" s="7">
        <v>0</v>
      </c>
      <c r="J32" s="7">
        <v>343</v>
      </c>
      <c r="K32" s="10" t="str">
        <f>VLOOKUP(J32,[1]Sheet1!$A$1:$B$65536,2,0)</f>
        <v>光华药店</v>
      </c>
      <c r="L32" s="7" t="s">
        <v>46</v>
      </c>
      <c r="M32" s="21" t="s">
        <v>22</v>
      </c>
      <c r="N32" s="7"/>
      <c r="O32" s="21" t="s">
        <v>187</v>
      </c>
    </row>
    <row r="33" ht="15" spans="2:15">
      <c r="B33" s="7" t="s">
        <v>188</v>
      </c>
      <c r="D33" s="7" t="s">
        <v>189</v>
      </c>
      <c r="E33" s="7" t="s">
        <v>190</v>
      </c>
      <c r="F33" s="7">
        <v>5</v>
      </c>
      <c r="G33" s="7" t="s">
        <v>191</v>
      </c>
      <c r="H33" s="7" t="s">
        <v>192</v>
      </c>
      <c r="I33" s="7">
        <v>380</v>
      </c>
      <c r="J33" s="7">
        <v>343</v>
      </c>
      <c r="K33" s="10" t="str">
        <f>VLOOKUP(J33,[1]Sheet1!$A$1:$B$65536,2,0)</f>
        <v>光华药店</v>
      </c>
      <c r="L33" s="7" t="s">
        <v>46</v>
      </c>
      <c r="M33" s="21" t="s">
        <v>22</v>
      </c>
      <c r="N33" s="7"/>
      <c r="O33" s="21" t="s">
        <v>23</v>
      </c>
    </row>
    <row r="34" s="2" customFormat="1" ht="15" spans="1:15">
      <c r="A34" s="8"/>
      <c r="B34" s="9" t="s">
        <v>193</v>
      </c>
      <c r="D34" s="9" t="s">
        <v>194</v>
      </c>
      <c r="E34" s="9" t="s">
        <v>195</v>
      </c>
      <c r="F34" s="9">
        <v>1</v>
      </c>
      <c r="G34" s="9" t="s">
        <v>196</v>
      </c>
      <c r="H34" s="9" t="s">
        <v>197</v>
      </c>
      <c r="I34" s="9">
        <v>38</v>
      </c>
      <c r="J34" s="9">
        <v>371</v>
      </c>
      <c r="K34" s="13" t="str">
        <f>VLOOKUP(J34,[1]Sheet1!$A$1:$B$65536,2,0)</f>
        <v>兴义镇万兴路药店</v>
      </c>
      <c r="L34" s="9" t="s">
        <v>21</v>
      </c>
      <c r="M34" s="23" t="s">
        <v>22</v>
      </c>
      <c r="N34" s="28">
        <v>128601</v>
      </c>
      <c r="O34" s="23" t="s">
        <v>198</v>
      </c>
    </row>
    <row r="35" ht="15" spans="2:15">
      <c r="B35" s="7" t="s">
        <v>199</v>
      </c>
      <c r="D35" s="7" t="s">
        <v>200</v>
      </c>
      <c r="E35" s="17" t="s">
        <v>201</v>
      </c>
      <c r="F35" s="7">
        <v>1</v>
      </c>
      <c r="G35" s="7" t="s">
        <v>202</v>
      </c>
      <c r="H35" s="7" t="s">
        <v>203</v>
      </c>
      <c r="I35" s="7">
        <v>30</v>
      </c>
      <c r="J35" s="7">
        <v>716</v>
      </c>
      <c r="K35" s="10" t="str">
        <f>VLOOKUP(J35,[1]Sheet1!$A$1:$B$65536,2,0)</f>
        <v>大邑县沙渠镇方圆路药店</v>
      </c>
      <c r="L35" s="7" t="s">
        <v>21</v>
      </c>
      <c r="M35" s="21" t="s">
        <v>22</v>
      </c>
      <c r="N35" s="17"/>
      <c r="O35" s="21" t="s">
        <v>187</v>
      </c>
    </row>
    <row r="36" ht="15" spans="2:15">
      <c r="B36" s="7" t="s">
        <v>204</v>
      </c>
      <c r="D36" s="7" t="s">
        <v>205</v>
      </c>
      <c r="E36" s="7" t="s">
        <v>206</v>
      </c>
      <c r="F36" s="7">
        <v>1</v>
      </c>
      <c r="G36" s="7" t="s">
        <v>207</v>
      </c>
      <c r="H36" s="7" t="s">
        <v>208</v>
      </c>
      <c r="I36" s="7">
        <v>17</v>
      </c>
      <c r="J36" s="7">
        <v>365</v>
      </c>
      <c r="K36" s="10" t="str">
        <f>VLOOKUP(J36,[1]Sheet1!$A$1:$B$65536,2,0)</f>
        <v>光华村街药店</v>
      </c>
      <c r="L36" s="7" t="s">
        <v>21</v>
      </c>
      <c r="M36" s="21" t="s">
        <v>22</v>
      </c>
      <c r="N36" s="7"/>
      <c r="O36" s="21" t="s">
        <v>187</v>
      </c>
    </row>
    <row r="37" s="2" customFormat="1" ht="15" spans="1:15">
      <c r="A37" s="8"/>
      <c r="B37" s="9" t="s">
        <v>209</v>
      </c>
      <c r="D37" s="9" t="s">
        <v>210</v>
      </c>
      <c r="E37" s="9" t="s">
        <v>211</v>
      </c>
      <c r="F37" s="9">
        <v>2</v>
      </c>
      <c r="G37" s="9" t="s">
        <v>212</v>
      </c>
      <c r="H37" s="9" t="s">
        <v>213</v>
      </c>
      <c r="I37" s="25"/>
      <c r="J37" s="9" t="s">
        <v>214</v>
      </c>
      <c r="K37" s="9">
        <v>18081158710</v>
      </c>
      <c r="L37" s="25" t="s">
        <v>21</v>
      </c>
      <c r="M37" s="23" t="s">
        <v>69</v>
      </c>
      <c r="N37" s="24">
        <v>186938</v>
      </c>
      <c r="O37" s="23" t="s">
        <v>215</v>
      </c>
    </row>
    <row r="38" s="2" customFormat="1" ht="15" spans="1:15">
      <c r="A38" s="8"/>
      <c r="B38" s="9" t="s">
        <v>216</v>
      </c>
      <c r="D38" s="11" t="s">
        <v>217</v>
      </c>
      <c r="E38" s="18" t="s">
        <v>218</v>
      </c>
      <c r="F38" s="9">
        <v>6</v>
      </c>
      <c r="G38" s="18" t="s">
        <v>219</v>
      </c>
      <c r="H38" s="9" t="s">
        <v>220</v>
      </c>
      <c r="I38" s="25"/>
      <c r="J38" s="9" t="s">
        <v>221</v>
      </c>
      <c r="K38" s="9">
        <v>15902878749</v>
      </c>
      <c r="L38" s="25" t="s">
        <v>21</v>
      </c>
      <c r="M38" s="23" t="s">
        <v>69</v>
      </c>
      <c r="N38" s="24">
        <v>2012</v>
      </c>
      <c r="O38" s="23" t="s">
        <v>222</v>
      </c>
    </row>
    <row r="39" ht="15" spans="2:15">
      <c r="B39" s="7" t="s">
        <v>223</v>
      </c>
      <c r="D39" s="7" t="s">
        <v>224</v>
      </c>
      <c r="E39" s="7" t="s">
        <v>225</v>
      </c>
      <c r="F39" s="7">
        <v>10</v>
      </c>
      <c r="G39" s="7" t="s">
        <v>226</v>
      </c>
      <c r="H39" s="7" t="s">
        <v>227</v>
      </c>
      <c r="I39" s="7">
        <v>0</v>
      </c>
      <c r="J39" s="7">
        <v>582</v>
      </c>
      <c r="K39" s="10" t="str">
        <f>VLOOKUP(J39,[1]Sheet1!$A$1:$B$65536,2,0)</f>
        <v>青羊区十二桥药店</v>
      </c>
      <c r="L39" s="7" t="s">
        <v>46</v>
      </c>
      <c r="M39" s="21" t="s">
        <v>22</v>
      </c>
      <c r="N39" s="7"/>
      <c r="O39" s="21" t="s">
        <v>187</v>
      </c>
    </row>
    <row r="40" ht="15" spans="2:15">
      <c r="B40" s="7" t="s">
        <v>228</v>
      </c>
      <c r="D40" s="7" t="s">
        <v>229</v>
      </c>
      <c r="E40" s="7" t="s">
        <v>230</v>
      </c>
      <c r="F40" s="7">
        <v>10</v>
      </c>
      <c r="G40" s="7" t="s">
        <v>231</v>
      </c>
      <c r="H40" s="7" t="s">
        <v>232</v>
      </c>
      <c r="I40" s="7">
        <v>0</v>
      </c>
      <c r="J40" s="7">
        <v>582</v>
      </c>
      <c r="K40" s="10" t="str">
        <f>VLOOKUP(J40,[1]Sheet1!$A$1:$B$65536,2,0)</f>
        <v>青羊区十二桥药店</v>
      </c>
      <c r="L40" s="7" t="s">
        <v>46</v>
      </c>
      <c r="M40" s="21" t="s">
        <v>22</v>
      </c>
      <c r="N40" s="22">
        <v>58670</v>
      </c>
      <c r="O40" s="21" t="s">
        <v>233</v>
      </c>
    </row>
    <row r="41" ht="15" spans="2:15">
      <c r="B41" s="7" t="s">
        <v>234</v>
      </c>
      <c r="D41" s="7" t="s">
        <v>235</v>
      </c>
      <c r="E41" s="7" t="s">
        <v>236</v>
      </c>
      <c r="F41" s="7">
        <v>10</v>
      </c>
      <c r="G41" s="7" t="s">
        <v>237</v>
      </c>
      <c r="H41" s="7" t="s">
        <v>238</v>
      </c>
      <c r="I41" s="7">
        <v>0</v>
      </c>
      <c r="J41" s="7">
        <v>582</v>
      </c>
      <c r="K41" s="10" t="str">
        <f>VLOOKUP(J41,[1]Sheet1!$A$1:$B$65536,2,0)</f>
        <v>青羊区十二桥药店</v>
      </c>
      <c r="L41" s="7" t="s">
        <v>46</v>
      </c>
      <c r="M41" s="21" t="s">
        <v>22</v>
      </c>
      <c r="N41" s="7"/>
      <c r="O41" s="21" t="s">
        <v>23</v>
      </c>
    </row>
    <row r="42" ht="15" spans="2:15">
      <c r="B42" s="7" t="s">
        <v>239</v>
      </c>
      <c r="D42" s="7" t="s">
        <v>240</v>
      </c>
      <c r="E42" s="10" t="s">
        <v>241</v>
      </c>
      <c r="F42" s="7">
        <v>10</v>
      </c>
      <c r="G42" s="7" t="s">
        <v>242</v>
      </c>
      <c r="H42" s="7" t="s">
        <v>243</v>
      </c>
      <c r="I42" s="7">
        <v>0</v>
      </c>
      <c r="J42" s="7">
        <v>582</v>
      </c>
      <c r="K42" s="10" t="str">
        <f>VLOOKUP(J42,[1]Sheet1!$A$1:$B$65536,2,0)</f>
        <v>青羊区十二桥药店</v>
      </c>
      <c r="L42" s="7" t="s">
        <v>46</v>
      </c>
      <c r="M42" s="21" t="s">
        <v>22</v>
      </c>
      <c r="N42" s="7"/>
      <c r="O42" s="21" t="s">
        <v>87</v>
      </c>
    </row>
    <row r="43" ht="15" spans="2:15">
      <c r="B43" s="7" t="s">
        <v>244</v>
      </c>
      <c r="D43" s="7" t="s">
        <v>245</v>
      </c>
      <c r="E43" s="7" t="s">
        <v>246</v>
      </c>
      <c r="F43" s="7">
        <v>10</v>
      </c>
      <c r="G43" s="7" t="s">
        <v>247</v>
      </c>
      <c r="H43" s="7" t="s">
        <v>248</v>
      </c>
      <c r="I43" s="7">
        <v>0</v>
      </c>
      <c r="J43" s="7">
        <v>582</v>
      </c>
      <c r="K43" s="10" t="str">
        <f>VLOOKUP(J43,[1]Sheet1!$A$1:$B$65536,2,0)</f>
        <v>青羊区十二桥药店</v>
      </c>
      <c r="L43" s="7" t="s">
        <v>46</v>
      </c>
      <c r="M43" s="21" t="s">
        <v>22</v>
      </c>
      <c r="N43" s="7"/>
      <c r="O43" s="21" t="s">
        <v>249</v>
      </c>
    </row>
    <row r="44" s="2" customFormat="1" ht="15" spans="1:15">
      <c r="A44" s="8"/>
      <c r="B44" s="9" t="s">
        <v>250</v>
      </c>
      <c r="D44" s="9" t="s">
        <v>245</v>
      </c>
      <c r="E44" s="9" t="s">
        <v>246</v>
      </c>
      <c r="F44" s="9">
        <v>10</v>
      </c>
      <c r="G44" s="9" t="s">
        <v>247</v>
      </c>
      <c r="H44" s="9" t="s">
        <v>248</v>
      </c>
      <c r="I44" s="9">
        <v>0</v>
      </c>
      <c r="J44" s="9">
        <v>582</v>
      </c>
      <c r="K44" s="13" t="str">
        <f>VLOOKUP(J44,[1]Sheet1!$A$1:$B$65536,2,0)</f>
        <v>青羊区十二桥药店</v>
      </c>
      <c r="L44" s="9" t="s">
        <v>46</v>
      </c>
      <c r="M44" s="23" t="s">
        <v>22</v>
      </c>
      <c r="N44" s="9"/>
      <c r="O44" s="23" t="s">
        <v>251</v>
      </c>
    </row>
    <row r="45" ht="15" spans="2:15">
      <c r="B45" s="7" t="s">
        <v>252</v>
      </c>
      <c r="D45" s="7" t="s">
        <v>253</v>
      </c>
      <c r="E45" s="7" t="s">
        <v>254</v>
      </c>
      <c r="F45" s="7">
        <v>10</v>
      </c>
      <c r="G45" s="7" t="s">
        <v>255</v>
      </c>
      <c r="H45" s="7" t="s">
        <v>256</v>
      </c>
      <c r="I45" s="7">
        <v>62</v>
      </c>
      <c r="J45" s="7">
        <v>582</v>
      </c>
      <c r="K45" s="10" t="str">
        <f>VLOOKUP(J45,[1]Sheet1!$A$1:$B$65536,2,0)</f>
        <v>青羊区十二桥药店</v>
      </c>
      <c r="L45" s="7" t="s">
        <v>46</v>
      </c>
      <c r="M45" s="21" t="s">
        <v>22</v>
      </c>
      <c r="N45" s="7"/>
      <c r="O45" s="21" t="s">
        <v>23</v>
      </c>
    </row>
    <row r="46" ht="15" spans="2:15">
      <c r="B46" s="7" t="s">
        <v>257</v>
      </c>
      <c r="D46" s="19" t="s">
        <v>258</v>
      </c>
      <c r="E46" s="7" t="s">
        <v>259</v>
      </c>
      <c r="F46" s="7">
        <v>5</v>
      </c>
      <c r="G46" s="7" t="s">
        <v>260</v>
      </c>
      <c r="H46" s="7" t="s">
        <v>261</v>
      </c>
      <c r="I46" s="7">
        <v>0</v>
      </c>
      <c r="J46" s="7">
        <v>582</v>
      </c>
      <c r="K46" s="10" t="str">
        <f>VLOOKUP(J46,[1]Sheet1!$A$1:$B$65536,2,0)</f>
        <v>青羊区十二桥药店</v>
      </c>
      <c r="L46" s="7" t="s">
        <v>46</v>
      </c>
      <c r="M46" s="21" t="s">
        <v>22</v>
      </c>
      <c r="N46" s="7"/>
      <c r="O46" s="21" t="s">
        <v>23</v>
      </c>
    </row>
    <row r="47" ht="15" spans="2:15">
      <c r="B47" s="7" t="s">
        <v>262</v>
      </c>
      <c r="D47" s="7" t="s">
        <v>263</v>
      </c>
      <c r="E47" s="7" t="s">
        <v>264</v>
      </c>
      <c r="F47" s="7">
        <v>1</v>
      </c>
      <c r="G47" s="7" t="s">
        <v>265</v>
      </c>
      <c r="H47" s="7" t="s">
        <v>266</v>
      </c>
      <c r="I47" s="7">
        <v>43</v>
      </c>
      <c r="J47" s="7">
        <v>598</v>
      </c>
      <c r="K47" s="10" t="str">
        <f>VLOOKUP(J47,[1]Sheet1!$A$1:$B$65536,2,0)</f>
        <v>锦江区水杉街药店</v>
      </c>
      <c r="L47" s="7" t="s">
        <v>46</v>
      </c>
      <c r="M47" s="21" t="s">
        <v>22</v>
      </c>
      <c r="N47" s="7"/>
      <c r="O47" s="21" t="s">
        <v>23</v>
      </c>
    </row>
    <row r="48" ht="15" spans="2:15">
      <c r="B48" s="7" t="s">
        <v>267</v>
      </c>
      <c r="D48" s="7" t="s">
        <v>268</v>
      </c>
      <c r="E48" s="7" t="s">
        <v>32</v>
      </c>
      <c r="F48" s="7">
        <v>2</v>
      </c>
      <c r="G48" s="7" t="s">
        <v>269</v>
      </c>
      <c r="H48" s="7" t="s">
        <v>270</v>
      </c>
      <c r="I48" s="7">
        <v>59.8</v>
      </c>
      <c r="J48" s="7">
        <v>52</v>
      </c>
      <c r="K48" s="10" t="str">
        <f>VLOOKUP(J48,[1]Sheet1!$A$1:$B$65536,2,0)</f>
        <v>崇州中心店</v>
      </c>
      <c r="L48" s="7" t="s">
        <v>21</v>
      </c>
      <c r="M48" s="21" t="s">
        <v>22</v>
      </c>
      <c r="N48" s="22">
        <v>189649</v>
      </c>
      <c r="O48" s="21" t="s">
        <v>29</v>
      </c>
    </row>
    <row r="49" ht="15" spans="2:15">
      <c r="B49" s="7" t="s">
        <v>271</v>
      </c>
      <c r="D49" s="15" t="s">
        <v>272</v>
      </c>
      <c r="E49" s="10" t="s">
        <v>273</v>
      </c>
      <c r="F49" s="7">
        <v>2</v>
      </c>
      <c r="G49" s="7" t="s">
        <v>274</v>
      </c>
      <c r="H49" s="7" t="s">
        <v>275</v>
      </c>
      <c r="I49" s="7">
        <v>68</v>
      </c>
      <c r="J49" s="7">
        <v>52</v>
      </c>
      <c r="K49" s="10" t="str">
        <f>VLOOKUP(J49,[1]Sheet1!$A$1:$B$65536,2,0)</f>
        <v>崇州中心店</v>
      </c>
      <c r="L49" s="7" t="s">
        <v>21</v>
      </c>
      <c r="M49" s="21" t="s">
        <v>22</v>
      </c>
      <c r="N49" s="22">
        <v>137444</v>
      </c>
      <c r="O49" s="21" t="s">
        <v>276</v>
      </c>
    </row>
    <row r="50" s="2" customFormat="1" ht="15" spans="1:15">
      <c r="A50" s="8"/>
      <c r="B50" s="9" t="s">
        <v>277</v>
      </c>
      <c r="D50" s="9" t="s">
        <v>278</v>
      </c>
      <c r="E50" s="9" t="s">
        <v>279</v>
      </c>
      <c r="F50" s="9">
        <v>1</v>
      </c>
      <c r="G50" s="9" t="s">
        <v>280</v>
      </c>
      <c r="H50" s="9" t="s">
        <v>281</v>
      </c>
      <c r="I50" s="25"/>
      <c r="J50" s="9" t="s">
        <v>282</v>
      </c>
      <c r="K50" s="9">
        <v>13678163787</v>
      </c>
      <c r="L50" s="25" t="s">
        <v>21</v>
      </c>
      <c r="M50" s="23" t="s">
        <v>69</v>
      </c>
      <c r="N50" s="25"/>
      <c r="O50" s="23" t="s">
        <v>283</v>
      </c>
    </row>
    <row r="51" ht="15" spans="2:15">
      <c r="B51" s="7" t="s">
        <v>284</v>
      </c>
      <c r="D51" s="7" t="s">
        <v>285</v>
      </c>
      <c r="E51" s="7" t="s">
        <v>286</v>
      </c>
      <c r="F51" s="7">
        <v>5</v>
      </c>
      <c r="G51" s="7" t="s">
        <v>44</v>
      </c>
      <c r="H51" s="7" t="s">
        <v>287</v>
      </c>
      <c r="I51" s="7">
        <v>30</v>
      </c>
      <c r="J51" s="7">
        <v>102567</v>
      </c>
      <c r="K51" s="10" t="str">
        <f>VLOOKUP(J51,[1]Sheet1!$A$1:$B$65536,2,0)</f>
        <v>新津武阳西路</v>
      </c>
      <c r="L51" s="7" t="s">
        <v>21</v>
      </c>
      <c r="M51" s="21" t="s">
        <v>22</v>
      </c>
      <c r="N51" s="7"/>
      <c r="O51" s="21" t="s">
        <v>23</v>
      </c>
    </row>
    <row r="52" ht="15" spans="2:15">
      <c r="B52" s="7" t="s">
        <v>288</v>
      </c>
      <c r="D52" s="7" t="s">
        <v>289</v>
      </c>
      <c r="E52" s="7" t="s">
        <v>290</v>
      </c>
      <c r="F52" s="7">
        <v>2</v>
      </c>
      <c r="G52" s="7" t="s">
        <v>291</v>
      </c>
      <c r="H52" s="7" t="s">
        <v>292</v>
      </c>
      <c r="I52" s="7">
        <v>178</v>
      </c>
      <c r="J52" s="7">
        <v>377</v>
      </c>
      <c r="K52" s="10" t="str">
        <f>VLOOKUP(J52,[1]Sheet1!$A$1:$B$65536,2,0)</f>
        <v>新园大道药店</v>
      </c>
      <c r="L52" s="7" t="s">
        <v>46</v>
      </c>
      <c r="M52" s="21" t="s">
        <v>22</v>
      </c>
      <c r="N52" s="22">
        <v>192624</v>
      </c>
      <c r="O52" s="21" t="s">
        <v>293</v>
      </c>
    </row>
    <row r="53" ht="15" spans="2:15">
      <c r="B53" s="7" t="s">
        <v>294</v>
      </c>
      <c r="D53" s="7" t="s">
        <v>295</v>
      </c>
      <c r="E53" s="7" t="s">
        <v>296</v>
      </c>
      <c r="F53" s="7">
        <v>2</v>
      </c>
      <c r="G53" s="7" t="s">
        <v>297</v>
      </c>
      <c r="H53" s="7" t="s">
        <v>298</v>
      </c>
      <c r="I53" s="7">
        <v>22</v>
      </c>
      <c r="J53" s="7">
        <v>377</v>
      </c>
      <c r="K53" s="10" t="str">
        <f>VLOOKUP(J53,[1]Sheet1!$A$1:$B$65536,2,0)</f>
        <v>新园大道药店</v>
      </c>
      <c r="L53" s="7" t="s">
        <v>21</v>
      </c>
      <c r="M53" s="21" t="s">
        <v>22</v>
      </c>
      <c r="N53" s="22">
        <v>101320</v>
      </c>
      <c r="O53" s="21" t="s">
        <v>299</v>
      </c>
    </row>
    <row r="54" ht="15" spans="2:15">
      <c r="B54" s="7" t="s">
        <v>300</v>
      </c>
      <c r="D54" s="7" t="s">
        <v>301</v>
      </c>
      <c r="E54" s="7" t="s">
        <v>302</v>
      </c>
      <c r="F54" s="7">
        <v>2</v>
      </c>
      <c r="G54" s="7" t="s">
        <v>303</v>
      </c>
      <c r="H54" s="7" t="s">
        <v>304</v>
      </c>
      <c r="I54" s="7">
        <v>15</v>
      </c>
      <c r="J54" s="7">
        <v>377</v>
      </c>
      <c r="K54" s="10" t="str">
        <f>VLOOKUP(J54,[1]Sheet1!$A$1:$B$65536,2,0)</f>
        <v>新园大道药店</v>
      </c>
      <c r="L54" s="7" t="s">
        <v>21</v>
      </c>
      <c r="M54" s="21" t="s">
        <v>22</v>
      </c>
      <c r="N54" s="7"/>
      <c r="O54" s="21" t="s">
        <v>23</v>
      </c>
    </row>
    <row r="55" ht="15" spans="2:15">
      <c r="B55" s="7" t="s">
        <v>305</v>
      </c>
      <c r="D55" s="7" t="s">
        <v>306</v>
      </c>
      <c r="E55" s="7" t="s">
        <v>307</v>
      </c>
      <c r="F55" s="7">
        <v>2</v>
      </c>
      <c r="G55" s="7" t="s">
        <v>308</v>
      </c>
      <c r="H55" s="7" t="s">
        <v>309</v>
      </c>
      <c r="I55" s="7">
        <v>25</v>
      </c>
      <c r="J55" s="7">
        <v>365</v>
      </c>
      <c r="K55" s="10" t="str">
        <f>VLOOKUP(J55,[1]Sheet1!$A$1:$B$65536,2,0)</f>
        <v>光华村街药店</v>
      </c>
      <c r="L55" s="7" t="s">
        <v>21</v>
      </c>
      <c r="M55" s="21" t="s">
        <v>22</v>
      </c>
      <c r="N55" s="7"/>
      <c r="O55" s="21" t="s">
        <v>23</v>
      </c>
    </row>
    <row r="56" s="2" customFormat="1" ht="15" spans="1:15">
      <c r="A56" s="8"/>
      <c r="B56" s="9" t="s">
        <v>310</v>
      </c>
      <c r="D56" s="9" t="s">
        <v>194</v>
      </c>
      <c r="E56" s="9" t="s">
        <v>311</v>
      </c>
      <c r="F56" s="9">
        <v>2</v>
      </c>
      <c r="G56" s="9" t="s">
        <v>196</v>
      </c>
      <c r="H56" s="9" t="s">
        <v>197</v>
      </c>
      <c r="I56" s="9">
        <v>41.5</v>
      </c>
      <c r="J56" s="9">
        <v>337</v>
      </c>
      <c r="K56" s="13" t="str">
        <f>VLOOKUP(J56,[1]Sheet1!$A$1:$B$65536,2,0)</f>
        <v>四川太极浆洗街药店</v>
      </c>
      <c r="L56" s="9" t="s">
        <v>21</v>
      </c>
      <c r="M56" s="23" t="s">
        <v>22</v>
      </c>
      <c r="N56" s="24">
        <v>128601</v>
      </c>
      <c r="O56" s="23" t="s">
        <v>312</v>
      </c>
    </row>
    <row r="57" ht="15" spans="2:15">
      <c r="B57" s="7" t="s">
        <v>313</v>
      </c>
      <c r="D57" s="7" t="s">
        <v>314</v>
      </c>
      <c r="E57" s="7" t="s">
        <v>315</v>
      </c>
      <c r="F57" s="7">
        <v>6</v>
      </c>
      <c r="G57" s="7" t="s">
        <v>316</v>
      </c>
      <c r="H57" s="7" t="s">
        <v>317</v>
      </c>
      <c r="I57" s="7">
        <v>19.8</v>
      </c>
      <c r="J57" s="7">
        <v>337</v>
      </c>
      <c r="K57" s="10" t="str">
        <f>VLOOKUP(J57,[1]Sheet1!$A$1:$B$65536,2,0)</f>
        <v>四川太极浆洗街药店</v>
      </c>
      <c r="L57" s="7" t="s">
        <v>46</v>
      </c>
      <c r="M57" s="21" t="s">
        <v>22</v>
      </c>
      <c r="N57" s="7">
        <v>614</v>
      </c>
      <c r="O57" s="21" t="s">
        <v>293</v>
      </c>
    </row>
    <row r="58" ht="15" spans="2:15">
      <c r="B58" s="7" t="s">
        <v>318</v>
      </c>
      <c r="D58" s="7" t="s">
        <v>319</v>
      </c>
      <c r="E58" s="7" t="s">
        <v>320</v>
      </c>
      <c r="F58" s="7">
        <v>5</v>
      </c>
      <c r="G58" s="7" t="s">
        <v>321</v>
      </c>
      <c r="H58" s="7" t="s">
        <v>322</v>
      </c>
      <c r="I58" s="29">
        <v>0</v>
      </c>
      <c r="J58" s="7">
        <v>337</v>
      </c>
      <c r="K58" s="10" t="str">
        <f>VLOOKUP(J58,[1]Sheet1!$A$1:$B$65536,2,0)</f>
        <v>四川太极浆洗街药店</v>
      </c>
      <c r="L58" s="30" t="s">
        <v>46</v>
      </c>
      <c r="M58" s="21" t="s">
        <v>22</v>
      </c>
      <c r="N58" s="7"/>
      <c r="O58" s="21" t="s">
        <v>323</v>
      </c>
    </row>
    <row r="59" ht="15" spans="2:15">
      <c r="B59" s="7" t="s">
        <v>324</v>
      </c>
      <c r="D59" s="7" t="s">
        <v>325</v>
      </c>
      <c r="E59" s="7" t="s">
        <v>326</v>
      </c>
      <c r="F59" s="7">
        <v>5</v>
      </c>
      <c r="G59" s="7" t="s">
        <v>327</v>
      </c>
      <c r="H59" s="7" t="s">
        <v>328</v>
      </c>
      <c r="I59" s="29">
        <v>62</v>
      </c>
      <c r="J59" s="7">
        <v>337</v>
      </c>
      <c r="K59" s="10" t="str">
        <f>VLOOKUP(J59,[1]Sheet1!$A$1:$B$65536,2,0)</f>
        <v>四川太极浆洗街药店</v>
      </c>
      <c r="L59" s="30" t="s">
        <v>46</v>
      </c>
      <c r="M59" s="21" t="s">
        <v>22</v>
      </c>
      <c r="N59" s="29"/>
      <c r="O59" s="21" t="s">
        <v>23</v>
      </c>
    </row>
    <row r="60" s="2" customFormat="1" ht="15" spans="1:15">
      <c r="A60" s="8"/>
      <c r="B60" s="9" t="s">
        <v>329</v>
      </c>
      <c r="D60" s="9" t="s">
        <v>330</v>
      </c>
      <c r="E60" s="9" t="s">
        <v>331</v>
      </c>
      <c r="F60" s="9">
        <v>10</v>
      </c>
      <c r="G60" s="9" t="s">
        <v>297</v>
      </c>
      <c r="H60" s="9" t="s">
        <v>332</v>
      </c>
      <c r="I60" s="31">
        <v>20</v>
      </c>
      <c r="J60" s="9">
        <v>343</v>
      </c>
      <c r="K60" s="13" t="str">
        <f>VLOOKUP(J60,[1]Sheet1!$A$1:$B$65536,2,0)</f>
        <v>光华药店</v>
      </c>
      <c r="L60" s="32" t="s">
        <v>46</v>
      </c>
      <c r="M60" s="23" t="s">
        <v>22</v>
      </c>
      <c r="N60" s="24">
        <v>9942</v>
      </c>
      <c r="O60" s="23" t="s">
        <v>333</v>
      </c>
    </row>
    <row r="61" s="2" customFormat="1" ht="15" spans="1:15">
      <c r="A61" s="8"/>
      <c r="B61" s="9" t="s">
        <v>334</v>
      </c>
      <c r="D61" s="18" t="s">
        <v>335</v>
      </c>
      <c r="E61" s="18" t="s">
        <v>336</v>
      </c>
      <c r="F61" s="9">
        <v>8</v>
      </c>
      <c r="G61" s="9" t="s">
        <v>337</v>
      </c>
      <c r="H61" s="9" t="s">
        <v>338</v>
      </c>
      <c r="J61" s="9" t="s">
        <v>339</v>
      </c>
      <c r="K61" s="9">
        <v>13881936047</v>
      </c>
      <c r="L61" s="23" t="s">
        <v>21</v>
      </c>
      <c r="M61" s="23" t="s">
        <v>69</v>
      </c>
      <c r="N61" s="24">
        <v>89965</v>
      </c>
      <c r="O61" s="23" t="s">
        <v>134</v>
      </c>
    </row>
    <row r="62" ht="15" spans="2:15">
      <c r="B62" s="7" t="s">
        <v>340</v>
      </c>
      <c r="D62" s="7" t="s">
        <v>341</v>
      </c>
      <c r="E62" s="7" t="s">
        <v>342</v>
      </c>
      <c r="F62" s="7">
        <v>2</v>
      </c>
      <c r="G62" s="7" t="s">
        <v>343</v>
      </c>
      <c r="H62" s="7" t="s">
        <v>344</v>
      </c>
      <c r="I62" s="29">
        <v>18</v>
      </c>
      <c r="J62" s="7">
        <v>594</v>
      </c>
      <c r="K62" s="10" t="str">
        <f>VLOOKUP(J62,[1]Sheet1!$A$1:$B$65536,2,0)</f>
        <v>大邑县安仁镇千禧街药店</v>
      </c>
      <c r="L62" s="30" t="s">
        <v>21</v>
      </c>
      <c r="M62" s="21" t="s">
        <v>22</v>
      </c>
      <c r="N62" s="7"/>
      <c r="O62" s="21" t="s">
        <v>23</v>
      </c>
    </row>
    <row r="63" ht="15" spans="2:15">
      <c r="B63" s="7" t="s">
        <v>345</v>
      </c>
      <c r="D63" s="7" t="s">
        <v>346</v>
      </c>
      <c r="E63" s="7" t="s">
        <v>347</v>
      </c>
      <c r="F63" s="7">
        <v>2</v>
      </c>
      <c r="G63" s="7" t="s">
        <v>348</v>
      </c>
      <c r="H63" s="7" t="s">
        <v>349</v>
      </c>
      <c r="I63" s="29">
        <v>36</v>
      </c>
      <c r="J63" s="7">
        <v>594</v>
      </c>
      <c r="K63" s="10" t="str">
        <f>VLOOKUP(J63,[1]Sheet1!$A$1:$B$65536,2,0)</f>
        <v>大邑县安仁镇千禧街药店</v>
      </c>
      <c r="L63" s="30" t="s">
        <v>21</v>
      </c>
      <c r="M63" s="21" t="s">
        <v>22</v>
      </c>
      <c r="N63" s="33">
        <v>147983</v>
      </c>
      <c r="O63" s="21" t="s">
        <v>293</v>
      </c>
    </row>
    <row r="64" ht="15" spans="2:15">
      <c r="B64" s="7" t="s">
        <v>350</v>
      </c>
      <c r="D64" s="14" t="s">
        <v>351</v>
      </c>
      <c r="E64" s="7" t="s">
        <v>352</v>
      </c>
      <c r="F64" s="7">
        <v>2</v>
      </c>
      <c r="G64" s="7" t="s">
        <v>353</v>
      </c>
      <c r="H64" s="7" t="s">
        <v>354</v>
      </c>
      <c r="I64" s="29">
        <v>18</v>
      </c>
      <c r="J64" s="7">
        <v>594</v>
      </c>
      <c r="K64" s="10" t="str">
        <f>VLOOKUP(J64,[1]Sheet1!$A$1:$B$65536,2,0)</f>
        <v>大邑县安仁镇千禧街药店</v>
      </c>
      <c r="L64" s="30" t="s">
        <v>21</v>
      </c>
      <c r="M64" s="21" t="s">
        <v>22</v>
      </c>
      <c r="N64" s="29"/>
      <c r="O64" s="21" t="s">
        <v>23</v>
      </c>
    </row>
  </sheetData>
  <sortState ref="A3:O64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2020-05-18T04:26:19Z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