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90" windowHeight="7740"/>
  </bookViews>
  <sheets>
    <sheet name="任务" sheetId="1" r:id="rId1"/>
    <sheet name="品种明细" sheetId="2" r:id="rId2"/>
    <sheet name="Sheet3" sheetId="3" r:id="rId3"/>
  </sheets>
  <definedNames>
    <definedName name="_xlnm._FilterDatabase" localSheetId="0" hidden="1">任务!$A$1:$K$117</definedName>
  </definedNames>
  <calcPr calcId="144525"/>
</workbook>
</file>

<file path=xl/sharedStrings.xml><?xml version="1.0" encoding="utf-8"?>
<sst xmlns="http://schemas.openxmlformats.org/spreadsheetml/2006/main" count="603" uniqueCount="341">
  <si>
    <t>序号</t>
  </si>
  <si>
    <t>门店ID</t>
  </si>
  <si>
    <t>门店</t>
  </si>
  <si>
    <t>片区</t>
  </si>
  <si>
    <t>4月任务</t>
  </si>
  <si>
    <t>分组</t>
  </si>
  <si>
    <t>实际销售</t>
  </si>
  <si>
    <t>完成情况</t>
  </si>
  <si>
    <t>增长率</t>
  </si>
  <si>
    <t>增长额</t>
  </si>
  <si>
    <t>排名</t>
  </si>
  <si>
    <t>锦江区东大街药店</t>
  </si>
  <si>
    <t>旗舰片区</t>
  </si>
  <si>
    <t>1组</t>
  </si>
  <si>
    <t>梨花街店</t>
  </si>
  <si>
    <t>邛崃市中心药店</t>
  </si>
  <si>
    <t>城郊一片：邛崃</t>
  </si>
  <si>
    <t>2组</t>
  </si>
  <si>
    <t>青羊区光华药店</t>
  </si>
  <si>
    <t>西北片区</t>
  </si>
  <si>
    <t>武侯区浆洗街药店</t>
  </si>
  <si>
    <t>城中片区</t>
  </si>
  <si>
    <t>青羊区十二桥路药店</t>
  </si>
  <si>
    <t>成汉南路店</t>
  </si>
  <si>
    <t>东南片区</t>
  </si>
  <si>
    <t>成华区华泰路药店</t>
  </si>
  <si>
    <t>3组</t>
  </si>
  <si>
    <t>高新区新乐中街药店</t>
  </si>
  <si>
    <t>高新区民丰大道药店</t>
  </si>
  <si>
    <t>青羊区光华村街药店</t>
  </si>
  <si>
    <t>新都区新繁繁江北路药店</t>
  </si>
  <si>
    <t>金牛区交大路第三药店</t>
  </si>
  <si>
    <t>都江堰市幸福镇都江堰大道药店</t>
  </si>
  <si>
    <t>城郊二片</t>
  </si>
  <si>
    <t>二组第二名</t>
  </si>
  <si>
    <t>新都马超东路店</t>
  </si>
  <si>
    <t>新津县邓双镇飞雪路药店</t>
  </si>
  <si>
    <t>城郊一片：新津</t>
  </si>
  <si>
    <t>锦江区观音桥街药店</t>
  </si>
  <si>
    <t>新津县五津镇五津西路药店</t>
  </si>
  <si>
    <t>二组第一名</t>
  </si>
  <si>
    <t>大邑县晋原镇内蒙古桃源药店</t>
  </si>
  <si>
    <t>城郊一片：大邑</t>
  </si>
  <si>
    <t>4组</t>
  </si>
  <si>
    <t>锦江区榕声路药店</t>
  </si>
  <si>
    <t>锦江区通盈街药店</t>
  </si>
  <si>
    <t>成华区万科路药店</t>
  </si>
  <si>
    <t>成华区华油路药店</t>
  </si>
  <si>
    <t>青羊区金丝街店</t>
  </si>
  <si>
    <t>崇州市怀远镇新正东街药店</t>
  </si>
  <si>
    <t>大邑县沙渠镇利民街药店</t>
  </si>
  <si>
    <t xml:space="preserve">成华区羊子山西路药店 </t>
  </si>
  <si>
    <t>武侯区顺和街药店</t>
  </si>
  <si>
    <t>邛崃市临邛镇洪川小区药店</t>
  </si>
  <si>
    <t>银河北街店</t>
  </si>
  <si>
    <t>青羊区北东街药店</t>
  </si>
  <si>
    <t>高新区天久北巷药店</t>
  </si>
  <si>
    <t>高新区土龙路药店</t>
  </si>
  <si>
    <t>5组</t>
  </si>
  <si>
    <t>青羊区清江东路药店</t>
  </si>
  <si>
    <t>青羊区红星路药店</t>
  </si>
  <si>
    <t>成华区杉板桥南一路药店</t>
  </si>
  <si>
    <t>邛崃市临邛镇长安大道药店</t>
  </si>
  <si>
    <t>高新区大源三期药店</t>
  </si>
  <si>
    <t>贝森路店</t>
  </si>
  <si>
    <t>金牛区黄苑东街药店</t>
  </si>
  <si>
    <t>高新区新园大道药店</t>
  </si>
  <si>
    <t>锦江区水杉街药店</t>
  </si>
  <si>
    <t>江安路店</t>
  </si>
  <si>
    <t>成华区华康路药店</t>
  </si>
  <si>
    <t>都江堰市幸福镇奎光路药店</t>
  </si>
  <si>
    <t>5组第一名</t>
  </si>
  <si>
    <t>武侯区科华街药店</t>
  </si>
  <si>
    <t>郫县郫筒镇东大街药店</t>
  </si>
  <si>
    <t>6组</t>
  </si>
  <si>
    <t>劼人路店</t>
  </si>
  <si>
    <t>大邑县安仁镇千禧街药店</t>
  </si>
  <si>
    <t>金马河店</t>
  </si>
  <si>
    <t>崇州市三江镇崇新路药店</t>
  </si>
  <si>
    <t>大邑县晋原镇东壕沟北段药店</t>
  </si>
  <si>
    <t>金牛区枣子巷药店</t>
  </si>
  <si>
    <t>大石西路</t>
  </si>
  <si>
    <t>崇州市金带街药店</t>
  </si>
  <si>
    <t>青羊区人民中路药店</t>
  </si>
  <si>
    <t>金牛区蓉北商贸大道药店</t>
  </si>
  <si>
    <t>6组第一名</t>
  </si>
  <si>
    <t>成华区双林路药店</t>
  </si>
  <si>
    <t>佳灵路店</t>
  </si>
  <si>
    <t>崇州中心药店</t>
  </si>
  <si>
    <t>邛崃翠荫街店</t>
  </si>
  <si>
    <t>7组</t>
  </si>
  <si>
    <t>成华区新怡路药店</t>
  </si>
  <si>
    <t>大邑县新场镇文昌街药店</t>
  </si>
  <si>
    <t>成华区崔家店路药店</t>
  </si>
  <si>
    <t>新津县兴义镇万兴路药店</t>
  </si>
  <si>
    <t>大邑东街店</t>
  </si>
  <si>
    <t>都江堰市蒲阳镇问道西路药店</t>
  </si>
  <si>
    <t>郫县一环路东南段店</t>
  </si>
  <si>
    <t>都江堰幸福镇景中路药店</t>
  </si>
  <si>
    <t>邛崃市羊安镇永康大道药店</t>
  </si>
  <si>
    <t>尚贤坊街药店</t>
  </si>
  <si>
    <t>都江堰市灌口镇蒲阳路药店</t>
  </si>
  <si>
    <t>成华区二环路北四段药店</t>
  </si>
  <si>
    <t>8组</t>
  </si>
  <si>
    <t>大邑县晋原 通达东路五段药店</t>
  </si>
  <si>
    <t>青羊区清江东路二药房</t>
  </si>
  <si>
    <t>金牛区沙河源药店</t>
  </si>
  <si>
    <t>大邑县晋原镇子龙街药店</t>
  </si>
  <si>
    <t>崇州永康东路店</t>
  </si>
  <si>
    <t>金牛区金沙路药店</t>
  </si>
  <si>
    <t>成华区万宇路药店</t>
  </si>
  <si>
    <t>西林一街店</t>
  </si>
  <si>
    <t>锦江区柳翠路药店</t>
  </si>
  <si>
    <t>锦江区庆云南街药店</t>
  </si>
  <si>
    <t>蜀汉路</t>
  </si>
  <si>
    <t>8组第一名</t>
  </si>
  <si>
    <t>四川太极武侯区大悦路药店</t>
  </si>
  <si>
    <t>9组</t>
  </si>
  <si>
    <t>都江堰市聚源镇联建房药店</t>
  </si>
  <si>
    <t>都江堰市幸福镇翔凤路药店</t>
  </si>
  <si>
    <t>9组第一名</t>
  </si>
  <si>
    <t>高新区新下街药店</t>
  </si>
  <si>
    <t>童子街店</t>
  </si>
  <si>
    <t>温江区柳城凤溪药店</t>
  </si>
  <si>
    <t>双流县西航港街道锦华路一段药店</t>
  </si>
  <si>
    <t>聚萃街店</t>
  </si>
  <si>
    <t>航中街</t>
  </si>
  <si>
    <t>蜀州中路店</t>
  </si>
  <si>
    <t>10组</t>
  </si>
  <si>
    <t>成华区龙潭寺西路药店</t>
  </si>
  <si>
    <t>四川太极金牛区银沙路药店</t>
  </si>
  <si>
    <t>潘家街四段店</t>
  </si>
  <si>
    <t>万和路店</t>
  </si>
  <si>
    <t>10组第一名</t>
  </si>
  <si>
    <t>双流区东升街道三强西路药店</t>
  </si>
  <si>
    <t>四川太极青羊区蜀辉路药店</t>
  </si>
  <si>
    <t>四川太极成都高新区元华二巷药店</t>
  </si>
  <si>
    <t>五津西路2店</t>
  </si>
  <si>
    <t>大华街店</t>
  </si>
  <si>
    <t>11组</t>
  </si>
  <si>
    <t>丝竹路</t>
  </si>
  <si>
    <t>新津武阳西路店</t>
  </si>
  <si>
    <t>大邑北街</t>
  </si>
  <si>
    <t>合欢树店</t>
  </si>
  <si>
    <t>中和大道</t>
  </si>
  <si>
    <t>花照壁</t>
  </si>
  <si>
    <t>11组第一名</t>
  </si>
  <si>
    <t>邛崃市涌泉街店</t>
  </si>
  <si>
    <t>邛崃片区</t>
  </si>
  <si>
    <t>邛崃杏林路店</t>
  </si>
  <si>
    <t>四川太极高新区紫薇东路药店</t>
  </si>
  <si>
    <t>静明路店</t>
  </si>
  <si>
    <t>解放路</t>
  </si>
  <si>
    <t>四川太极都江堰市永丰街道宝莲路药店</t>
  </si>
  <si>
    <t>四川太极高新区中和公济桥路药店</t>
  </si>
  <si>
    <t>货品id</t>
  </si>
  <si>
    <t>品名</t>
  </si>
  <si>
    <t>单位</t>
  </si>
  <si>
    <t>规格</t>
  </si>
  <si>
    <t>,</t>
  </si>
  <si>
    <t>1210,</t>
  </si>
  <si>
    <t>天麻丸</t>
  </si>
  <si>
    <t>瓶</t>
  </si>
  <si>
    <t>60g</t>
  </si>
  <si>
    <t>1330,</t>
  </si>
  <si>
    <t>生力雄丸</t>
  </si>
  <si>
    <t>盒</t>
  </si>
  <si>
    <t>12丸x2板</t>
  </si>
  <si>
    <t>22509,</t>
  </si>
  <si>
    <t>小儿感冒颗粒</t>
  </si>
  <si>
    <t>12gx10袋</t>
  </si>
  <si>
    <t>22510,</t>
  </si>
  <si>
    <t>一清颗粒</t>
  </si>
  <si>
    <t>7.5gx12袋</t>
  </si>
  <si>
    <t>23120,</t>
  </si>
  <si>
    <t>银翘解毒颗粒</t>
  </si>
  <si>
    <t>15gx10袋</t>
  </si>
  <si>
    <t>24147,</t>
  </si>
  <si>
    <t>降脂灵片</t>
  </si>
  <si>
    <t>0.25gx100片</t>
  </si>
  <si>
    <t>24831,</t>
  </si>
  <si>
    <t>复方百部止咳糖浆</t>
  </si>
  <si>
    <t>120ml</t>
  </si>
  <si>
    <t>24841,</t>
  </si>
  <si>
    <t>麝香风湿胶囊</t>
  </si>
  <si>
    <t>0.3gx12粒x2板</t>
  </si>
  <si>
    <t>26043,</t>
  </si>
  <si>
    <t>喉症丸</t>
  </si>
  <si>
    <t>60粒x2支</t>
  </si>
  <si>
    <t>35100,</t>
  </si>
  <si>
    <t>夏桑菊颗粒</t>
  </si>
  <si>
    <t>袋</t>
  </si>
  <si>
    <t>10gx20袋</t>
  </si>
  <si>
    <t>35101,</t>
  </si>
  <si>
    <t>玄麦甘桔颗粒</t>
  </si>
  <si>
    <t>35102,</t>
  </si>
  <si>
    <t>复方板蓝根颗粒</t>
  </si>
  <si>
    <t>15gx20袋</t>
  </si>
  <si>
    <t>37803,</t>
  </si>
  <si>
    <t>板蓝根颗粒</t>
  </si>
  <si>
    <t>37804,</t>
  </si>
  <si>
    <t>精制银翘解毒片</t>
  </si>
  <si>
    <t>12片x2板</t>
  </si>
  <si>
    <t>38124,</t>
  </si>
  <si>
    <t>小儿清热止咳合剂（原小儿清热止咳口服液）</t>
  </si>
  <si>
    <t>10mlx6支</t>
  </si>
  <si>
    <t>39247,</t>
  </si>
  <si>
    <t>六味地黄丸</t>
  </si>
  <si>
    <t>6gx20袋</t>
  </si>
  <si>
    <t>39248,</t>
  </si>
  <si>
    <t>一粒止痛丸</t>
  </si>
  <si>
    <t>3粒x2瓶</t>
  </si>
  <si>
    <t>39249,</t>
  </si>
  <si>
    <t>穿龙骨刺片</t>
  </si>
  <si>
    <t>0.5gx72片(薄膜衣)</t>
  </si>
  <si>
    <t>40744,</t>
  </si>
  <si>
    <t>石淋通颗粒</t>
  </si>
  <si>
    <t>45388,</t>
  </si>
  <si>
    <t>杞菊地黄丸</t>
  </si>
  <si>
    <t>49936,</t>
  </si>
  <si>
    <t>清喉咽颗粒</t>
  </si>
  <si>
    <t>18gx6袋</t>
  </si>
  <si>
    <t>49938,</t>
  </si>
  <si>
    <t>麻仁丸</t>
  </si>
  <si>
    <t>6gx10袋(水蜜丸)</t>
  </si>
  <si>
    <t>49939,</t>
  </si>
  <si>
    <t>强力天麻杜仲丸</t>
  </si>
  <si>
    <t>36丸x6板</t>
  </si>
  <si>
    <t>49940,</t>
  </si>
  <si>
    <t>知柏地黄丸</t>
  </si>
  <si>
    <t>49941,</t>
  </si>
  <si>
    <t>柏子养心丸</t>
  </si>
  <si>
    <t>6gx10袋</t>
  </si>
  <si>
    <t>49942,</t>
  </si>
  <si>
    <t>天王补心丸</t>
  </si>
  <si>
    <t>49943,</t>
  </si>
  <si>
    <t>槐角丸</t>
  </si>
  <si>
    <t>49944,</t>
  </si>
  <si>
    <t>乌鸡白凤丸</t>
  </si>
  <si>
    <t>49946,</t>
  </si>
  <si>
    <t>参苏感冒片</t>
  </si>
  <si>
    <t>12片x3板</t>
  </si>
  <si>
    <t>49947,</t>
  </si>
  <si>
    <t>腰痛片</t>
  </si>
  <si>
    <t>0.28gx12片x4板(糖衣)</t>
  </si>
  <si>
    <t>58338,</t>
  </si>
  <si>
    <t>保心片</t>
  </si>
  <si>
    <t>0.52gx12片x3板</t>
  </si>
  <si>
    <t>58375,</t>
  </si>
  <si>
    <t>黄连上清丸</t>
  </si>
  <si>
    <t>6gx10袋(浓缩丸)</t>
  </si>
  <si>
    <t>58381,</t>
  </si>
  <si>
    <t>拨云退翳丸</t>
  </si>
  <si>
    <t>58522,</t>
  </si>
  <si>
    <t>沉香化气片</t>
  </si>
  <si>
    <t>0.5gx12片x2板</t>
  </si>
  <si>
    <t>63403,</t>
  </si>
  <si>
    <t>锁阳固精丸</t>
  </si>
  <si>
    <t>64752,</t>
  </si>
  <si>
    <t>楂曲平胃合剂</t>
  </si>
  <si>
    <t>100ml</t>
  </si>
  <si>
    <t>64765,</t>
  </si>
  <si>
    <t>保和丸</t>
  </si>
  <si>
    <t>64766,</t>
  </si>
  <si>
    <t>逍遥丸</t>
  </si>
  <si>
    <t>65851,</t>
  </si>
  <si>
    <t>十全大补丸</t>
  </si>
  <si>
    <t>67893,</t>
  </si>
  <si>
    <t>桂附地黄丸</t>
  </si>
  <si>
    <t>67896,</t>
  </si>
  <si>
    <t>嫦娥加丽丸</t>
  </si>
  <si>
    <t>12粒x3板</t>
  </si>
  <si>
    <t>74554,</t>
  </si>
  <si>
    <t>桑菊感冒片</t>
  </si>
  <si>
    <t>74885,</t>
  </si>
  <si>
    <t>止咳片</t>
  </si>
  <si>
    <t>0.3gx15片x3板(糖衣)</t>
  </si>
  <si>
    <t>87119,</t>
  </si>
  <si>
    <t>104543,</t>
  </si>
  <si>
    <t>清眩片</t>
  </si>
  <si>
    <t>0.48gx12片x4板</t>
  </si>
  <si>
    <t>113826,</t>
  </si>
  <si>
    <t>风寒咳嗽颗粒</t>
  </si>
  <si>
    <t>5gx6袋</t>
  </si>
  <si>
    <t>114953,</t>
  </si>
  <si>
    <t>复方穿心莲片</t>
  </si>
  <si>
    <t>12片x2板(糖衣片)</t>
  </si>
  <si>
    <t>117873,</t>
  </si>
  <si>
    <t>0.25gx20片x3板(薄膜衣)</t>
  </si>
  <si>
    <t>118240,</t>
  </si>
  <si>
    <t>利胆排石片</t>
  </si>
  <si>
    <t>12片x2板(薄膜衣片)</t>
  </si>
  <si>
    <t>122482,</t>
  </si>
  <si>
    <t>蚕蛾公补片</t>
  </si>
  <si>
    <t>0.23x24片(糖衣)</t>
  </si>
  <si>
    <t>134565,</t>
  </si>
  <si>
    <t>九味羌活片</t>
  </si>
  <si>
    <t>0.5gx12片x3板</t>
  </si>
  <si>
    <t>134566,</t>
  </si>
  <si>
    <t>复方鱼腥草片</t>
  </si>
  <si>
    <t>135306,</t>
  </si>
  <si>
    <t>复方黄连素片</t>
  </si>
  <si>
    <t>30mgx12片x2板(糖衣片)</t>
  </si>
  <si>
    <t>135307,</t>
  </si>
  <si>
    <t>首乌延寿片</t>
  </si>
  <si>
    <t>20片×3板</t>
  </si>
  <si>
    <t>135464,</t>
  </si>
  <si>
    <t>还少丹</t>
  </si>
  <si>
    <t>20丸</t>
  </si>
  <si>
    <t>140424,</t>
  </si>
  <si>
    <t>防风通圣丸</t>
  </si>
  <si>
    <t>6gx10袋(水丸)</t>
  </si>
  <si>
    <t>140426,</t>
  </si>
  <si>
    <t>舒筋活血片</t>
  </si>
  <si>
    <t>0.3gx12片x4板</t>
  </si>
  <si>
    <t>144565,</t>
  </si>
  <si>
    <t>0.5gx12片*2板</t>
  </si>
  <si>
    <t>145119,</t>
  </si>
  <si>
    <t>小柴胡片</t>
  </si>
  <si>
    <t>0.4g*12片*2板</t>
  </si>
  <si>
    <t>148288,</t>
  </si>
  <si>
    <t>安宫牛黄丸</t>
  </si>
  <si>
    <t>每丸重3g,1丸/盒x2盒</t>
  </si>
  <si>
    <t>150866,</t>
  </si>
  <si>
    <t>龙胆泻肝片</t>
  </si>
  <si>
    <t>0.45gx12片x3板/盒</t>
  </si>
  <si>
    <t>153440,</t>
  </si>
  <si>
    <t>川贝止咳糖浆</t>
  </si>
  <si>
    <t>100ml(塑瓶)</t>
  </si>
  <si>
    <t>160637,</t>
  </si>
  <si>
    <t>桔贝合剂</t>
  </si>
  <si>
    <t>160686,</t>
  </si>
  <si>
    <t>驱虫消食片</t>
  </si>
  <si>
    <t>0.4gx12片x2板</t>
  </si>
  <si>
    <t>164949,</t>
  </si>
  <si>
    <t>9gx20袋（20丸重1克）</t>
  </si>
  <si>
    <t>166819,</t>
  </si>
  <si>
    <t>9gx18丸（大蜜丸）</t>
  </si>
  <si>
    <t>170537,</t>
  </si>
  <si>
    <t>归脾片</t>
  </si>
  <si>
    <t>0.45gx15片x3板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</si>
</sst>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b/>
      <sz val="10"/>
      <name val="宋体"/>
      <charset val="134"/>
    </font>
    <font>
      <sz val="10"/>
      <color rgb="FFFF0000"/>
      <name val="宋体"/>
      <charset val="134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0" fillId="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4" borderId="8" applyNumberFormat="0" applyFon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2" fillId="7" borderId="4" applyNumberFormat="0" applyAlignment="0" applyProtection="0">
      <alignment vertical="center"/>
    </xf>
    <xf numFmtId="0" fontId="15" fillId="7" borderId="3" applyNumberFormat="0" applyAlignment="0" applyProtection="0">
      <alignment vertical="center"/>
    </xf>
    <xf numFmtId="0" fontId="18" fillId="23" borderId="6" applyNumberForma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Fill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9" fontId="2" fillId="0" borderId="0" xfId="11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3" fillId="0" borderId="1" xfId="0" applyFont="1" applyFill="1" applyBorder="1" applyAlignment="1">
      <alignment horizontal="center"/>
    </xf>
    <xf numFmtId="0" fontId="2" fillId="0" borderId="1" xfId="0" applyFont="1" applyBorder="1">
      <alignment vertical="center"/>
    </xf>
    <xf numFmtId="9" fontId="2" fillId="0" borderId="1" xfId="1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9" fontId="2" fillId="2" borderId="1" xfId="1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9" fontId="2" fillId="0" borderId="1" xfId="11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7"/>
  <sheetViews>
    <sheetView tabSelected="1" topLeftCell="B1" workbookViewId="0">
      <selection activeCell="C19" sqref="C19"/>
    </sheetView>
  </sheetViews>
  <sheetFormatPr defaultColWidth="9" defaultRowHeight="12"/>
  <cols>
    <col min="1" max="1" width="5.125" style="5" customWidth="1"/>
    <col min="2" max="2" width="11.25" style="5" customWidth="1"/>
    <col min="3" max="3" width="30.5" style="5" customWidth="1"/>
    <col min="4" max="4" width="26.75" style="5" customWidth="1"/>
    <col min="5" max="5" width="12.625" style="6"/>
    <col min="6" max="6" width="9" style="6"/>
    <col min="7" max="7" width="9" style="7"/>
    <col min="8" max="8" width="11.125" style="6"/>
    <col min="9" max="9" width="12" style="8"/>
    <col min="10" max="10" width="9.25" style="6"/>
    <col min="11" max="16384" width="9" style="7"/>
  </cols>
  <sheetData>
    <row r="1" s="4" customFormat="1" ht="27" customHeight="1" spans="1:11">
      <c r="A1" s="9" t="s">
        <v>0</v>
      </c>
      <c r="B1" s="9" t="s">
        <v>1</v>
      </c>
      <c r="C1" s="9" t="s">
        <v>2</v>
      </c>
      <c r="D1" s="9" t="s">
        <v>3</v>
      </c>
      <c r="E1" s="10" t="s">
        <v>4</v>
      </c>
      <c r="F1" s="10" t="s">
        <v>5</v>
      </c>
      <c r="G1" s="11" t="s">
        <v>6</v>
      </c>
      <c r="H1" s="10" t="s">
        <v>7</v>
      </c>
      <c r="I1" s="14" t="s">
        <v>8</v>
      </c>
      <c r="J1" s="10" t="s">
        <v>9</v>
      </c>
      <c r="K1" s="11" t="s">
        <v>10</v>
      </c>
    </row>
    <row r="2" spans="1:11">
      <c r="A2" s="12">
        <v>1</v>
      </c>
      <c r="B2" s="12">
        <v>307</v>
      </c>
      <c r="C2" s="12" t="s">
        <v>11</v>
      </c>
      <c r="D2" s="12" t="s">
        <v>12</v>
      </c>
      <c r="E2" s="10">
        <v>38874</v>
      </c>
      <c r="F2" s="10" t="s">
        <v>13</v>
      </c>
      <c r="G2" s="13">
        <v>33518.11</v>
      </c>
      <c r="H2" s="14">
        <f>G2/E2</f>
        <v>0.862224365900087</v>
      </c>
      <c r="I2" s="14">
        <f>(G2-E2)/E2</f>
        <v>-0.137775634099913</v>
      </c>
      <c r="J2" s="10">
        <f>G2-E2</f>
        <v>-5355.89</v>
      </c>
      <c r="K2" s="13"/>
    </row>
    <row r="3" spans="1:11">
      <c r="A3" s="12">
        <v>2</v>
      </c>
      <c r="B3" s="15">
        <v>106066</v>
      </c>
      <c r="C3" s="15" t="s">
        <v>14</v>
      </c>
      <c r="D3" s="12" t="s">
        <v>12</v>
      </c>
      <c r="E3" s="10">
        <v>6765</v>
      </c>
      <c r="F3" s="10"/>
      <c r="G3" s="13">
        <v>3206.63</v>
      </c>
      <c r="H3" s="14">
        <f t="shared" ref="H3:H34" si="0">G3/E3</f>
        <v>0.4740029563932</v>
      </c>
      <c r="I3" s="14">
        <f t="shared" ref="I3:I34" si="1">(G3-E3)/E3</f>
        <v>-0.5259970436068</v>
      </c>
      <c r="J3" s="10">
        <f t="shared" ref="J3:J34" si="2">G3-E3</f>
        <v>-3558.37</v>
      </c>
      <c r="K3" s="13"/>
    </row>
    <row r="4" spans="1:11">
      <c r="A4" s="12">
        <v>3</v>
      </c>
      <c r="B4" s="12">
        <v>341</v>
      </c>
      <c r="C4" s="12" t="s">
        <v>15</v>
      </c>
      <c r="D4" s="12" t="s">
        <v>16</v>
      </c>
      <c r="E4" s="10">
        <v>28000</v>
      </c>
      <c r="F4" s="10" t="s">
        <v>17</v>
      </c>
      <c r="G4" s="13">
        <v>19250.31</v>
      </c>
      <c r="H4" s="14">
        <f t="shared" si="0"/>
        <v>0.687511071428571</v>
      </c>
      <c r="I4" s="14">
        <f t="shared" si="1"/>
        <v>-0.312488928571429</v>
      </c>
      <c r="J4" s="10">
        <f t="shared" si="2"/>
        <v>-8749.69</v>
      </c>
      <c r="K4" s="13"/>
    </row>
    <row r="5" spans="1:11">
      <c r="A5" s="12">
        <v>4</v>
      </c>
      <c r="B5" s="12">
        <v>343</v>
      </c>
      <c r="C5" s="12" t="s">
        <v>18</v>
      </c>
      <c r="D5" s="12" t="s">
        <v>19</v>
      </c>
      <c r="E5" s="10">
        <v>25267</v>
      </c>
      <c r="F5" s="10"/>
      <c r="G5" s="13">
        <v>13222.65</v>
      </c>
      <c r="H5" s="14">
        <f t="shared" si="0"/>
        <v>0.523316974710096</v>
      </c>
      <c r="I5" s="14">
        <f t="shared" si="1"/>
        <v>-0.476683025289904</v>
      </c>
      <c r="J5" s="10">
        <f t="shared" si="2"/>
        <v>-12044.35</v>
      </c>
      <c r="K5" s="13"/>
    </row>
    <row r="6" spans="1:11">
      <c r="A6" s="12">
        <v>5</v>
      </c>
      <c r="B6" s="12">
        <v>337</v>
      </c>
      <c r="C6" s="12" t="s">
        <v>20</v>
      </c>
      <c r="D6" s="12" t="s">
        <v>21</v>
      </c>
      <c r="E6" s="10">
        <v>24877</v>
      </c>
      <c r="F6" s="10"/>
      <c r="G6" s="13">
        <v>8253.57</v>
      </c>
      <c r="H6" s="14">
        <f t="shared" si="0"/>
        <v>0.331775133657595</v>
      </c>
      <c r="I6" s="14">
        <f t="shared" si="1"/>
        <v>-0.668224866342405</v>
      </c>
      <c r="J6" s="10">
        <f t="shared" si="2"/>
        <v>-16623.43</v>
      </c>
      <c r="K6" s="13"/>
    </row>
    <row r="7" spans="1:11">
      <c r="A7" s="12">
        <v>6</v>
      </c>
      <c r="B7" s="12">
        <v>582</v>
      </c>
      <c r="C7" s="12" t="s">
        <v>22</v>
      </c>
      <c r="D7" s="12" t="s">
        <v>19</v>
      </c>
      <c r="E7" s="10">
        <v>21500</v>
      </c>
      <c r="F7" s="10"/>
      <c r="G7" s="13">
        <v>10619.34</v>
      </c>
      <c r="H7" s="14">
        <f t="shared" si="0"/>
        <v>0.493922790697674</v>
      </c>
      <c r="I7" s="14">
        <f t="shared" si="1"/>
        <v>-0.506077209302326</v>
      </c>
      <c r="J7" s="10">
        <f t="shared" si="2"/>
        <v>-10880.66</v>
      </c>
      <c r="K7" s="13"/>
    </row>
    <row r="8" spans="1:11">
      <c r="A8" s="12">
        <v>7</v>
      </c>
      <c r="B8" s="12">
        <v>750</v>
      </c>
      <c r="C8" s="12" t="s">
        <v>23</v>
      </c>
      <c r="D8" s="12" t="s">
        <v>24</v>
      </c>
      <c r="E8" s="10">
        <v>19055</v>
      </c>
      <c r="F8" s="10"/>
      <c r="G8" s="13">
        <v>6040.85</v>
      </c>
      <c r="H8" s="14">
        <f t="shared" si="0"/>
        <v>0.317021779060614</v>
      </c>
      <c r="I8" s="14">
        <f t="shared" si="1"/>
        <v>-0.682978220939386</v>
      </c>
      <c r="J8" s="10">
        <f t="shared" si="2"/>
        <v>-13014.15</v>
      </c>
      <c r="K8" s="13"/>
    </row>
    <row r="9" spans="1:11">
      <c r="A9" s="12">
        <v>8</v>
      </c>
      <c r="B9" s="12">
        <v>712</v>
      </c>
      <c r="C9" s="12" t="s">
        <v>25</v>
      </c>
      <c r="D9" s="12" t="s">
        <v>24</v>
      </c>
      <c r="E9" s="10">
        <v>15727</v>
      </c>
      <c r="F9" s="10" t="s">
        <v>26</v>
      </c>
      <c r="G9" s="13">
        <v>6054.24</v>
      </c>
      <c r="H9" s="14">
        <f t="shared" si="0"/>
        <v>0.384958351878934</v>
      </c>
      <c r="I9" s="14">
        <f t="shared" si="1"/>
        <v>-0.615041648121066</v>
      </c>
      <c r="J9" s="10">
        <f t="shared" si="2"/>
        <v>-9672.76</v>
      </c>
      <c r="K9" s="13"/>
    </row>
    <row r="10" spans="1:11">
      <c r="A10" s="12">
        <v>9</v>
      </c>
      <c r="B10" s="12">
        <v>387</v>
      </c>
      <c r="C10" s="12" t="s">
        <v>27</v>
      </c>
      <c r="D10" s="12" t="s">
        <v>24</v>
      </c>
      <c r="E10" s="10">
        <v>15666</v>
      </c>
      <c r="F10" s="10"/>
      <c r="G10" s="13">
        <v>6573.05</v>
      </c>
      <c r="H10" s="14">
        <f t="shared" si="0"/>
        <v>0.419574237201583</v>
      </c>
      <c r="I10" s="14">
        <f t="shared" si="1"/>
        <v>-0.580425762798417</v>
      </c>
      <c r="J10" s="10">
        <f t="shared" si="2"/>
        <v>-9092.95</v>
      </c>
      <c r="K10" s="13"/>
    </row>
    <row r="11" spans="1:11">
      <c r="A11" s="12">
        <v>10</v>
      </c>
      <c r="B11" s="12">
        <v>571</v>
      </c>
      <c r="C11" s="12" t="s">
        <v>28</v>
      </c>
      <c r="D11" s="12" t="s">
        <v>24</v>
      </c>
      <c r="E11" s="10">
        <v>13697</v>
      </c>
      <c r="F11" s="10"/>
      <c r="G11" s="13">
        <v>6165.46</v>
      </c>
      <c r="H11" s="14">
        <f t="shared" si="0"/>
        <v>0.450132145725341</v>
      </c>
      <c r="I11" s="14">
        <f t="shared" si="1"/>
        <v>-0.549867854274659</v>
      </c>
      <c r="J11" s="10">
        <f t="shared" si="2"/>
        <v>-7531.54</v>
      </c>
      <c r="K11" s="13"/>
    </row>
    <row r="12" spans="1:11">
      <c r="A12" s="12">
        <v>11</v>
      </c>
      <c r="B12" s="12">
        <v>365</v>
      </c>
      <c r="C12" s="12" t="s">
        <v>29</v>
      </c>
      <c r="D12" s="12" t="s">
        <v>19</v>
      </c>
      <c r="E12" s="10">
        <v>12366</v>
      </c>
      <c r="F12" s="10"/>
      <c r="G12" s="13">
        <v>4257.29</v>
      </c>
      <c r="H12" s="14">
        <f t="shared" si="0"/>
        <v>0.344273815300016</v>
      </c>
      <c r="I12" s="14">
        <f t="shared" si="1"/>
        <v>-0.655726184699984</v>
      </c>
      <c r="J12" s="10">
        <f t="shared" si="2"/>
        <v>-8108.71</v>
      </c>
      <c r="K12" s="13"/>
    </row>
    <row r="13" spans="1:11">
      <c r="A13" s="12">
        <v>12</v>
      </c>
      <c r="B13" s="12">
        <v>730</v>
      </c>
      <c r="C13" s="12" t="s">
        <v>30</v>
      </c>
      <c r="D13" s="12" t="s">
        <v>19</v>
      </c>
      <c r="E13" s="10">
        <v>12365</v>
      </c>
      <c r="F13" s="10"/>
      <c r="G13" s="13">
        <v>8197.1</v>
      </c>
      <c r="H13" s="14">
        <f t="shared" si="0"/>
        <v>0.662927618277396</v>
      </c>
      <c r="I13" s="14">
        <f t="shared" si="1"/>
        <v>-0.337072381722604</v>
      </c>
      <c r="J13" s="10">
        <f t="shared" si="2"/>
        <v>-4167.9</v>
      </c>
      <c r="K13" s="13"/>
    </row>
    <row r="14" spans="1:11">
      <c r="A14" s="12">
        <v>13</v>
      </c>
      <c r="B14" s="12">
        <v>726</v>
      </c>
      <c r="C14" s="12" t="s">
        <v>31</v>
      </c>
      <c r="D14" s="12" t="s">
        <v>19</v>
      </c>
      <c r="E14" s="10">
        <v>12000</v>
      </c>
      <c r="F14" s="10"/>
      <c r="G14" s="13">
        <v>6331.71</v>
      </c>
      <c r="H14" s="14">
        <f t="shared" si="0"/>
        <v>0.5276425</v>
      </c>
      <c r="I14" s="14">
        <f t="shared" si="1"/>
        <v>-0.4723575</v>
      </c>
      <c r="J14" s="10">
        <f t="shared" si="2"/>
        <v>-5668.29</v>
      </c>
      <c r="K14" s="13"/>
    </row>
    <row r="15" spans="1:11">
      <c r="A15" s="12">
        <v>14</v>
      </c>
      <c r="B15" s="12">
        <v>351</v>
      </c>
      <c r="C15" s="12" t="s">
        <v>32</v>
      </c>
      <c r="D15" s="12" t="s">
        <v>33</v>
      </c>
      <c r="E15" s="10">
        <v>11696</v>
      </c>
      <c r="F15" s="10"/>
      <c r="G15" s="13">
        <v>12025.76</v>
      </c>
      <c r="H15" s="16">
        <f t="shared" si="0"/>
        <v>1.02819425444596</v>
      </c>
      <c r="I15" s="16">
        <f t="shared" si="1"/>
        <v>0.0281942544459645</v>
      </c>
      <c r="J15" s="17">
        <f t="shared" si="2"/>
        <v>329.76</v>
      </c>
      <c r="K15" s="13" t="s">
        <v>34</v>
      </c>
    </row>
    <row r="16" spans="1:11">
      <c r="A16" s="12">
        <v>15</v>
      </c>
      <c r="B16" s="12">
        <v>709</v>
      </c>
      <c r="C16" s="12" t="s">
        <v>35</v>
      </c>
      <c r="D16" s="12" t="s">
        <v>19</v>
      </c>
      <c r="E16" s="10">
        <v>10125</v>
      </c>
      <c r="F16" s="10"/>
      <c r="G16" s="13">
        <v>7307.21</v>
      </c>
      <c r="H16" s="14">
        <f t="shared" si="0"/>
        <v>0.72169975308642</v>
      </c>
      <c r="I16" s="14">
        <f t="shared" si="1"/>
        <v>-0.27830024691358</v>
      </c>
      <c r="J16" s="10">
        <f t="shared" si="2"/>
        <v>-2817.79</v>
      </c>
      <c r="K16" s="13"/>
    </row>
    <row r="17" spans="1:11">
      <c r="A17" s="12">
        <v>16</v>
      </c>
      <c r="B17" s="12">
        <v>514</v>
      </c>
      <c r="C17" s="12" t="s">
        <v>36</v>
      </c>
      <c r="D17" s="12" t="s">
        <v>37</v>
      </c>
      <c r="E17" s="10">
        <v>9500</v>
      </c>
      <c r="F17" s="10"/>
      <c r="G17" s="13">
        <v>4982.94</v>
      </c>
      <c r="H17" s="14">
        <f t="shared" si="0"/>
        <v>0.52452</v>
      </c>
      <c r="I17" s="14">
        <f t="shared" si="1"/>
        <v>-0.47548</v>
      </c>
      <c r="J17" s="10">
        <f t="shared" si="2"/>
        <v>-4517.06</v>
      </c>
      <c r="K17" s="13"/>
    </row>
    <row r="18" spans="1:11">
      <c r="A18" s="12">
        <v>17</v>
      </c>
      <c r="B18" s="12">
        <v>724</v>
      </c>
      <c r="C18" s="12" t="s">
        <v>38</v>
      </c>
      <c r="D18" s="12" t="s">
        <v>24</v>
      </c>
      <c r="E18" s="10">
        <v>9500</v>
      </c>
      <c r="F18" s="10"/>
      <c r="G18" s="13">
        <v>3612.16</v>
      </c>
      <c r="H18" s="14">
        <f t="shared" si="0"/>
        <v>0.380227368421053</v>
      </c>
      <c r="I18" s="14">
        <f t="shared" si="1"/>
        <v>-0.619772631578947</v>
      </c>
      <c r="J18" s="10">
        <f t="shared" si="2"/>
        <v>-5887.84</v>
      </c>
      <c r="K18" s="13"/>
    </row>
    <row r="19" spans="1:11">
      <c r="A19" s="12">
        <v>18</v>
      </c>
      <c r="B19" s="12">
        <v>385</v>
      </c>
      <c r="C19" s="12" t="s">
        <v>39</v>
      </c>
      <c r="D19" s="12" t="s">
        <v>37</v>
      </c>
      <c r="E19" s="10">
        <v>9381</v>
      </c>
      <c r="F19" s="10"/>
      <c r="G19" s="13">
        <v>14552.03</v>
      </c>
      <c r="H19" s="16">
        <f t="shared" si="0"/>
        <v>1.55122375013325</v>
      </c>
      <c r="I19" s="16">
        <f t="shared" si="1"/>
        <v>0.551223750133248</v>
      </c>
      <c r="J19" s="17">
        <f t="shared" si="2"/>
        <v>5171.03</v>
      </c>
      <c r="K19" s="13" t="s">
        <v>40</v>
      </c>
    </row>
    <row r="20" spans="1:11">
      <c r="A20" s="12">
        <v>19</v>
      </c>
      <c r="B20" s="12">
        <v>746</v>
      </c>
      <c r="C20" s="12" t="s">
        <v>41</v>
      </c>
      <c r="D20" s="12" t="s">
        <v>42</v>
      </c>
      <c r="E20" s="10">
        <v>7871</v>
      </c>
      <c r="F20" s="10" t="s">
        <v>43</v>
      </c>
      <c r="G20" s="13">
        <v>3912.77</v>
      </c>
      <c r="H20" s="14">
        <f t="shared" si="0"/>
        <v>0.497112183966459</v>
      </c>
      <c r="I20" s="14">
        <f t="shared" si="1"/>
        <v>-0.502887816033541</v>
      </c>
      <c r="J20" s="10">
        <f t="shared" si="2"/>
        <v>-3958.23</v>
      </c>
      <c r="K20" s="13"/>
    </row>
    <row r="21" spans="1:11">
      <c r="A21" s="12">
        <v>20</v>
      </c>
      <c r="B21" s="12">
        <v>546</v>
      </c>
      <c r="C21" s="12" t="s">
        <v>44</v>
      </c>
      <c r="D21" s="12" t="s">
        <v>24</v>
      </c>
      <c r="E21" s="10">
        <v>7100</v>
      </c>
      <c r="F21" s="10"/>
      <c r="G21" s="13">
        <v>5052.03</v>
      </c>
      <c r="H21" s="14">
        <f t="shared" si="0"/>
        <v>0.711553521126761</v>
      </c>
      <c r="I21" s="14">
        <f t="shared" si="1"/>
        <v>-0.288446478873239</v>
      </c>
      <c r="J21" s="10">
        <f t="shared" si="2"/>
        <v>-2047.97</v>
      </c>
      <c r="K21" s="13"/>
    </row>
    <row r="22" spans="1:11">
      <c r="A22" s="12">
        <v>21</v>
      </c>
      <c r="B22" s="12">
        <v>373</v>
      </c>
      <c r="C22" s="12" t="s">
        <v>45</v>
      </c>
      <c r="D22" s="12" t="s">
        <v>21</v>
      </c>
      <c r="E22" s="10">
        <v>6871</v>
      </c>
      <c r="F22" s="10"/>
      <c r="G22" s="13">
        <v>4291.54</v>
      </c>
      <c r="H22" s="14">
        <f t="shared" si="0"/>
        <v>0.624587396303304</v>
      </c>
      <c r="I22" s="14">
        <f t="shared" si="1"/>
        <v>-0.375412603696696</v>
      </c>
      <c r="J22" s="10">
        <f t="shared" si="2"/>
        <v>-2579.46</v>
      </c>
      <c r="K22" s="13"/>
    </row>
    <row r="23" spans="1:11">
      <c r="A23" s="12">
        <v>22</v>
      </c>
      <c r="B23" s="12">
        <v>707</v>
      </c>
      <c r="C23" s="12" t="s">
        <v>46</v>
      </c>
      <c r="D23" s="12" t="s">
        <v>24</v>
      </c>
      <c r="E23" s="10">
        <v>6816</v>
      </c>
      <c r="F23" s="10"/>
      <c r="G23" s="13">
        <v>3391.58</v>
      </c>
      <c r="H23" s="14">
        <f t="shared" si="0"/>
        <v>0.497590962441315</v>
      </c>
      <c r="I23" s="14">
        <f t="shared" si="1"/>
        <v>-0.502409037558685</v>
      </c>
      <c r="J23" s="10">
        <f t="shared" si="2"/>
        <v>-3424.42</v>
      </c>
      <c r="K23" s="13"/>
    </row>
    <row r="24" spans="1:11">
      <c r="A24" s="12">
        <v>23</v>
      </c>
      <c r="B24" s="12">
        <v>578</v>
      </c>
      <c r="C24" s="12" t="s">
        <v>47</v>
      </c>
      <c r="D24" s="12" t="s">
        <v>21</v>
      </c>
      <c r="E24" s="10">
        <v>6812</v>
      </c>
      <c r="F24" s="10"/>
      <c r="G24" s="13">
        <v>2704.05</v>
      </c>
      <c r="H24" s="14">
        <f t="shared" si="0"/>
        <v>0.396953904873752</v>
      </c>
      <c r="I24" s="14">
        <f t="shared" si="1"/>
        <v>-0.603046095126248</v>
      </c>
      <c r="J24" s="10">
        <f t="shared" si="2"/>
        <v>-4107.95</v>
      </c>
      <c r="K24" s="13"/>
    </row>
    <row r="25" spans="1:11">
      <c r="A25" s="12">
        <v>24</v>
      </c>
      <c r="B25" s="12">
        <v>391</v>
      </c>
      <c r="C25" s="12" t="s">
        <v>48</v>
      </c>
      <c r="D25" s="12" t="s">
        <v>21</v>
      </c>
      <c r="E25" s="10">
        <v>6720</v>
      </c>
      <c r="F25" s="10"/>
      <c r="G25" s="13">
        <v>2269.06</v>
      </c>
      <c r="H25" s="14">
        <f t="shared" si="0"/>
        <v>0.337657738095238</v>
      </c>
      <c r="I25" s="14">
        <f t="shared" si="1"/>
        <v>-0.662342261904762</v>
      </c>
      <c r="J25" s="10">
        <f t="shared" si="2"/>
        <v>-4450.94</v>
      </c>
      <c r="K25" s="13"/>
    </row>
    <row r="26" spans="1:11">
      <c r="A26" s="12">
        <v>25</v>
      </c>
      <c r="B26" s="12">
        <v>54</v>
      </c>
      <c r="C26" s="12" t="s">
        <v>49</v>
      </c>
      <c r="D26" s="12" t="s">
        <v>33</v>
      </c>
      <c r="E26" s="10">
        <v>6686</v>
      </c>
      <c r="F26" s="10"/>
      <c r="G26" s="13">
        <v>9342.89</v>
      </c>
      <c r="H26" s="16">
        <f t="shared" si="0"/>
        <v>1.39738109482501</v>
      </c>
      <c r="I26" s="16">
        <f t="shared" si="1"/>
        <v>0.397381094825007</v>
      </c>
      <c r="J26" s="17">
        <f t="shared" si="2"/>
        <v>2656.89</v>
      </c>
      <c r="K26" s="13" t="s">
        <v>40</v>
      </c>
    </row>
    <row r="27" spans="1:11">
      <c r="A27" s="12">
        <v>26</v>
      </c>
      <c r="B27" s="12">
        <v>716</v>
      </c>
      <c r="C27" s="12" t="s">
        <v>50</v>
      </c>
      <c r="D27" s="12" t="s">
        <v>42</v>
      </c>
      <c r="E27" s="10">
        <v>6634</v>
      </c>
      <c r="F27" s="10"/>
      <c r="G27" s="13">
        <v>8076.64000000001</v>
      </c>
      <c r="H27" s="16">
        <f t="shared" si="0"/>
        <v>1.2174615616521</v>
      </c>
      <c r="I27" s="16">
        <f t="shared" si="1"/>
        <v>0.217461561652097</v>
      </c>
      <c r="J27" s="17">
        <f t="shared" si="2"/>
        <v>1442.64000000001</v>
      </c>
      <c r="K27" s="13" t="s">
        <v>34</v>
      </c>
    </row>
    <row r="28" spans="1:11">
      <c r="A28" s="12">
        <v>27</v>
      </c>
      <c r="B28" s="12">
        <v>585</v>
      </c>
      <c r="C28" s="12" t="s">
        <v>51</v>
      </c>
      <c r="D28" s="12" t="s">
        <v>19</v>
      </c>
      <c r="E28" s="10">
        <v>6616</v>
      </c>
      <c r="F28" s="10"/>
      <c r="G28" s="13">
        <v>3713.71</v>
      </c>
      <c r="H28" s="14">
        <f t="shared" si="0"/>
        <v>0.561322551390568</v>
      </c>
      <c r="I28" s="14">
        <f t="shared" si="1"/>
        <v>-0.438677448609432</v>
      </c>
      <c r="J28" s="10">
        <f t="shared" si="2"/>
        <v>-2902.29</v>
      </c>
      <c r="K28" s="13"/>
    </row>
    <row r="29" spans="1:11">
      <c r="A29" s="12">
        <v>28</v>
      </c>
      <c r="B29" s="12">
        <v>513</v>
      </c>
      <c r="C29" s="12" t="s">
        <v>52</v>
      </c>
      <c r="D29" s="12" t="s">
        <v>19</v>
      </c>
      <c r="E29" s="10">
        <v>6450</v>
      </c>
      <c r="F29" s="10"/>
      <c r="G29" s="13">
        <v>3193.2</v>
      </c>
      <c r="H29" s="14">
        <f t="shared" si="0"/>
        <v>0.49506976744186</v>
      </c>
      <c r="I29" s="14">
        <f t="shared" si="1"/>
        <v>-0.50493023255814</v>
      </c>
      <c r="J29" s="10">
        <f t="shared" si="2"/>
        <v>-3256.8</v>
      </c>
      <c r="K29" s="13"/>
    </row>
    <row r="30" spans="1:11">
      <c r="A30" s="12">
        <v>29</v>
      </c>
      <c r="B30" s="12">
        <v>721</v>
      </c>
      <c r="C30" s="12" t="s">
        <v>53</v>
      </c>
      <c r="D30" s="12" t="s">
        <v>16</v>
      </c>
      <c r="E30" s="10">
        <v>6395</v>
      </c>
      <c r="F30" s="10"/>
      <c r="G30" s="13">
        <v>5029.82</v>
      </c>
      <c r="H30" s="14">
        <f t="shared" si="0"/>
        <v>0.786523846755278</v>
      </c>
      <c r="I30" s="14">
        <f t="shared" si="1"/>
        <v>-0.213476153244722</v>
      </c>
      <c r="J30" s="10">
        <f t="shared" si="2"/>
        <v>-1365.18</v>
      </c>
      <c r="K30" s="13"/>
    </row>
    <row r="31" spans="1:11">
      <c r="A31" s="12">
        <v>30</v>
      </c>
      <c r="B31" s="12">
        <v>102934</v>
      </c>
      <c r="C31" s="12" t="s">
        <v>54</v>
      </c>
      <c r="D31" s="12" t="s">
        <v>19</v>
      </c>
      <c r="E31" s="10">
        <v>6367</v>
      </c>
      <c r="F31" s="10"/>
      <c r="G31" s="13">
        <v>1372.44</v>
      </c>
      <c r="H31" s="14">
        <f t="shared" si="0"/>
        <v>0.215555206533689</v>
      </c>
      <c r="I31" s="14">
        <f t="shared" si="1"/>
        <v>-0.784444793466311</v>
      </c>
      <c r="J31" s="10">
        <f t="shared" si="2"/>
        <v>-4994.56</v>
      </c>
      <c r="K31" s="13"/>
    </row>
    <row r="32" spans="1:11">
      <c r="A32" s="12">
        <v>31</v>
      </c>
      <c r="B32" s="12">
        <v>517</v>
      </c>
      <c r="C32" s="12" t="s">
        <v>55</v>
      </c>
      <c r="D32" s="12" t="s">
        <v>21</v>
      </c>
      <c r="E32" s="10">
        <v>6300</v>
      </c>
      <c r="F32" s="10"/>
      <c r="G32" s="13">
        <v>6285.58</v>
      </c>
      <c r="H32" s="14">
        <f t="shared" si="0"/>
        <v>0.997711111111111</v>
      </c>
      <c r="I32" s="14">
        <f t="shared" si="1"/>
        <v>-0.0022888888888889</v>
      </c>
      <c r="J32" s="10">
        <f t="shared" si="2"/>
        <v>-14.4200000000001</v>
      </c>
      <c r="K32" s="13"/>
    </row>
    <row r="33" spans="1:11">
      <c r="A33" s="12">
        <v>32</v>
      </c>
      <c r="B33" s="12">
        <v>399</v>
      </c>
      <c r="C33" s="12" t="s">
        <v>56</v>
      </c>
      <c r="D33" s="12" t="s">
        <v>24</v>
      </c>
      <c r="E33" s="10">
        <v>6237</v>
      </c>
      <c r="F33" s="10"/>
      <c r="G33" s="13">
        <v>3613.64</v>
      </c>
      <c r="H33" s="14">
        <f t="shared" si="0"/>
        <v>0.579387526054193</v>
      </c>
      <c r="I33" s="14">
        <f t="shared" si="1"/>
        <v>-0.420612473945807</v>
      </c>
      <c r="J33" s="10">
        <f t="shared" si="2"/>
        <v>-2623.36</v>
      </c>
      <c r="K33" s="13"/>
    </row>
    <row r="34" spans="1:11">
      <c r="A34" s="12">
        <v>33</v>
      </c>
      <c r="B34" s="12">
        <v>379</v>
      </c>
      <c r="C34" s="12" t="s">
        <v>57</v>
      </c>
      <c r="D34" s="12" t="s">
        <v>19</v>
      </c>
      <c r="E34" s="10">
        <v>5892</v>
      </c>
      <c r="F34" s="10" t="s">
        <v>58</v>
      </c>
      <c r="G34" s="13">
        <v>2919.01</v>
      </c>
      <c r="H34" s="14">
        <f t="shared" si="0"/>
        <v>0.495419212491514</v>
      </c>
      <c r="I34" s="14">
        <f t="shared" si="1"/>
        <v>-0.504580787508486</v>
      </c>
      <c r="J34" s="10">
        <f t="shared" si="2"/>
        <v>-2972.99</v>
      </c>
      <c r="K34" s="13"/>
    </row>
    <row r="35" spans="1:11">
      <c r="A35" s="12">
        <v>34</v>
      </c>
      <c r="B35" s="12">
        <v>357</v>
      </c>
      <c r="C35" s="12" t="s">
        <v>59</v>
      </c>
      <c r="D35" s="12" t="s">
        <v>19</v>
      </c>
      <c r="E35" s="10">
        <v>5432</v>
      </c>
      <c r="F35" s="10"/>
      <c r="G35" s="13">
        <v>4670.06</v>
      </c>
      <c r="H35" s="14">
        <f t="shared" ref="H35:H66" si="3">G35/E35</f>
        <v>0.859731222385862</v>
      </c>
      <c r="I35" s="14">
        <f t="shared" ref="I35:I66" si="4">(G35-E35)/E35</f>
        <v>-0.140268777614138</v>
      </c>
      <c r="J35" s="10">
        <f t="shared" ref="J35:J66" si="5">G35-E35</f>
        <v>-761.94</v>
      </c>
      <c r="K35" s="13"/>
    </row>
    <row r="36" spans="1:11">
      <c r="A36" s="12">
        <v>35</v>
      </c>
      <c r="B36" s="12">
        <v>308</v>
      </c>
      <c r="C36" s="12" t="s">
        <v>60</v>
      </c>
      <c r="D36" s="12" t="s">
        <v>21</v>
      </c>
      <c r="E36" s="10">
        <v>5134</v>
      </c>
      <c r="F36" s="10"/>
      <c r="G36" s="13">
        <v>2238.32</v>
      </c>
      <c r="H36" s="14">
        <f t="shared" si="3"/>
        <v>0.435979742890534</v>
      </c>
      <c r="I36" s="14">
        <f t="shared" si="4"/>
        <v>-0.564020257109466</v>
      </c>
      <c r="J36" s="10">
        <f t="shared" si="5"/>
        <v>-2895.68</v>
      </c>
      <c r="K36" s="13"/>
    </row>
    <row r="37" spans="1:11">
      <c r="A37" s="12">
        <v>36</v>
      </c>
      <c r="B37" s="12">
        <v>511</v>
      </c>
      <c r="C37" s="12" t="s">
        <v>61</v>
      </c>
      <c r="D37" s="12" t="s">
        <v>21</v>
      </c>
      <c r="E37" s="10">
        <v>5124</v>
      </c>
      <c r="F37" s="10"/>
      <c r="G37" s="13">
        <v>3079.45</v>
      </c>
      <c r="H37" s="14">
        <f t="shared" si="3"/>
        <v>0.600985558157689</v>
      </c>
      <c r="I37" s="14">
        <f t="shared" si="4"/>
        <v>-0.399014441842311</v>
      </c>
      <c r="J37" s="10">
        <f t="shared" si="5"/>
        <v>-2044.55</v>
      </c>
      <c r="K37" s="13"/>
    </row>
    <row r="38" spans="1:11">
      <c r="A38" s="12">
        <v>37</v>
      </c>
      <c r="B38" s="12">
        <v>591</v>
      </c>
      <c r="C38" s="12" t="s">
        <v>62</v>
      </c>
      <c r="D38" s="12" t="s">
        <v>16</v>
      </c>
      <c r="E38" s="10">
        <v>5114</v>
      </c>
      <c r="F38" s="10"/>
      <c r="G38" s="13">
        <v>3070.23</v>
      </c>
      <c r="H38" s="14">
        <f t="shared" si="3"/>
        <v>0.60035784122018</v>
      </c>
      <c r="I38" s="14">
        <f t="shared" si="4"/>
        <v>-0.39964215877982</v>
      </c>
      <c r="J38" s="10">
        <f t="shared" si="5"/>
        <v>-2043.77</v>
      </c>
      <c r="K38" s="13"/>
    </row>
    <row r="39" spans="1:11">
      <c r="A39" s="12">
        <v>38</v>
      </c>
      <c r="B39" s="12">
        <v>737</v>
      </c>
      <c r="C39" s="12" t="s">
        <v>63</v>
      </c>
      <c r="D39" s="12" t="s">
        <v>24</v>
      </c>
      <c r="E39" s="10">
        <v>5100</v>
      </c>
      <c r="F39" s="10"/>
      <c r="G39" s="13">
        <v>2437.3</v>
      </c>
      <c r="H39" s="14">
        <f t="shared" si="3"/>
        <v>0.477901960784314</v>
      </c>
      <c r="I39" s="14">
        <f t="shared" si="4"/>
        <v>-0.522098039215686</v>
      </c>
      <c r="J39" s="10">
        <f t="shared" si="5"/>
        <v>-2662.7</v>
      </c>
      <c r="K39" s="13"/>
    </row>
    <row r="40" spans="1:11">
      <c r="A40" s="12">
        <v>39</v>
      </c>
      <c r="B40" s="12">
        <v>103198</v>
      </c>
      <c r="C40" s="12" t="s">
        <v>64</v>
      </c>
      <c r="D40" s="12" t="s">
        <v>19</v>
      </c>
      <c r="E40" s="10">
        <v>5100</v>
      </c>
      <c r="F40" s="10"/>
      <c r="G40" s="13">
        <v>2287.41</v>
      </c>
      <c r="H40" s="14">
        <f t="shared" si="3"/>
        <v>0.448511764705882</v>
      </c>
      <c r="I40" s="14">
        <f t="shared" si="4"/>
        <v>-0.551488235294118</v>
      </c>
      <c r="J40" s="10">
        <f t="shared" si="5"/>
        <v>-2812.59</v>
      </c>
      <c r="K40" s="13"/>
    </row>
    <row r="41" spans="1:11">
      <c r="A41" s="12">
        <v>40</v>
      </c>
      <c r="B41" s="12">
        <v>727</v>
      </c>
      <c r="C41" s="12" t="s">
        <v>65</v>
      </c>
      <c r="D41" s="12" t="s">
        <v>19</v>
      </c>
      <c r="E41" s="10">
        <v>5000</v>
      </c>
      <c r="F41" s="10"/>
      <c r="G41" s="13">
        <v>1978.73</v>
      </c>
      <c r="H41" s="14">
        <f t="shared" si="3"/>
        <v>0.395746</v>
      </c>
      <c r="I41" s="14">
        <f t="shared" si="4"/>
        <v>-0.604254</v>
      </c>
      <c r="J41" s="10">
        <f t="shared" si="5"/>
        <v>-3021.27</v>
      </c>
      <c r="K41" s="13"/>
    </row>
    <row r="42" spans="1:11">
      <c r="A42" s="12">
        <v>41</v>
      </c>
      <c r="B42" s="12">
        <v>377</v>
      </c>
      <c r="C42" s="12" t="s">
        <v>66</v>
      </c>
      <c r="D42" s="12" t="s">
        <v>24</v>
      </c>
      <c r="E42" s="10">
        <v>5000</v>
      </c>
      <c r="F42" s="10"/>
      <c r="G42" s="13">
        <v>3929.42</v>
      </c>
      <c r="H42" s="14">
        <f t="shared" si="3"/>
        <v>0.785884</v>
      </c>
      <c r="I42" s="14">
        <f t="shared" si="4"/>
        <v>-0.214116</v>
      </c>
      <c r="J42" s="10">
        <f t="shared" si="5"/>
        <v>-1070.58</v>
      </c>
      <c r="K42" s="13"/>
    </row>
    <row r="43" spans="1:11">
      <c r="A43" s="12">
        <v>42</v>
      </c>
      <c r="B43" s="12">
        <v>598</v>
      </c>
      <c r="C43" s="12" t="s">
        <v>67</v>
      </c>
      <c r="D43" s="12" t="s">
        <v>24</v>
      </c>
      <c r="E43" s="10">
        <v>4800</v>
      </c>
      <c r="F43" s="10"/>
      <c r="G43" s="13">
        <v>2707.07</v>
      </c>
      <c r="H43" s="14">
        <f t="shared" si="3"/>
        <v>0.563972916666667</v>
      </c>
      <c r="I43" s="14">
        <f t="shared" si="4"/>
        <v>-0.436027083333333</v>
      </c>
      <c r="J43" s="10">
        <f t="shared" si="5"/>
        <v>-2092.93</v>
      </c>
      <c r="K43" s="13"/>
    </row>
    <row r="44" spans="1:11">
      <c r="A44" s="12">
        <v>43</v>
      </c>
      <c r="B44" s="12">
        <v>101453</v>
      </c>
      <c r="C44" s="12" t="s">
        <v>68</v>
      </c>
      <c r="D44" s="12" t="s">
        <v>33</v>
      </c>
      <c r="E44" s="10">
        <v>4637</v>
      </c>
      <c r="F44" s="10"/>
      <c r="G44" s="13">
        <v>1606.98</v>
      </c>
      <c r="H44" s="14">
        <f t="shared" si="3"/>
        <v>0.346555962907052</v>
      </c>
      <c r="I44" s="14">
        <f t="shared" si="4"/>
        <v>-0.653444037092948</v>
      </c>
      <c r="J44" s="10">
        <f t="shared" si="5"/>
        <v>-3030.02</v>
      </c>
      <c r="K44" s="13"/>
    </row>
    <row r="45" spans="1:11">
      <c r="A45" s="12">
        <v>44</v>
      </c>
      <c r="B45" s="12">
        <v>740</v>
      </c>
      <c r="C45" s="12" t="s">
        <v>69</v>
      </c>
      <c r="D45" s="12" t="s">
        <v>24</v>
      </c>
      <c r="E45" s="10">
        <v>4600</v>
      </c>
      <c r="F45" s="10"/>
      <c r="G45" s="13">
        <v>2387.54</v>
      </c>
      <c r="H45" s="14">
        <f t="shared" si="3"/>
        <v>0.519030434782609</v>
      </c>
      <c r="I45" s="14">
        <f t="shared" si="4"/>
        <v>-0.480969565217391</v>
      </c>
      <c r="J45" s="10">
        <f t="shared" si="5"/>
        <v>-2212.46</v>
      </c>
      <c r="K45" s="13"/>
    </row>
    <row r="46" spans="1:11">
      <c r="A46" s="12">
        <v>45</v>
      </c>
      <c r="B46" s="12">
        <v>704</v>
      </c>
      <c r="C46" s="12" t="s">
        <v>70</v>
      </c>
      <c r="D46" s="12" t="s">
        <v>33</v>
      </c>
      <c r="E46" s="10">
        <v>4588</v>
      </c>
      <c r="F46" s="10"/>
      <c r="G46" s="13">
        <v>5015.73</v>
      </c>
      <c r="H46" s="16">
        <f t="shared" si="3"/>
        <v>1.09322798605057</v>
      </c>
      <c r="I46" s="16">
        <f t="shared" si="4"/>
        <v>0.0932279860505666</v>
      </c>
      <c r="J46" s="17">
        <f t="shared" si="5"/>
        <v>427.73</v>
      </c>
      <c r="K46" s="13" t="s">
        <v>71</v>
      </c>
    </row>
    <row r="47" spans="1:11">
      <c r="A47" s="12">
        <v>46</v>
      </c>
      <c r="B47" s="12">
        <v>744</v>
      </c>
      <c r="C47" s="12" t="s">
        <v>72</v>
      </c>
      <c r="D47" s="12" t="s">
        <v>21</v>
      </c>
      <c r="E47" s="10">
        <v>4576</v>
      </c>
      <c r="F47" s="10"/>
      <c r="G47" s="13">
        <v>3028.25</v>
      </c>
      <c r="H47" s="14">
        <f t="shared" si="3"/>
        <v>0.66176791958042</v>
      </c>
      <c r="I47" s="14">
        <f t="shared" si="4"/>
        <v>-0.33823208041958</v>
      </c>
      <c r="J47" s="10">
        <f t="shared" si="5"/>
        <v>-1547.75</v>
      </c>
      <c r="K47" s="13"/>
    </row>
    <row r="48" spans="1:11">
      <c r="A48" s="12">
        <v>47</v>
      </c>
      <c r="B48" s="12">
        <v>572</v>
      </c>
      <c r="C48" s="12" t="s">
        <v>73</v>
      </c>
      <c r="D48" s="12" t="s">
        <v>21</v>
      </c>
      <c r="E48" s="10">
        <v>4445</v>
      </c>
      <c r="F48" s="10" t="s">
        <v>74</v>
      </c>
      <c r="G48" s="13">
        <v>1897.38</v>
      </c>
      <c r="H48" s="14">
        <f t="shared" si="3"/>
        <v>0.426857142857143</v>
      </c>
      <c r="I48" s="14">
        <f t="shared" si="4"/>
        <v>-0.573142857142857</v>
      </c>
      <c r="J48" s="10">
        <f t="shared" si="5"/>
        <v>-2547.62</v>
      </c>
      <c r="K48" s="13"/>
    </row>
    <row r="49" spans="1:11">
      <c r="A49" s="12">
        <v>48</v>
      </c>
      <c r="B49" s="12">
        <v>102479</v>
      </c>
      <c r="C49" s="12" t="s">
        <v>75</v>
      </c>
      <c r="D49" s="12" t="s">
        <v>21</v>
      </c>
      <c r="E49" s="10">
        <v>4429</v>
      </c>
      <c r="F49" s="10"/>
      <c r="G49" s="13">
        <v>2542.85</v>
      </c>
      <c r="H49" s="14">
        <f t="shared" si="3"/>
        <v>0.5741363738993</v>
      </c>
      <c r="I49" s="14">
        <f t="shared" si="4"/>
        <v>-0.4258636261007</v>
      </c>
      <c r="J49" s="10">
        <f t="shared" si="5"/>
        <v>-1886.15</v>
      </c>
      <c r="K49" s="13"/>
    </row>
    <row r="50" spans="1:11">
      <c r="A50" s="12">
        <v>49</v>
      </c>
      <c r="B50" s="12">
        <v>594</v>
      </c>
      <c r="C50" s="12" t="s">
        <v>76</v>
      </c>
      <c r="D50" s="12" t="s">
        <v>42</v>
      </c>
      <c r="E50" s="10">
        <v>4429</v>
      </c>
      <c r="F50" s="10"/>
      <c r="G50" s="13">
        <v>2532.58</v>
      </c>
      <c r="H50" s="14">
        <f t="shared" si="3"/>
        <v>0.571817566041996</v>
      </c>
      <c r="I50" s="14">
        <f t="shared" si="4"/>
        <v>-0.428182433958004</v>
      </c>
      <c r="J50" s="10">
        <f t="shared" si="5"/>
        <v>-1896.42</v>
      </c>
      <c r="K50" s="13"/>
    </row>
    <row r="51" spans="1:11">
      <c r="A51" s="12">
        <v>50</v>
      </c>
      <c r="B51" s="12">
        <v>103639</v>
      </c>
      <c r="C51" s="12" t="s">
        <v>77</v>
      </c>
      <c r="D51" s="12" t="s">
        <v>24</v>
      </c>
      <c r="E51" s="10">
        <v>4385</v>
      </c>
      <c r="F51" s="10"/>
      <c r="G51" s="13">
        <v>1630.68</v>
      </c>
      <c r="H51" s="14">
        <f t="shared" si="3"/>
        <v>0.37187685290764</v>
      </c>
      <c r="I51" s="14">
        <f t="shared" si="4"/>
        <v>-0.62812314709236</v>
      </c>
      <c r="J51" s="10">
        <f t="shared" si="5"/>
        <v>-2754.32</v>
      </c>
      <c r="K51" s="13"/>
    </row>
    <row r="52" spans="1:11">
      <c r="A52" s="12">
        <v>51</v>
      </c>
      <c r="B52" s="12">
        <v>56</v>
      </c>
      <c r="C52" s="12" t="s">
        <v>78</v>
      </c>
      <c r="D52" s="12" t="s">
        <v>33</v>
      </c>
      <c r="E52" s="10">
        <v>4313</v>
      </c>
      <c r="F52" s="10"/>
      <c r="G52" s="13">
        <v>3419.73</v>
      </c>
      <c r="H52" s="14">
        <f t="shared" si="3"/>
        <v>0.792888940412706</v>
      </c>
      <c r="I52" s="14">
        <f t="shared" si="4"/>
        <v>-0.207111059587294</v>
      </c>
      <c r="J52" s="10">
        <f t="shared" si="5"/>
        <v>-893.27</v>
      </c>
      <c r="K52" s="13"/>
    </row>
    <row r="53" spans="1:11">
      <c r="A53" s="12">
        <v>52</v>
      </c>
      <c r="B53" s="12">
        <v>549</v>
      </c>
      <c r="C53" s="12" t="s">
        <v>79</v>
      </c>
      <c r="D53" s="12" t="s">
        <v>42</v>
      </c>
      <c r="E53" s="10">
        <v>4310</v>
      </c>
      <c r="F53" s="10"/>
      <c r="G53" s="13">
        <v>3724.37</v>
      </c>
      <c r="H53" s="14">
        <f t="shared" si="3"/>
        <v>0.864122969837587</v>
      </c>
      <c r="I53" s="14">
        <f t="shared" si="4"/>
        <v>-0.135877030162413</v>
      </c>
      <c r="J53" s="10">
        <f t="shared" si="5"/>
        <v>-585.63</v>
      </c>
      <c r="K53" s="13"/>
    </row>
    <row r="54" spans="1:11">
      <c r="A54" s="12">
        <v>53</v>
      </c>
      <c r="B54" s="12">
        <v>359</v>
      </c>
      <c r="C54" s="12" t="s">
        <v>80</v>
      </c>
      <c r="D54" s="12" t="s">
        <v>19</v>
      </c>
      <c r="E54" s="10">
        <v>4256</v>
      </c>
      <c r="F54" s="10"/>
      <c r="G54" s="13">
        <v>2384.85</v>
      </c>
      <c r="H54" s="14">
        <f t="shared" si="3"/>
        <v>0.560350093984962</v>
      </c>
      <c r="I54" s="14">
        <f t="shared" si="4"/>
        <v>-0.439649906015038</v>
      </c>
      <c r="J54" s="10">
        <f t="shared" si="5"/>
        <v>-1871.15</v>
      </c>
      <c r="K54" s="13"/>
    </row>
    <row r="55" spans="1:11">
      <c r="A55" s="12">
        <v>54</v>
      </c>
      <c r="B55" s="12">
        <v>570</v>
      </c>
      <c r="C55" s="12" t="s">
        <v>81</v>
      </c>
      <c r="D55" s="12" t="s">
        <v>19</v>
      </c>
      <c r="E55" s="10">
        <v>4216</v>
      </c>
      <c r="F55" s="10"/>
      <c r="G55" s="13">
        <v>2429.04</v>
      </c>
      <c r="H55" s="14">
        <f t="shared" si="3"/>
        <v>0.576148007590133</v>
      </c>
      <c r="I55" s="14">
        <f t="shared" si="4"/>
        <v>-0.423851992409867</v>
      </c>
      <c r="J55" s="10">
        <f t="shared" si="5"/>
        <v>-1786.96</v>
      </c>
      <c r="K55" s="13"/>
    </row>
    <row r="56" spans="1:11">
      <c r="A56" s="12">
        <v>55</v>
      </c>
      <c r="B56" s="12">
        <v>367</v>
      </c>
      <c r="C56" s="12" t="s">
        <v>82</v>
      </c>
      <c r="D56" s="12" t="s">
        <v>33</v>
      </c>
      <c r="E56" s="10">
        <v>4212</v>
      </c>
      <c r="F56" s="10"/>
      <c r="G56" s="13">
        <v>3385.03</v>
      </c>
      <c r="H56" s="14">
        <f t="shared" si="3"/>
        <v>0.80366334283001</v>
      </c>
      <c r="I56" s="14">
        <f t="shared" si="4"/>
        <v>-0.19633665716999</v>
      </c>
      <c r="J56" s="10">
        <f t="shared" si="5"/>
        <v>-826.97</v>
      </c>
      <c r="K56" s="13"/>
    </row>
    <row r="57" spans="1:11">
      <c r="A57" s="12">
        <v>56</v>
      </c>
      <c r="B57" s="12">
        <v>349</v>
      </c>
      <c r="C57" s="12" t="s">
        <v>83</v>
      </c>
      <c r="D57" s="12" t="s">
        <v>21</v>
      </c>
      <c r="E57" s="10">
        <v>4196</v>
      </c>
      <c r="F57" s="10"/>
      <c r="G57" s="13">
        <v>1151.84</v>
      </c>
      <c r="H57" s="14">
        <f t="shared" si="3"/>
        <v>0.274509056244042</v>
      </c>
      <c r="I57" s="14">
        <f t="shared" si="4"/>
        <v>-0.725490943755958</v>
      </c>
      <c r="J57" s="10">
        <f t="shared" si="5"/>
        <v>-3044.16</v>
      </c>
      <c r="K57" s="13"/>
    </row>
    <row r="58" spans="1:11">
      <c r="A58" s="12">
        <v>57</v>
      </c>
      <c r="B58" s="12">
        <v>311</v>
      </c>
      <c r="C58" s="12" t="s">
        <v>84</v>
      </c>
      <c r="D58" s="12" t="s">
        <v>19</v>
      </c>
      <c r="E58" s="10">
        <v>4171</v>
      </c>
      <c r="F58" s="10"/>
      <c r="G58" s="13">
        <v>4359.2</v>
      </c>
      <c r="H58" s="16">
        <f t="shared" si="3"/>
        <v>1.04512107408295</v>
      </c>
      <c r="I58" s="16">
        <f t="shared" si="4"/>
        <v>0.0451210740829537</v>
      </c>
      <c r="J58" s="17">
        <f t="shared" si="5"/>
        <v>188.2</v>
      </c>
      <c r="K58" s="13" t="s">
        <v>85</v>
      </c>
    </row>
    <row r="59" spans="1:11">
      <c r="A59" s="12">
        <v>58</v>
      </c>
      <c r="B59" s="12">
        <v>355</v>
      </c>
      <c r="C59" s="12" t="s">
        <v>86</v>
      </c>
      <c r="D59" s="12" t="s">
        <v>21</v>
      </c>
      <c r="E59" s="10">
        <v>4165</v>
      </c>
      <c r="F59" s="10"/>
      <c r="G59" s="13">
        <v>3085.37</v>
      </c>
      <c r="H59" s="14">
        <f t="shared" si="3"/>
        <v>0.740785114045618</v>
      </c>
      <c r="I59" s="14">
        <f t="shared" si="4"/>
        <v>-0.259214885954382</v>
      </c>
      <c r="J59" s="10">
        <f t="shared" si="5"/>
        <v>-1079.63</v>
      </c>
      <c r="K59" s="13"/>
    </row>
    <row r="60" spans="1:11">
      <c r="A60" s="12">
        <v>59</v>
      </c>
      <c r="B60" s="12">
        <v>102565</v>
      </c>
      <c r="C60" s="12" t="s">
        <v>87</v>
      </c>
      <c r="D60" s="12" t="s">
        <v>19</v>
      </c>
      <c r="E60" s="10">
        <v>4134</v>
      </c>
      <c r="F60" s="10"/>
      <c r="G60" s="13">
        <v>1179.13</v>
      </c>
      <c r="H60" s="14">
        <f t="shared" si="3"/>
        <v>0.285227382680213</v>
      </c>
      <c r="I60" s="14">
        <f t="shared" si="4"/>
        <v>-0.714772617319787</v>
      </c>
      <c r="J60" s="10">
        <f t="shared" si="5"/>
        <v>-2954.87</v>
      </c>
      <c r="K60" s="13"/>
    </row>
    <row r="61" spans="1:11">
      <c r="A61" s="12">
        <v>60</v>
      </c>
      <c r="B61" s="12">
        <v>52</v>
      </c>
      <c r="C61" s="12" t="s">
        <v>88</v>
      </c>
      <c r="D61" s="12" t="s">
        <v>33</v>
      </c>
      <c r="E61" s="10">
        <v>4010</v>
      </c>
      <c r="F61" s="10"/>
      <c r="G61" s="13">
        <v>1210.17</v>
      </c>
      <c r="H61" s="14">
        <f t="shared" si="3"/>
        <v>0.301788029925187</v>
      </c>
      <c r="I61" s="14">
        <f t="shared" si="4"/>
        <v>-0.698211970074813</v>
      </c>
      <c r="J61" s="10">
        <f t="shared" si="5"/>
        <v>-2799.83</v>
      </c>
      <c r="K61" s="13"/>
    </row>
    <row r="62" spans="1:11">
      <c r="A62" s="12">
        <v>61</v>
      </c>
      <c r="B62" s="12">
        <v>102564</v>
      </c>
      <c r="C62" s="12" t="s">
        <v>89</v>
      </c>
      <c r="D62" s="12" t="s">
        <v>16</v>
      </c>
      <c r="E62" s="10">
        <v>3980</v>
      </c>
      <c r="F62" s="10" t="s">
        <v>90</v>
      </c>
      <c r="G62" s="13">
        <v>3967.39</v>
      </c>
      <c r="H62" s="14">
        <f t="shared" si="3"/>
        <v>0.996831658291457</v>
      </c>
      <c r="I62" s="14">
        <f t="shared" si="4"/>
        <v>-0.00316834170854275</v>
      </c>
      <c r="J62" s="10">
        <f t="shared" si="5"/>
        <v>-12.6100000000001</v>
      </c>
      <c r="K62" s="13"/>
    </row>
    <row r="63" spans="1:11">
      <c r="A63" s="12">
        <v>62</v>
      </c>
      <c r="B63" s="12">
        <v>741</v>
      </c>
      <c r="C63" s="12" t="s">
        <v>91</v>
      </c>
      <c r="D63" s="12" t="s">
        <v>19</v>
      </c>
      <c r="E63" s="10">
        <v>3934</v>
      </c>
      <c r="F63" s="10"/>
      <c r="G63" s="13">
        <v>3105.09</v>
      </c>
      <c r="H63" s="14">
        <f t="shared" si="3"/>
        <v>0.789295882053889</v>
      </c>
      <c r="I63" s="14">
        <f t="shared" si="4"/>
        <v>-0.210704117946111</v>
      </c>
      <c r="J63" s="10">
        <f t="shared" si="5"/>
        <v>-828.91</v>
      </c>
      <c r="K63" s="13"/>
    </row>
    <row r="64" spans="1:11">
      <c r="A64" s="12">
        <v>63</v>
      </c>
      <c r="B64" s="12">
        <v>720</v>
      </c>
      <c r="C64" s="12" t="s">
        <v>92</v>
      </c>
      <c r="D64" s="12" t="s">
        <v>42</v>
      </c>
      <c r="E64" s="10">
        <v>3933</v>
      </c>
      <c r="F64" s="10"/>
      <c r="G64" s="13">
        <v>2185.51</v>
      </c>
      <c r="H64" s="14">
        <f t="shared" si="3"/>
        <v>0.555685227561658</v>
      </c>
      <c r="I64" s="14">
        <f t="shared" si="4"/>
        <v>-0.444314772438342</v>
      </c>
      <c r="J64" s="10">
        <f t="shared" si="5"/>
        <v>-1747.49</v>
      </c>
      <c r="K64" s="13"/>
    </row>
    <row r="65" spans="1:11">
      <c r="A65" s="12">
        <v>64</v>
      </c>
      <c r="B65" s="12">
        <v>515</v>
      </c>
      <c r="C65" s="12" t="s">
        <v>93</v>
      </c>
      <c r="D65" s="12" t="s">
        <v>21</v>
      </c>
      <c r="E65" s="10">
        <v>3912</v>
      </c>
      <c r="F65" s="10"/>
      <c r="G65" s="13">
        <v>2211.84</v>
      </c>
      <c r="H65" s="14">
        <f t="shared" si="3"/>
        <v>0.565398773006135</v>
      </c>
      <c r="I65" s="14">
        <f t="shared" si="4"/>
        <v>-0.434601226993865</v>
      </c>
      <c r="J65" s="10">
        <f t="shared" si="5"/>
        <v>-1700.16</v>
      </c>
      <c r="K65" s="13"/>
    </row>
    <row r="66" spans="1:11">
      <c r="A66" s="12">
        <v>65</v>
      </c>
      <c r="B66" s="12">
        <v>371</v>
      </c>
      <c r="C66" s="12" t="s">
        <v>94</v>
      </c>
      <c r="D66" s="12" t="s">
        <v>37</v>
      </c>
      <c r="E66" s="10">
        <v>3772</v>
      </c>
      <c r="F66" s="10"/>
      <c r="G66" s="13">
        <v>1566.15</v>
      </c>
      <c r="H66" s="14">
        <f t="shared" si="3"/>
        <v>0.41520413573701</v>
      </c>
      <c r="I66" s="14">
        <f t="shared" si="4"/>
        <v>-0.58479586426299</v>
      </c>
      <c r="J66" s="10">
        <f t="shared" si="5"/>
        <v>-2205.85</v>
      </c>
      <c r="K66" s="13"/>
    </row>
    <row r="67" spans="1:11">
      <c r="A67" s="12">
        <v>66</v>
      </c>
      <c r="B67" s="12">
        <v>748</v>
      </c>
      <c r="C67" s="12" t="s">
        <v>95</v>
      </c>
      <c r="D67" s="12" t="s">
        <v>42</v>
      </c>
      <c r="E67" s="10">
        <v>3758</v>
      </c>
      <c r="F67" s="10"/>
      <c r="G67" s="13">
        <v>2444.86</v>
      </c>
      <c r="H67" s="14">
        <f t="shared" ref="H67:H98" si="6">G67/E67</f>
        <v>0.650574773815859</v>
      </c>
      <c r="I67" s="14">
        <f t="shared" ref="I67:I98" si="7">(G67-E67)/E67</f>
        <v>-0.34942522618414</v>
      </c>
      <c r="J67" s="10">
        <f t="shared" ref="J67:J98" si="8">G67-E67</f>
        <v>-1313.14</v>
      </c>
      <c r="K67" s="13"/>
    </row>
    <row r="68" spans="1:11">
      <c r="A68" s="12">
        <v>67</v>
      </c>
      <c r="B68" s="12">
        <v>710</v>
      </c>
      <c r="C68" s="12" t="s">
        <v>96</v>
      </c>
      <c r="D68" s="12" t="s">
        <v>33</v>
      </c>
      <c r="E68" s="10">
        <v>3750</v>
      </c>
      <c r="F68" s="10"/>
      <c r="G68" s="13">
        <v>2950.53</v>
      </c>
      <c r="H68" s="14">
        <f t="shared" si="6"/>
        <v>0.786808</v>
      </c>
      <c r="I68" s="14">
        <f t="shared" si="7"/>
        <v>-0.213192</v>
      </c>
      <c r="J68" s="10">
        <f t="shared" si="8"/>
        <v>-799.47</v>
      </c>
      <c r="K68" s="13"/>
    </row>
    <row r="69" spans="1:11">
      <c r="A69" s="12">
        <v>68</v>
      </c>
      <c r="B69" s="12">
        <v>747</v>
      </c>
      <c r="C69" s="12" t="s">
        <v>97</v>
      </c>
      <c r="D69" s="12" t="s">
        <v>21</v>
      </c>
      <c r="E69" s="10">
        <v>3735</v>
      </c>
      <c r="F69" s="10"/>
      <c r="G69" s="13">
        <v>2549.15</v>
      </c>
      <c r="H69" s="14">
        <f t="shared" si="6"/>
        <v>0.682503346720214</v>
      </c>
      <c r="I69" s="14">
        <f t="shared" si="7"/>
        <v>-0.317496653279786</v>
      </c>
      <c r="J69" s="10">
        <f t="shared" si="8"/>
        <v>-1185.85</v>
      </c>
      <c r="K69" s="13"/>
    </row>
    <row r="70" spans="1:11">
      <c r="A70" s="12">
        <v>69</v>
      </c>
      <c r="B70" s="12">
        <v>587</v>
      </c>
      <c r="C70" s="12" t="s">
        <v>98</v>
      </c>
      <c r="D70" s="12" t="s">
        <v>33</v>
      </c>
      <c r="E70" s="10">
        <v>3725</v>
      </c>
      <c r="F70" s="10"/>
      <c r="G70" s="13">
        <v>1324.57</v>
      </c>
      <c r="H70" s="14">
        <f t="shared" si="6"/>
        <v>0.355589261744966</v>
      </c>
      <c r="I70" s="14">
        <f t="shared" si="7"/>
        <v>-0.644410738255034</v>
      </c>
      <c r="J70" s="10">
        <f t="shared" si="8"/>
        <v>-2400.43</v>
      </c>
      <c r="K70" s="13"/>
    </row>
    <row r="71" spans="1:11">
      <c r="A71" s="12">
        <v>70</v>
      </c>
      <c r="B71" s="12">
        <v>732</v>
      </c>
      <c r="C71" s="12" t="s">
        <v>99</v>
      </c>
      <c r="D71" s="12" t="s">
        <v>16</v>
      </c>
      <c r="E71" s="10">
        <v>3647</v>
      </c>
      <c r="F71" s="10"/>
      <c r="G71" s="13">
        <v>1803.27</v>
      </c>
      <c r="H71" s="14">
        <f t="shared" si="6"/>
        <v>0.494452975047985</v>
      </c>
      <c r="I71" s="14">
        <f t="shared" si="7"/>
        <v>-0.505547024952015</v>
      </c>
      <c r="J71" s="10">
        <f t="shared" si="8"/>
        <v>-1843.73</v>
      </c>
      <c r="K71" s="13"/>
    </row>
    <row r="72" spans="1:11">
      <c r="A72" s="12">
        <v>71</v>
      </c>
      <c r="B72" s="12">
        <v>754</v>
      </c>
      <c r="C72" s="12" t="s">
        <v>100</v>
      </c>
      <c r="D72" s="12" t="s">
        <v>33</v>
      </c>
      <c r="E72" s="10">
        <v>3534</v>
      </c>
      <c r="F72" s="10"/>
      <c r="G72" s="13">
        <v>2809.41</v>
      </c>
      <c r="H72" s="14">
        <f t="shared" si="6"/>
        <v>0.794966044142615</v>
      </c>
      <c r="I72" s="14">
        <f t="shared" si="7"/>
        <v>-0.205033955857385</v>
      </c>
      <c r="J72" s="10">
        <f t="shared" si="8"/>
        <v>-724.59</v>
      </c>
      <c r="K72" s="13"/>
    </row>
    <row r="73" spans="1:11">
      <c r="A73" s="12">
        <v>72</v>
      </c>
      <c r="B73" s="12">
        <v>738</v>
      </c>
      <c r="C73" s="12" t="s">
        <v>101</v>
      </c>
      <c r="D73" s="12" t="s">
        <v>33</v>
      </c>
      <c r="E73" s="10">
        <v>3523</v>
      </c>
      <c r="F73" s="10"/>
      <c r="G73" s="13">
        <v>3432.55</v>
      </c>
      <c r="H73" s="14">
        <f t="shared" si="6"/>
        <v>0.974325858643202</v>
      </c>
      <c r="I73" s="14">
        <f t="shared" si="7"/>
        <v>-0.0256741413567981</v>
      </c>
      <c r="J73" s="10">
        <f t="shared" si="8"/>
        <v>-90.4499999999998</v>
      </c>
      <c r="K73" s="13"/>
    </row>
    <row r="74" spans="1:11">
      <c r="A74" s="12">
        <v>73</v>
      </c>
      <c r="B74" s="12">
        <v>581</v>
      </c>
      <c r="C74" s="12" t="s">
        <v>102</v>
      </c>
      <c r="D74" s="12" t="s">
        <v>19</v>
      </c>
      <c r="E74" s="10">
        <v>3491</v>
      </c>
      <c r="F74" s="10" t="s">
        <v>103</v>
      </c>
      <c r="G74" s="13">
        <v>1611.78</v>
      </c>
      <c r="H74" s="14">
        <f t="shared" si="6"/>
        <v>0.461695789172157</v>
      </c>
      <c r="I74" s="14">
        <f t="shared" si="7"/>
        <v>-0.538304210827843</v>
      </c>
      <c r="J74" s="10">
        <f t="shared" si="8"/>
        <v>-1879.22</v>
      </c>
      <c r="K74" s="13"/>
    </row>
    <row r="75" spans="1:11">
      <c r="A75" s="12">
        <v>74</v>
      </c>
      <c r="B75" s="12">
        <v>717</v>
      </c>
      <c r="C75" s="12" t="s">
        <v>104</v>
      </c>
      <c r="D75" s="12" t="s">
        <v>42</v>
      </c>
      <c r="E75" s="10">
        <v>3454</v>
      </c>
      <c r="F75" s="10"/>
      <c r="G75" s="13">
        <v>2186.55</v>
      </c>
      <c r="H75" s="14">
        <f t="shared" si="6"/>
        <v>0.63304863925883</v>
      </c>
      <c r="I75" s="14">
        <f t="shared" si="7"/>
        <v>-0.36695136074117</v>
      </c>
      <c r="J75" s="10">
        <f t="shared" si="8"/>
        <v>-1267.45</v>
      </c>
      <c r="K75" s="13"/>
    </row>
    <row r="76" spans="1:11">
      <c r="A76" s="12">
        <v>75</v>
      </c>
      <c r="B76" s="12">
        <v>347</v>
      </c>
      <c r="C76" s="12" t="s">
        <v>105</v>
      </c>
      <c r="D76" s="12" t="s">
        <v>19</v>
      </c>
      <c r="E76" s="10">
        <v>3390</v>
      </c>
      <c r="F76" s="10"/>
      <c r="G76" s="13">
        <v>1778.12</v>
      </c>
      <c r="H76" s="14">
        <f t="shared" si="6"/>
        <v>0.524519174041298</v>
      </c>
      <c r="I76" s="14">
        <f t="shared" si="7"/>
        <v>-0.475480825958702</v>
      </c>
      <c r="J76" s="10">
        <f t="shared" si="8"/>
        <v>-1611.88</v>
      </c>
      <c r="K76" s="13"/>
    </row>
    <row r="77" spans="1:11">
      <c r="A77" s="12">
        <v>76</v>
      </c>
      <c r="B77" s="12">
        <v>339</v>
      </c>
      <c r="C77" s="12" t="s">
        <v>106</v>
      </c>
      <c r="D77" s="12" t="s">
        <v>19</v>
      </c>
      <c r="E77" s="10">
        <v>3377</v>
      </c>
      <c r="F77" s="10"/>
      <c r="G77" s="13">
        <v>1619.03</v>
      </c>
      <c r="H77" s="14">
        <f t="shared" si="6"/>
        <v>0.479428486822624</v>
      </c>
      <c r="I77" s="14">
        <f t="shared" si="7"/>
        <v>-0.520571513177376</v>
      </c>
      <c r="J77" s="10">
        <f t="shared" si="8"/>
        <v>-1757.97</v>
      </c>
      <c r="K77" s="13"/>
    </row>
    <row r="78" spans="1:11">
      <c r="A78" s="12">
        <v>77</v>
      </c>
      <c r="B78" s="12">
        <v>539</v>
      </c>
      <c r="C78" s="12" t="s">
        <v>107</v>
      </c>
      <c r="D78" s="12" t="s">
        <v>42</v>
      </c>
      <c r="E78" s="10">
        <v>3356</v>
      </c>
      <c r="F78" s="10"/>
      <c r="G78" s="13">
        <v>2177.61</v>
      </c>
      <c r="H78" s="14">
        <f t="shared" si="6"/>
        <v>0.648870679380215</v>
      </c>
      <c r="I78" s="14">
        <f t="shared" si="7"/>
        <v>-0.351129320619785</v>
      </c>
      <c r="J78" s="10">
        <f t="shared" si="8"/>
        <v>-1178.39</v>
      </c>
      <c r="K78" s="13"/>
    </row>
    <row r="79" spans="1:11">
      <c r="A79" s="12">
        <v>78</v>
      </c>
      <c r="B79" s="12">
        <v>104428</v>
      </c>
      <c r="C79" s="12" t="s">
        <v>108</v>
      </c>
      <c r="D79" s="12" t="s">
        <v>33</v>
      </c>
      <c r="E79" s="10">
        <v>3310</v>
      </c>
      <c r="F79" s="10"/>
      <c r="G79" s="13">
        <v>3167.48</v>
      </c>
      <c r="H79" s="14">
        <f t="shared" si="6"/>
        <v>0.956942598187311</v>
      </c>
      <c r="I79" s="14">
        <f t="shared" si="7"/>
        <v>-0.0430574018126888</v>
      </c>
      <c r="J79" s="10">
        <f t="shared" si="8"/>
        <v>-142.52</v>
      </c>
      <c r="K79" s="13"/>
    </row>
    <row r="80" spans="1:11">
      <c r="A80" s="12">
        <v>79</v>
      </c>
      <c r="B80" s="12">
        <v>745</v>
      </c>
      <c r="C80" s="12" t="s">
        <v>109</v>
      </c>
      <c r="D80" s="12" t="s">
        <v>19</v>
      </c>
      <c r="E80" s="10">
        <v>3254</v>
      </c>
      <c r="F80" s="10"/>
      <c r="G80" s="13">
        <v>1155.55</v>
      </c>
      <c r="H80" s="14">
        <f t="shared" si="6"/>
        <v>0.355116779348494</v>
      </c>
      <c r="I80" s="14">
        <f t="shared" si="7"/>
        <v>-0.644883220651506</v>
      </c>
      <c r="J80" s="10">
        <f t="shared" si="8"/>
        <v>-2098.45</v>
      </c>
      <c r="K80" s="13"/>
    </row>
    <row r="81" spans="1:11">
      <c r="A81" s="12">
        <v>80</v>
      </c>
      <c r="B81" s="12">
        <v>743</v>
      </c>
      <c r="C81" s="12" t="s">
        <v>110</v>
      </c>
      <c r="D81" s="12" t="s">
        <v>24</v>
      </c>
      <c r="E81" s="10">
        <v>3218</v>
      </c>
      <c r="F81" s="10"/>
      <c r="G81" s="13">
        <v>1926.35</v>
      </c>
      <c r="H81" s="14">
        <f t="shared" si="6"/>
        <v>0.598617153511498</v>
      </c>
      <c r="I81" s="14">
        <f t="shared" si="7"/>
        <v>-0.401382846488502</v>
      </c>
      <c r="J81" s="10">
        <f t="shared" si="8"/>
        <v>-1291.65</v>
      </c>
      <c r="K81" s="13"/>
    </row>
    <row r="82" spans="1:11">
      <c r="A82" s="12">
        <v>81</v>
      </c>
      <c r="B82" s="12">
        <v>103199</v>
      </c>
      <c r="C82" s="12" t="s">
        <v>111</v>
      </c>
      <c r="D82" s="12" t="s">
        <v>19</v>
      </c>
      <c r="E82" s="10">
        <v>3193</v>
      </c>
      <c r="F82" s="10"/>
      <c r="G82" s="13">
        <v>1928.17</v>
      </c>
      <c r="H82" s="14">
        <f t="shared" si="6"/>
        <v>0.603874099592859</v>
      </c>
      <c r="I82" s="14">
        <f t="shared" si="7"/>
        <v>-0.396125900407141</v>
      </c>
      <c r="J82" s="10">
        <f t="shared" si="8"/>
        <v>-1264.83</v>
      </c>
      <c r="K82" s="13"/>
    </row>
    <row r="83" spans="1:11">
      <c r="A83" s="12">
        <v>82</v>
      </c>
      <c r="B83" s="12">
        <v>723</v>
      </c>
      <c r="C83" s="12" t="s">
        <v>112</v>
      </c>
      <c r="D83" s="12" t="s">
        <v>21</v>
      </c>
      <c r="E83" s="10">
        <v>3179</v>
      </c>
      <c r="F83" s="10"/>
      <c r="G83" s="13">
        <v>1867.46</v>
      </c>
      <c r="H83" s="14">
        <f t="shared" si="6"/>
        <v>0.587436300723498</v>
      </c>
      <c r="I83" s="14">
        <f t="shared" si="7"/>
        <v>-0.412563699276502</v>
      </c>
      <c r="J83" s="10">
        <f t="shared" si="8"/>
        <v>-1311.54</v>
      </c>
      <c r="K83" s="13"/>
    </row>
    <row r="84" spans="1:11">
      <c r="A84" s="12">
        <v>83</v>
      </c>
      <c r="B84" s="12">
        <v>742</v>
      </c>
      <c r="C84" s="12" t="s">
        <v>113</v>
      </c>
      <c r="D84" s="12" t="s">
        <v>21</v>
      </c>
      <c r="E84" s="10">
        <v>3136</v>
      </c>
      <c r="F84" s="10"/>
      <c r="G84" s="13">
        <v>737.47</v>
      </c>
      <c r="H84" s="14">
        <f t="shared" si="6"/>
        <v>0.23516262755102</v>
      </c>
      <c r="I84" s="14">
        <f t="shared" si="7"/>
        <v>-0.76483737244898</v>
      </c>
      <c r="J84" s="10">
        <f t="shared" si="8"/>
        <v>-2398.53</v>
      </c>
      <c r="K84" s="13"/>
    </row>
    <row r="85" spans="1:11">
      <c r="A85" s="12">
        <v>84</v>
      </c>
      <c r="B85" s="12">
        <v>105267</v>
      </c>
      <c r="C85" s="12" t="s">
        <v>114</v>
      </c>
      <c r="D85" s="12" t="s">
        <v>19</v>
      </c>
      <c r="E85" s="10">
        <v>3136</v>
      </c>
      <c r="F85" s="10"/>
      <c r="G85" s="13">
        <v>3152.35</v>
      </c>
      <c r="H85" s="16">
        <f t="shared" si="6"/>
        <v>1.00521364795918</v>
      </c>
      <c r="I85" s="16">
        <f t="shared" si="7"/>
        <v>0.00521364795918364</v>
      </c>
      <c r="J85" s="17">
        <f t="shared" si="8"/>
        <v>16.3499999999999</v>
      </c>
      <c r="K85" s="13" t="s">
        <v>115</v>
      </c>
    </row>
    <row r="86" spans="1:11">
      <c r="A86" s="12">
        <v>85</v>
      </c>
      <c r="B86" s="18">
        <v>106569</v>
      </c>
      <c r="C86" s="15" t="s">
        <v>116</v>
      </c>
      <c r="D86" s="12" t="s">
        <v>19</v>
      </c>
      <c r="E86" s="10">
        <v>3087</v>
      </c>
      <c r="F86" s="10" t="s">
        <v>117</v>
      </c>
      <c r="G86" s="13">
        <v>1481.53</v>
      </c>
      <c r="H86" s="14">
        <f t="shared" si="6"/>
        <v>0.479925494007127</v>
      </c>
      <c r="I86" s="14">
        <f t="shared" si="7"/>
        <v>-0.520074505992873</v>
      </c>
      <c r="J86" s="10">
        <f t="shared" si="8"/>
        <v>-1605.47</v>
      </c>
      <c r="K86" s="13"/>
    </row>
    <row r="87" spans="1:11">
      <c r="A87" s="12">
        <v>86</v>
      </c>
      <c r="B87" s="12">
        <v>713</v>
      </c>
      <c r="C87" s="12" t="s">
        <v>118</v>
      </c>
      <c r="D87" s="12" t="s">
        <v>33</v>
      </c>
      <c r="E87" s="10">
        <v>3058</v>
      </c>
      <c r="F87" s="10"/>
      <c r="G87" s="13">
        <v>2834.85</v>
      </c>
      <c r="H87" s="14">
        <f t="shared" si="6"/>
        <v>0.927027468933944</v>
      </c>
      <c r="I87" s="14">
        <f t="shared" si="7"/>
        <v>-0.0729725310660563</v>
      </c>
      <c r="J87" s="10">
        <f t="shared" si="8"/>
        <v>-223.15</v>
      </c>
      <c r="K87" s="13"/>
    </row>
    <row r="88" spans="1:11">
      <c r="A88" s="12">
        <v>87</v>
      </c>
      <c r="B88" s="12">
        <v>706</v>
      </c>
      <c r="C88" s="12" t="s">
        <v>119</v>
      </c>
      <c r="D88" s="12" t="s">
        <v>33</v>
      </c>
      <c r="E88" s="10">
        <v>3025</v>
      </c>
      <c r="F88" s="10"/>
      <c r="G88" s="13">
        <v>4397.07</v>
      </c>
      <c r="H88" s="16">
        <f t="shared" si="6"/>
        <v>1.45357685950413</v>
      </c>
      <c r="I88" s="16">
        <f t="shared" si="7"/>
        <v>0.453576859504132</v>
      </c>
      <c r="J88" s="17">
        <f t="shared" si="8"/>
        <v>1372.07</v>
      </c>
      <c r="K88" s="13" t="s">
        <v>120</v>
      </c>
    </row>
    <row r="89" spans="1:11">
      <c r="A89" s="12">
        <v>88</v>
      </c>
      <c r="B89" s="15">
        <v>105751</v>
      </c>
      <c r="C89" s="15" t="s">
        <v>121</v>
      </c>
      <c r="D89" s="12" t="s">
        <v>24</v>
      </c>
      <c r="E89" s="10">
        <v>3000</v>
      </c>
      <c r="F89" s="10"/>
      <c r="G89" s="13">
        <v>2815.47</v>
      </c>
      <c r="H89" s="14">
        <f t="shared" si="6"/>
        <v>0.93849</v>
      </c>
      <c r="I89" s="14">
        <f t="shared" si="7"/>
        <v>-0.0615100000000001</v>
      </c>
      <c r="J89" s="10">
        <f t="shared" si="8"/>
        <v>-184.53</v>
      </c>
      <c r="K89" s="13"/>
    </row>
    <row r="90" spans="1:11">
      <c r="A90" s="12">
        <v>89</v>
      </c>
      <c r="B90" s="12">
        <v>102935</v>
      </c>
      <c r="C90" s="12" t="s">
        <v>122</v>
      </c>
      <c r="D90" s="12" t="s">
        <v>21</v>
      </c>
      <c r="E90" s="10">
        <v>2961</v>
      </c>
      <c r="F90" s="10"/>
      <c r="G90" s="13">
        <v>926.65</v>
      </c>
      <c r="H90" s="14">
        <f t="shared" si="6"/>
        <v>0.312951705504897</v>
      </c>
      <c r="I90" s="14">
        <f t="shared" si="7"/>
        <v>-0.687048294495103</v>
      </c>
      <c r="J90" s="10">
        <f t="shared" si="8"/>
        <v>-2034.35</v>
      </c>
      <c r="K90" s="13"/>
    </row>
    <row r="91" spans="1:11">
      <c r="A91" s="12">
        <v>90</v>
      </c>
      <c r="B91" s="12">
        <v>329</v>
      </c>
      <c r="C91" s="12" t="s">
        <v>123</v>
      </c>
      <c r="D91" s="12" t="s">
        <v>33</v>
      </c>
      <c r="E91" s="10">
        <v>2890</v>
      </c>
      <c r="F91" s="10"/>
      <c r="G91" s="13">
        <v>1685.09</v>
      </c>
      <c r="H91" s="14">
        <f t="shared" si="6"/>
        <v>0.583076124567474</v>
      </c>
      <c r="I91" s="14">
        <f t="shared" si="7"/>
        <v>-0.416923875432526</v>
      </c>
      <c r="J91" s="10">
        <f t="shared" si="8"/>
        <v>-1204.91</v>
      </c>
      <c r="K91" s="13"/>
    </row>
    <row r="92" spans="1:11">
      <c r="A92" s="12">
        <v>91</v>
      </c>
      <c r="B92" s="12">
        <v>573</v>
      </c>
      <c r="C92" s="12" t="s">
        <v>124</v>
      </c>
      <c r="D92" s="12" t="s">
        <v>24</v>
      </c>
      <c r="E92" s="10">
        <v>2888</v>
      </c>
      <c r="F92" s="10"/>
      <c r="G92" s="13">
        <v>1726.77</v>
      </c>
      <c r="H92" s="14">
        <f t="shared" si="6"/>
        <v>0.597912049861496</v>
      </c>
      <c r="I92" s="14">
        <f t="shared" si="7"/>
        <v>-0.402087950138504</v>
      </c>
      <c r="J92" s="10">
        <f t="shared" si="8"/>
        <v>-1161.23</v>
      </c>
      <c r="K92" s="13"/>
    </row>
    <row r="93" spans="1:11">
      <c r="A93" s="12">
        <v>92</v>
      </c>
      <c r="B93" s="12">
        <v>752</v>
      </c>
      <c r="C93" s="12" t="s">
        <v>125</v>
      </c>
      <c r="D93" s="12" t="s">
        <v>19</v>
      </c>
      <c r="E93" s="10">
        <v>2765</v>
      </c>
      <c r="F93" s="10"/>
      <c r="G93" s="13">
        <v>1275.6</v>
      </c>
      <c r="H93" s="14">
        <f t="shared" si="6"/>
        <v>0.461338155515371</v>
      </c>
      <c r="I93" s="14">
        <f t="shared" si="7"/>
        <v>-0.538661844484629</v>
      </c>
      <c r="J93" s="10">
        <f t="shared" si="8"/>
        <v>-1489.4</v>
      </c>
      <c r="K93" s="13"/>
    </row>
    <row r="94" spans="1:11">
      <c r="A94" s="12">
        <v>93</v>
      </c>
      <c r="B94" s="12">
        <v>105396</v>
      </c>
      <c r="C94" s="12" t="s">
        <v>126</v>
      </c>
      <c r="D94" s="12" t="s">
        <v>24</v>
      </c>
      <c r="E94" s="10">
        <v>2600</v>
      </c>
      <c r="F94" s="10"/>
      <c r="G94" s="13">
        <v>1152.05</v>
      </c>
      <c r="H94" s="14">
        <f t="shared" si="6"/>
        <v>0.443096153846154</v>
      </c>
      <c r="I94" s="14">
        <f t="shared" si="7"/>
        <v>-0.556903846153846</v>
      </c>
      <c r="J94" s="10">
        <f t="shared" si="8"/>
        <v>-1447.95</v>
      </c>
      <c r="K94" s="13"/>
    </row>
    <row r="95" spans="1:11">
      <c r="A95" s="12">
        <v>94</v>
      </c>
      <c r="B95" s="12">
        <v>104838</v>
      </c>
      <c r="C95" s="12" t="s">
        <v>127</v>
      </c>
      <c r="D95" s="12" t="s">
        <v>33</v>
      </c>
      <c r="E95" s="10">
        <v>2500</v>
      </c>
      <c r="F95" s="10" t="s">
        <v>128</v>
      </c>
      <c r="G95" s="13">
        <v>1929.71</v>
      </c>
      <c r="H95" s="14">
        <f t="shared" si="6"/>
        <v>0.771884</v>
      </c>
      <c r="I95" s="14">
        <f t="shared" si="7"/>
        <v>-0.228116</v>
      </c>
      <c r="J95" s="10">
        <f t="shared" si="8"/>
        <v>-570.29</v>
      </c>
      <c r="K95" s="13"/>
    </row>
    <row r="96" spans="1:11">
      <c r="A96" s="12">
        <v>95</v>
      </c>
      <c r="B96" s="12">
        <v>545</v>
      </c>
      <c r="C96" s="12" t="s">
        <v>129</v>
      </c>
      <c r="D96" s="12" t="s">
        <v>24</v>
      </c>
      <c r="E96" s="10">
        <v>2500</v>
      </c>
      <c r="F96" s="10"/>
      <c r="G96" s="13">
        <v>1808.45</v>
      </c>
      <c r="H96" s="14">
        <f t="shared" si="6"/>
        <v>0.72338</v>
      </c>
      <c r="I96" s="14">
        <f t="shared" si="7"/>
        <v>-0.27662</v>
      </c>
      <c r="J96" s="10">
        <f t="shared" si="8"/>
        <v>-691.55</v>
      </c>
      <c r="K96" s="13"/>
    </row>
    <row r="97" spans="1:11">
      <c r="A97" s="12">
        <v>96</v>
      </c>
      <c r="B97" s="15">
        <v>108277</v>
      </c>
      <c r="C97" s="15" t="s">
        <v>130</v>
      </c>
      <c r="D97" s="12" t="s">
        <v>19</v>
      </c>
      <c r="E97" s="10">
        <v>2500</v>
      </c>
      <c r="F97" s="10"/>
      <c r="G97" s="13">
        <v>1058.73</v>
      </c>
      <c r="H97" s="14">
        <f t="shared" si="6"/>
        <v>0.423492</v>
      </c>
      <c r="I97" s="14">
        <f t="shared" si="7"/>
        <v>-0.576508</v>
      </c>
      <c r="J97" s="10">
        <f t="shared" si="8"/>
        <v>-1441.27</v>
      </c>
      <c r="K97" s="13"/>
    </row>
    <row r="98" spans="1:11">
      <c r="A98" s="12">
        <v>97</v>
      </c>
      <c r="B98" s="12">
        <v>104533</v>
      </c>
      <c r="C98" s="12" t="s">
        <v>131</v>
      </c>
      <c r="D98" s="12" t="s">
        <v>42</v>
      </c>
      <c r="E98" s="10">
        <v>2500</v>
      </c>
      <c r="F98" s="10"/>
      <c r="G98" s="13">
        <v>1526.66</v>
      </c>
      <c r="H98" s="14">
        <f t="shared" si="6"/>
        <v>0.610664</v>
      </c>
      <c r="I98" s="14">
        <f t="shared" si="7"/>
        <v>-0.389336</v>
      </c>
      <c r="J98" s="10">
        <f t="shared" si="8"/>
        <v>-973.34</v>
      </c>
      <c r="K98" s="13"/>
    </row>
    <row r="99" spans="1:11">
      <c r="A99" s="12">
        <v>98</v>
      </c>
      <c r="B99" s="15">
        <v>107658</v>
      </c>
      <c r="C99" s="15" t="s">
        <v>132</v>
      </c>
      <c r="D99" s="15" t="s">
        <v>19</v>
      </c>
      <c r="E99" s="10">
        <v>2500</v>
      </c>
      <c r="F99" s="10"/>
      <c r="G99" s="13">
        <v>4922.25</v>
      </c>
      <c r="H99" s="16">
        <f t="shared" ref="H99:H117" si="9">G99/E99</f>
        <v>1.9689</v>
      </c>
      <c r="I99" s="16">
        <f t="shared" ref="I99:I117" si="10">(G99-E99)/E99</f>
        <v>0.9689</v>
      </c>
      <c r="J99" s="17">
        <f t="shared" ref="J99:J117" si="11">G99-E99</f>
        <v>2422.25</v>
      </c>
      <c r="K99" s="13" t="s">
        <v>133</v>
      </c>
    </row>
    <row r="100" spans="1:11">
      <c r="A100" s="12">
        <v>99</v>
      </c>
      <c r="B100" s="12">
        <v>733</v>
      </c>
      <c r="C100" s="12" t="s">
        <v>134</v>
      </c>
      <c r="D100" s="12" t="s">
        <v>24</v>
      </c>
      <c r="E100" s="10">
        <v>2500</v>
      </c>
      <c r="F100" s="10"/>
      <c r="G100" s="13">
        <v>992.74</v>
      </c>
      <c r="H100" s="14">
        <f t="shared" si="9"/>
        <v>0.397096</v>
      </c>
      <c r="I100" s="14">
        <f t="shared" si="10"/>
        <v>-0.602904</v>
      </c>
      <c r="J100" s="10">
        <f t="shared" si="11"/>
        <v>-1507.26</v>
      </c>
      <c r="K100" s="13"/>
    </row>
    <row r="101" spans="1:11">
      <c r="A101" s="12">
        <v>100</v>
      </c>
      <c r="B101" s="18">
        <v>106399</v>
      </c>
      <c r="C101" s="15" t="s">
        <v>135</v>
      </c>
      <c r="D101" s="12" t="s">
        <v>19</v>
      </c>
      <c r="E101" s="10">
        <v>2500</v>
      </c>
      <c r="F101" s="10"/>
      <c r="G101" s="13">
        <v>1321.01</v>
      </c>
      <c r="H101" s="14">
        <f t="shared" si="9"/>
        <v>0.528404</v>
      </c>
      <c r="I101" s="14">
        <f t="shared" si="10"/>
        <v>-0.471596</v>
      </c>
      <c r="J101" s="10">
        <f t="shared" si="11"/>
        <v>-1178.99</v>
      </c>
      <c r="K101" s="13"/>
    </row>
    <row r="102" spans="1:11">
      <c r="A102" s="12">
        <v>101</v>
      </c>
      <c r="B102" s="18">
        <v>106485</v>
      </c>
      <c r="C102" s="15" t="s">
        <v>136</v>
      </c>
      <c r="D102" s="12" t="s">
        <v>24</v>
      </c>
      <c r="E102" s="10">
        <v>2500</v>
      </c>
      <c r="F102" s="10"/>
      <c r="G102" s="13">
        <v>915.34</v>
      </c>
      <c r="H102" s="14">
        <f t="shared" si="9"/>
        <v>0.366136</v>
      </c>
      <c r="I102" s="14">
        <f t="shared" si="10"/>
        <v>-0.633864</v>
      </c>
      <c r="J102" s="10">
        <f t="shared" si="11"/>
        <v>-1584.66</v>
      </c>
      <c r="K102" s="13"/>
    </row>
    <row r="103" spans="1:11">
      <c r="A103" s="12">
        <v>102</v>
      </c>
      <c r="B103" s="15">
        <v>108656</v>
      </c>
      <c r="C103" s="15" t="s">
        <v>137</v>
      </c>
      <c r="D103" s="12" t="s">
        <v>37</v>
      </c>
      <c r="E103" s="10">
        <v>2500</v>
      </c>
      <c r="F103" s="10"/>
      <c r="G103" s="13">
        <v>555.21</v>
      </c>
      <c r="H103" s="14">
        <f t="shared" si="9"/>
        <v>0.222084</v>
      </c>
      <c r="I103" s="14">
        <f t="shared" si="10"/>
        <v>-0.777916</v>
      </c>
      <c r="J103" s="10">
        <f t="shared" si="11"/>
        <v>-1944.79</v>
      </c>
      <c r="K103" s="13"/>
    </row>
    <row r="104" spans="1:11">
      <c r="A104" s="12">
        <v>103</v>
      </c>
      <c r="B104" s="12">
        <v>104429</v>
      </c>
      <c r="C104" s="12" t="s">
        <v>138</v>
      </c>
      <c r="D104" s="12" t="s">
        <v>19</v>
      </c>
      <c r="E104" s="10">
        <v>2000</v>
      </c>
      <c r="F104" s="10" t="s">
        <v>139</v>
      </c>
      <c r="G104" s="13">
        <v>1550.2</v>
      </c>
      <c r="H104" s="14">
        <f t="shared" si="9"/>
        <v>0.7751</v>
      </c>
      <c r="I104" s="14">
        <f t="shared" si="10"/>
        <v>-0.2249</v>
      </c>
      <c r="J104" s="10">
        <f t="shared" si="11"/>
        <v>-449.8</v>
      </c>
      <c r="K104" s="13"/>
    </row>
    <row r="105" spans="1:11">
      <c r="A105" s="12">
        <v>104</v>
      </c>
      <c r="B105" s="15">
        <v>106865</v>
      </c>
      <c r="C105" s="15" t="s">
        <v>140</v>
      </c>
      <c r="D105" s="15" t="s">
        <v>21</v>
      </c>
      <c r="E105" s="10">
        <v>2000</v>
      </c>
      <c r="F105" s="10"/>
      <c r="G105" s="13">
        <v>785.18</v>
      </c>
      <c r="H105" s="14">
        <f t="shared" si="9"/>
        <v>0.39259</v>
      </c>
      <c r="I105" s="14">
        <f t="shared" si="10"/>
        <v>-0.60741</v>
      </c>
      <c r="J105" s="10">
        <f t="shared" si="11"/>
        <v>-1214.82</v>
      </c>
      <c r="K105" s="13"/>
    </row>
    <row r="106" spans="1:11">
      <c r="A106" s="12">
        <v>105</v>
      </c>
      <c r="B106" s="12">
        <v>102567</v>
      </c>
      <c r="C106" s="12" t="s">
        <v>141</v>
      </c>
      <c r="D106" s="12" t="s">
        <v>37</v>
      </c>
      <c r="E106" s="10">
        <v>2000</v>
      </c>
      <c r="F106" s="10"/>
      <c r="G106" s="13">
        <v>951.66</v>
      </c>
      <c r="H106" s="14">
        <f t="shared" si="9"/>
        <v>0.47583</v>
      </c>
      <c r="I106" s="14">
        <f t="shared" si="10"/>
        <v>-0.52417</v>
      </c>
      <c r="J106" s="10">
        <f t="shared" si="11"/>
        <v>-1048.34</v>
      </c>
      <c r="K106" s="13"/>
    </row>
    <row r="107" spans="1:11">
      <c r="A107" s="12">
        <v>106</v>
      </c>
      <c r="B107" s="15">
        <v>107728</v>
      </c>
      <c r="C107" s="15" t="s">
        <v>142</v>
      </c>
      <c r="D107" s="15" t="s">
        <v>42</v>
      </c>
      <c r="E107" s="10">
        <v>2000</v>
      </c>
      <c r="F107" s="10"/>
      <c r="G107" s="13">
        <v>875.78</v>
      </c>
      <c r="H107" s="14">
        <f t="shared" si="9"/>
        <v>0.43789</v>
      </c>
      <c r="I107" s="14">
        <f t="shared" si="10"/>
        <v>-0.56211</v>
      </c>
      <c r="J107" s="10">
        <f t="shared" si="11"/>
        <v>-1124.22</v>
      </c>
      <c r="K107" s="13"/>
    </row>
    <row r="108" spans="1:11">
      <c r="A108" s="12">
        <v>107</v>
      </c>
      <c r="B108" s="12">
        <v>753</v>
      </c>
      <c r="C108" s="12" t="s">
        <v>143</v>
      </c>
      <c r="D108" s="12" t="s">
        <v>24</v>
      </c>
      <c r="E108" s="10">
        <v>2000</v>
      </c>
      <c r="F108" s="10"/>
      <c r="G108" s="13">
        <v>0</v>
      </c>
      <c r="H108" s="19">
        <v>0</v>
      </c>
      <c r="I108" s="14">
        <f t="shared" si="10"/>
        <v>-1</v>
      </c>
      <c r="J108" s="10">
        <f t="shared" si="11"/>
        <v>-2000</v>
      </c>
      <c r="K108" s="13"/>
    </row>
    <row r="109" spans="1:11">
      <c r="A109" s="12">
        <v>108</v>
      </c>
      <c r="B109" s="12">
        <v>104430</v>
      </c>
      <c r="C109" s="12" t="s">
        <v>144</v>
      </c>
      <c r="D109" s="12" t="s">
        <v>24</v>
      </c>
      <c r="E109" s="10">
        <v>2000</v>
      </c>
      <c r="F109" s="10"/>
      <c r="G109" s="13">
        <v>816.42</v>
      </c>
      <c r="H109" s="14">
        <f t="shared" si="9"/>
        <v>0.40821</v>
      </c>
      <c r="I109" s="14">
        <f t="shared" si="10"/>
        <v>-0.59179</v>
      </c>
      <c r="J109" s="10">
        <f t="shared" si="11"/>
        <v>-1183.58</v>
      </c>
      <c r="K109" s="13"/>
    </row>
    <row r="110" spans="1:11">
      <c r="A110" s="12">
        <v>109</v>
      </c>
      <c r="B110" s="12">
        <v>111219</v>
      </c>
      <c r="C110" s="12" t="s">
        <v>145</v>
      </c>
      <c r="D110" s="12" t="s">
        <v>19</v>
      </c>
      <c r="E110" s="10">
        <v>2000</v>
      </c>
      <c r="F110" s="10"/>
      <c r="G110" s="13">
        <v>3684.98</v>
      </c>
      <c r="H110" s="16">
        <f t="shared" si="9"/>
        <v>1.84249</v>
      </c>
      <c r="I110" s="16">
        <f t="shared" si="10"/>
        <v>0.84249</v>
      </c>
      <c r="J110" s="17">
        <f t="shared" si="11"/>
        <v>1684.98</v>
      </c>
      <c r="K110" s="13" t="s">
        <v>146</v>
      </c>
    </row>
    <row r="111" spans="1:11">
      <c r="A111" s="12">
        <v>110</v>
      </c>
      <c r="B111" s="15">
        <v>111064</v>
      </c>
      <c r="C111" s="15" t="s">
        <v>147</v>
      </c>
      <c r="D111" s="12" t="s">
        <v>148</v>
      </c>
      <c r="E111" s="10">
        <v>2000</v>
      </c>
      <c r="F111" s="10"/>
      <c r="G111" s="13">
        <v>594.03</v>
      </c>
      <c r="H111" s="14">
        <f t="shared" si="9"/>
        <v>0.297015</v>
      </c>
      <c r="I111" s="14">
        <f t="shared" si="10"/>
        <v>-0.702985</v>
      </c>
      <c r="J111" s="10">
        <f t="shared" si="11"/>
        <v>-1405.97</v>
      </c>
      <c r="K111" s="13"/>
    </row>
    <row r="112" spans="1:11">
      <c r="A112" s="12">
        <v>111</v>
      </c>
      <c r="B112" s="15">
        <v>111400</v>
      </c>
      <c r="C112" s="15" t="s">
        <v>149</v>
      </c>
      <c r="D112" s="15" t="s">
        <v>16</v>
      </c>
      <c r="E112" s="10">
        <v>2000</v>
      </c>
      <c r="F112" s="10"/>
      <c r="G112" s="13">
        <v>502.82</v>
      </c>
      <c r="H112" s="14">
        <f t="shared" si="9"/>
        <v>0.25141</v>
      </c>
      <c r="I112" s="14">
        <f t="shared" si="10"/>
        <v>-0.74859</v>
      </c>
      <c r="J112" s="10">
        <f t="shared" si="11"/>
        <v>-1497.18</v>
      </c>
      <c r="K112" s="13"/>
    </row>
    <row r="113" spans="1:11">
      <c r="A113" s="12">
        <v>112</v>
      </c>
      <c r="B113" s="15">
        <v>105910</v>
      </c>
      <c r="C113" s="15" t="s">
        <v>150</v>
      </c>
      <c r="D113" s="12" t="s">
        <v>24</v>
      </c>
      <c r="E113" s="10">
        <v>2000</v>
      </c>
      <c r="F113" s="10"/>
      <c r="G113" s="13">
        <v>866.05</v>
      </c>
      <c r="H113" s="14">
        <f t="shared" si="9"/>
        <v>0.433025</v>
      </c>
      <c r="I113" s="14">
        <f t="shared" si="10"/>
        <v>-0.566975</v>
      </c>
      <c r="J113" s="10">
        <f t="shared" si="11"/>
        <v>-1133.95</v>
      </c>
      <c r="K113" s="13"/>
    </row>
    <row r="114" spans="1:11">
      <c r="A114" s="12">
        <v>113</v>
      </c>
      <c r="B114" s="12">
        <v>102478</v>
      </c>
      <c r="C114" s="12" t="s">
        <v>151</v>
      </c>
      <c r="D114" s="12" t="s">
        <v>21</v>
      </c>
      <c r="E114" s="10">
        <v>2000</v>
      </c>
      <c r="F114" s="10"/>
      <c r="G114" s="13">
        <v>1130.15</v>
      </c>
      <c r="H114" s="14">
        <f t="shared" si="9"/>
        <v>0.565075</v>
      </c>
      <c r="I114" s="14">
        <f t="shared" si="10"/>
        <v>-0.434925</v>
      </c>
      <c r="J114" s="10">
        <f t="shared" si="11"/>
        <v>-869.85</v>
      </c>
      <c r="K114" s="13"/>
    </row>
    <row r="115" spans="1:11">
      <c r="A115" s="12">
        <v>114</v>
      </c>
      <c r="B115" s="15">
        <v>107829</v>
      </c>
      <c r="C115" s="15" t="s">
        <v>152</v>
      </c>
      <c r="D115" s="15" t="s">
        <v>21</v>
      </c>
      <c r="E115" s="10">
        <v>2000</v>
      </c>
      <c r="F115" s="10"/>
      <c r="G115" s="13">
        <v>1002.71</v>
      </c>
      <c r="H115" s="14">
        <f t="shared" si="9"/>
        <v>0.501355</v>
      </c>
      <c r="I115" s="14">
        <f t="shared" si="10"/>
        <v>-0.498645</v>
      </c>
      <c r="J115" s="10">
        <f t="shared" si="11"/>
        <v>-997.29</v>
      </c>
      <c r="K115" s="13"/>
    </row>
    <row r="116" spans="1:11">
      <c r="A116" s="12">
        <v>115</v>
      </c>
      <c r="B116" s="15">
        <v>110378</v>
      </c>
      <c r="C116" s="15" t="s">
        <v>153</v>
      </c>
      <c r="D116" s="12" t="s">
        <v>33</v>
      </c>
      <c r="E116" s="10">
        <v>2000</v>
      </c>
      <c r="F116" s="10"/>
      <c r="G116" s="13">
        <v>446.62</v>
      </c>
      <c r="H116" s="14">
        <f t="shared" si="9"/>
        <v>0.22331</v>
      </c>
      <c r="I116" s="14">
        <f t="shared" si="10"/>
        <v>-0.77669</v>
      </c>
      <c r="J116" s="10">
        <f t="shared" si="11"/>
        <v>-1553.38</v>
      </c>
      <c r="K116" s="13"/>
    </row>
    <row r="117" spans="1:11">
      <c r="A117" s="12">
        <v>116</v>
      </c>
      <c r="B117" s="18">
        <v>106568</v>
      </c>
      <c r="C117" s="15" t="s">
        <v>154</v>
      </c>
      <c r="D117" s="12" t="s">
        <v>24</v>
      </c>
      <c r="E117" s="10">
        <v>2000</v>
      </c>
      <c r="F117" s="10"/>
      <c r="G117" s="13">
        <v>519.74</v>
      </c>
      <c r="H117" s="14">
        <f t="shared" si="9"/>
        <v>0.25987</v>
      </c>
      <c r="I117" s="14">
        <f t="shared" si="10"/>
        <v>-0.74013</v>
      </c>
      <c r="J117" s="10">
        <f t="shared" si="11"/>
        <v>-1480.26</v>
      </c>
      <c r="K117" s="13"/>
    </row>
  </sheetData>
  <sortState ref="A2:F117">
    <sortCondition ref="E2" descending="1"/>
  </sortState>
  <mergeCells count="11">
    <mergeCell ref="F2:F3"/>
    <mergeCell ref="F4:F8"/>
    <mergeCell ref="F9:F19"/>
    <mergeCell ref="F20:F33"/>
    <mergeCell ref="F34:F47"/>
    <mergeCell ref="F48:F61"/>
    <mergeCell ref="F62:F73"/>
    <mergeCell ref="F74:F85"/>
    <mergeCell ref="F86:F94"/>
    <mergeCell ref="F95:F103"/>
    <mergeCell ref="F104:F117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8"/>
  <sheetViews>
    <sheetView workbookViewId="0">
      <selection activeCell="D16" sqref="D16"/>
    </sheetView>
  </sheetViews>
  <sheetFormatPr defaultColWidth="9" defaultRowHeight="13.5" outlineLevelCol="5"/>
  <cols>
    <col min="2" max="2" width="9" hidden="1" customWidth="1"/>
    <col min="3" max="3" width="11.375" hidden="1" customWidth="1"/>
    <col min="4" max="4" width="52.5" style="1" customWidth="1"/>
    <col min="5" max="5" width="9" style="2"/>
    <col min="6" max="6" width="20.375" style="2" customWidth="1"/>
  </cols>
  <sheetData>
    <row r="1" spans="1:6">
      <c r="A1" s="3" t="s">
        <v>155</v>
      </c>
      <c r="B1" s="3"/>
      <c r="C1" s="3"/>
      <c r="D1" s="3" t="s">
        <v>156</v>
      </c>
      <c r="E1" s="3" t="s">
        <v>157</v>
      </c>
      <c r="F1" s="3" t="s">
        <v>158</v>
      </c>
    </row>
    <row r="2" spans="1:6">
      <c r="A2" s="3">
        <v>1210</v>
      </c>
      <c r="B2" s="3" t="s">
        <v>159</v>
      </c>
      <c r="C2" s="3" t="s">
        <v>160</v>
      </c>
      <c r="D2" s="3" t="s">
        <v>161</v>
      </c>
      <c r="E2" s="3" t="s">
        <v>162</v>
      </c>
      <c r="F2" s="3" t="s">
        <v>163</v>
      </c>
    </row>
    <row r="3" spans="1:6">
      <c r="A3" s="3">
        <v>1330</v>
      </c>
      <c r="B3" s="3" t="s">
        <v>159</v>
      </c>
      <c r="C3" s="3" t="s">
        <v>164</v>
      </c>
      <c r="D3" s="3" t="s">
        <v>165</v>
      </c>
      <c r="E3" s="3" t="s">
        <v>166</v>
      </c>
      <c r="F3" s="3" t="s">
        <v>167</v>
      </c>
    </row>
    <row r="4" spans="1:6">
      <c r="A4" s="3">
        <v>22509</v>
      </c>
      <c r="B4" s="3" t="s">
        <v>159</v>
      </c>
      <c r="C4" s="3" t="s">
        <v>168</v>
      </c>
      <c r="D4" s="3" t="s">
        <v>169</v>
      </c>
      <c r="E4" s="3" t="s">
        <v>166</v>
      </c>
      <c r="F4" s="3" t="s">
        <v>170</v>
      </c>
    </row>
    <row r="5" spans="1:6">
      <c r="A5" s="3">
        <v>22510</v>
      </c>
      <c r="B5" s="3" t="s">
        <v>159</v>
      </c>
      <c r="C5" s="3" t="s">
        <v>171</v>
      </c>
      <c r="D5" s="3" t="s">
        <v>172</v>
      </c>
      <c r="E5" s="3" t="s">
        <v>166</v>
      </c>
      <c r="F5" s="3" t="s">
        <v>173</v>
      </c>
    </row>
    <row r="6" spans="1:6">
      <c r="A6" s="3">
        <v>23120</v>
      </c>
      <c r="B6" s="3" t="s">
        <v>159</v>
      </c>
      <c r="C6" s="3" t="s">
        <v>174</v>
      </c>
      <c r="D6" s="3" t="s">
        <v>175</v>
      </c>
      <c r="E6" s="3" t="s">
        <v>166</v>
      </c>
      <c r="F6" s="3" t="s">
        <v>176</v>
      </c>
    </row>
    <row r="7" spans="1:6">
      <c r="A7" s="3">
        <v>24147</v>
      </c>
      <c r="B7" s="3" t="s">
        <v>159</v>
      </c>
      <c r="C7" s="3" t="s">
        <v>177</v>
      </c>
      <c r="D7" s="3" t="s">
        <v>178</v>
      </c>
      <c r="E7" s="3" t="s">
        <v>162</v>
      </c>
      <c r="F7" s="3" t="s">
        <v>179</v>
      </c>
    </row>
    <row r="8" spans="1:6">
      <c r="A8" s="3">
        <v>24831</v>
      </c>
      <c r="B8" s="3" t="s">
        <v>159</v>
      </c>
      <c r="C8" s="3" t="s">
        <v>180</v>
      </c>
      <c r="D8" s="3" t="s">
        <v>181</v>
      </c>
      <c r="E8" s="3" t="s">
        <v>166</v>
      </c>
      <c r="F8" s="3" t="s">
        <v>182</v>
      </c>
    </row>
    <row r="9" spans="1:6">
      <c r="A9" s="3">
        <v>24841</v>
      </c>
      <c r="B9" s="3" t="s">
        <v>159</v>
      </c>
      <c r="C9" s="3" t="s">
        <v>183</v>
      </c>
      <c r="D9" s="3" t="s">
        <v>184</v>
      </c>
      <c r="E9" s="3" t="s">
        <v>166</v>
      </c>
      <c r="F9" s="3" t="s">
        <v>185</v>
      </c>
    </row>
    <row r="10" spans="1:6">
      <c r="A10" s="3">
        <v>26043</v>
      </c>
      <c r="B10" s="3" t="s">
        <v>159</v>
      </c>
      <c r="C10" s="3" t="s">
        <v>186</v>
      </c>
      <c r="D10" s="3" t="s">
        <v>187</v>
      </c>
      <c r="E10" s="3" t="s">
        <v>166</v>
      </c>
      <c r="F10" s="3" t="s">
        <v>188</v>
      </c>
    </row>
    <row r="11" spans="1:6">
      <c r="A11" s="3">
        <v>35100</v>
      </c>
      <c r="B11" s="3" t="s">
        <v>159</v>
      </c>
      <c r="C11" s="3" t="s">
        <v>189</v>
      </c>
      <c r="D11" s="3" t="s">
        <v>190</v>
      </c>
      <c r="E11" s="3" t="s">
        <v>191</v>
      </c>
      <c r="F11" s="3" t="s">
        <v>192</v>
      </c>
    </row>
    <row r="12" spans="1:6">
      <c r="A12" s="3">
        <v>35101</v>
      </c>
      <c r="B12" s="3" t="s">
        <v>159</v>
      </c>
      <c r="C12" s="3" t="s">
        <v>193</v>
      </c>
      <c r="D12" s="3" t="s">
        <v>194</v>
      </c>
      <c r="E12" s="3" t="s">
        <v>191</v>
      </c>
      <c r="F12" s="3" t="s">
        <v>192</v>
      </c>
    </row>
    <row r="13" spans="1:6">
      <c r="A13" s="3">
        <v>35102</v>
      </c>
      <c r="B13" s="3" t="s">
        <v>159</v>
      </c>
      <c r="C13" s="3" t="s">
        <v>195</v>
      </c>
      <c r="D13" s="3" t="s">
        <v>196</v>
      </c>
      <c r="E13" s="3" t="s">
        <v>191</v>
      </c>
      <c r="F13" s="3" t="s">
        <v>197</v>
      </c>
    </row>
    <row r="14" spans="1:6">
      <c r="A14" s="3">
        <v>37803</v>
      </c>
      <c r="B14" s="3" t="s">
        <v>159</v>
      </c>
      <c r="C14" s="3" t="s">
        <v>198</v>
      </c>
      <c r="D14" s="3" t="s">
        <v>199</v>
      </c>
      <c r="E14" s="3" t="s">
        <v>191</v>
      </c>
      <c r="F14" s="3" t="s">
        <v>192</v>
      </c>
    </row>
    <row r="15" spans="1:6">
      <c r="A15" s="3">
        <v>37804</v>
      </c>
      <c r="B15" s="3" t="s">
        <v>159</v>
      </c>
      <c r="C15" s="3" t="s">
        <v>200</v>
      </c>
      <c r="D15" s="3" t="s">
        <v>201</v>
      </c>
      <c r="E15" s="3" t="s">
        <v>166</v>
      </c>
      <c r="F15" s="3" t="s">
        <v>202</v>
      </c>
    </row>
    <row r="16" spans="1:6">
      <c r="A16" s="3">
        <v>38124</v>
      </c>
      <c r="B16" s="3" t="s">
        <v>159</v>
      </c>
      <c r="C16" s="3" t="s">
        <v>203</v>
      </c>
      <c r="D16" s="3" t="s">
        <v>204</v>
      </c>
      <c r="E16" s="3" t="s">
        <v>166</v>
      </c>
      <c r="F16" s="3" t="s">
        <v>205</v>
      </c>
    </row>
    <row r="17" spans="1:6">
      <c r="A17" s="3">
        <v>39247</v>
      </c>
      <c r="B17" s="3" t="s">
        <v>159</v>
      </c>
      <c r="C17" s="3" t="s">
        <v>206</v>
      </c>
      <c r="D17" s="3" t="s">
        <v>207</v>
      </c>
      <c r="E17" s="3" t="s">
        <v>166</v>
      </c>
      <c r="F17" s="3" t="s">
        <v>208</v>
      </c>
    </row>
    <row r="18" spans="1:6">
      <c r="A18" s="3">
        <v>39248</v>
      </c>
      <c r="B18" s="3" t="s">
        <v>159</v>
      </c>
      <c r="C18" s="3" t="s">
        <v>209</v>
      </c>
      <c r="D18" s="3" t="s">
        <v>210</v>
      </c>
      <c r="E18" s="3" t="s">
        <v>166</v>
      </c>
      <c r="F18" s="3" t="s">
        <v>211</v>
      </c>
    </row>
    <row r="19" spans="1:6">
      <c r="A19" s="3">
        <v>39249</v>
      </c>
      <c r="B19" s="3" t="s">
        <v>159</v>
      </c>
      <c r="C19" s="3" t="s">
        <v>212</v>
      </c>
      <c r="D19" s="3" t="s">
        <v>213</v>
      </c>
      <c r="E19" s="3" t="s">
        <v>162</v>
      </c>
      <c r="F19" s="3" t="s">
        <v>214</v>
      </c>
    </row>
    <row r="20" spans="1:6">
      <c r="A20" s="3">
        <v>40744</v>
      </c>
      <c r="B20" s="3" t="s">
        <v>159</v>
      </c>
      <c r="C20" s="3" t="s">
        <v>215</v>
      </c>
      <c r="D20" s="3" t="s">
        <v>216</v>
      </c>
      <c r="E20" s="3" t="s">
        <v>191</v>
      </c>
      <c r="F20" s="3" t="s">
        <v>197</v>
      </c>
    </row>
    <row r="21" spans="1:6">
      <c r="A21" s="3">
        <v>45388</v>
      </c>
      <c r="B21" s="3" t="s">
        <v>159</v>
      </c>
      <c r="C21" s="3" t="s">
        <v>217</v>
      </c>
      <c r="D21" s="3" t="s">
        <v>218</v>
      </c>
      <c r="E21" s="3" t="s">
        <v>166</v>
      </c>
      <c r="F21" s="3" t="s">
        <v>208</v>
      </c>
    </row>
    <row r="22" spans="1:6">
      <c r="A22" s="3">
        <v>49936</v>
      </c>
      <c r="B22" s="3" t="s">
        <v>159</v>
      </c>
      <c r="C22" s="3" t="s">
        <v>219</v>
      </c>
      <c r="D22" s="3" t="s">
        <v>220</v>
      </c>
      <c r="E22" s="3" t="s">
        <v>166</v>
      </c>
      <c r="F22" s="3" t="s">
        <v>221</v>
      </c>
    </row>
    <row r="23" spans="1:6">
      <c r="A23" s="3">
        <v>49938</v>
      </c>
      <c r="B23" s="3" t="s">
        <v>159</v>
      </c>
      <c r="C23" s="3" t="s">
        <v>222</v>
      </c>
      <c r="D23" s="3" t="s">
        <v>223</v>
      </c>
      <c r="E23" s="3" t="s">
        <v>166</v>
      </c>
      <c r="F23" s="3" t="s">
        <v>224</v>
      </c>
    </row>
    <row r="24" spans="1:6">
      <c r="A24" s="3">
        <v>49939</v>
      </c>
      <c r="B24" s="3" t="s">
        <v>159</v>
      </c>
      <c r="C24" s="3" t="s">
        <v>225</v>
      </c>
      <c r="D24" s="3" t="s">
        <v>226</v>
      </c>
      <c r="E24" s="3" t="s">
        <v>166</v>
      </c>
      <c r="F24" s="3" t="s">
        <v>227</v>
      </c>
    </row>
    <row r="25" spans="1:6">
      <c r="A25" s="3">
        <v>49940</v>
      </c>
      <c r="B25" s="3" t="s">
        <v>159</v>
      </c>
      <c r="C25" s="3" t="s">
        <v>228</v>
      </c>
      <c r="D25" s="3" t="s">
        <v>229</v>
      </c>
      <c r="E25" s="3" t="s">
        <v>166</v>
      </c>
      <c r="F25" s="3" t="s">
        <v>208</v>
      </c>
    </row>
    <row r="26" spans="1:6">
      <c r="A26" s="3">
        <v>49941</v>
      </c>
      <c r="B26" s="3" t="s">
        <v>159</v>
      </c>
      <c r="C26" s="3" t="s">
        <v>230</v>
      </c>
      <c r="D26" s="3" t="s">
        <v>231</v>
      </c>
      <c r="E26" s="3" t="s">
        <v>166</v>
      </c>
      <c r="F26" s="3" t="s">
        <v>232</v>
      </c>
    </row>
    <row r="27" spans="1:6">
      <c r="A27" s="3">
        <v>49942</v>
      </c>
      <c r="B27" s="3" t="s">
        <v>159</v>
      </c>
      <c r="C27" s="3" t="s">
        <v>233</v>
      </c>
      <c r="D27" s="3" t="s">
        <v>234</v>
      </c>
      <c r="E27" s="3" t="s">
        <v>166</v>
      </c>
      <c r="F27" s="3" t="s">
        <v>232</v>
      </c>
    </row>
    <row r="28" spans="1:6">
      <c r="A28" s="3">
        <v>49943</v>
      </c>
      <c r="B28" s="3" t="s">
        <v>159</v>
      </c>
      <c r="C28" s="3" t="s">
        <v>235</v>
      </c>
      <c r="D28" s="3" t="s">
        <v>236</v>
      </c>
      <c r="E28" s="3" t="s">
        <v>166</v>
      </c>
      <c r="F28" s="3" t="s">
        <v>224</v>
      </c>
    </row>
    <row r="29" spans="1:6">
      <c r="A29" s="3">
        <v>49944</v>
      </c>
      <c r="B29" s="3" t="s">
        <v>159</v>
      </c>
      <c r="C29" s="3" t="s">
        <v>237</v>
      </c>
      <c r="D29" s="3" t="s">
        <v>238</v>
      </c>
      <c r="E29" s="3" t="s">
        <v>166</v>
      </c>
      <c r="F29" s="3" t="s">
        <v>232</v>
      </c>
    </row>
    <row r="30" spans="1:6">
      <c r="A30" s="3">
        <v>49946</v>
      </c>
      <c r="B30" s="3" t="s">
        <v>159</v>
      </c>
      <c r="C30" s="3" t="s">
        <v>239</v>
      </c>
      <c r="D30" s="3" t="s">
        <v>240</v>
      </c>
      <c r="E30" s="3" t="s">
        <v>166</v>
      </c>
      <c r="F30" s="3" t="s">
        <v>241</v>
      </c>
    </row>
    <row r="31" spans="1:6">
      <c r="A31" s="3">
        <v>49947</v>
      </c>
      <c r="B31" s="3" t="s">
        <v>159</v>
      </c>
      <c r="C31" s="3" t="s">
        <v>242</v>
      </c>
      <c r="D31" s="3" t="s">
        <v>243</v>
      </c>
      <c r="E31" s="3" t="s">
        <v>166</v>
      </c>
      <c r="F31" s="3" t="s">
        <v>244</v>
      </c>
    </row>
    <row r="32" spans="1:6">
      <c r="A32" s="3">
        <v>58338</v>
      </c>
      <c r="B32" s="3" t="s">
        <v>159</v>
      </c>
      <c r="C32" s="3" t="s">
        <v>245</v>
      </c>
      <c r="D32" s="3" t="s">
        <v>246</v>
      </c>
      <c r="E32" s="3" t="s">
        <v>166</v>
      </c>
      <c r="F32" s="3" t="s">
        <v>247</v>
      </c>
    </row>
    <row r="33" spans="1:6">
      <c r="A33" s="3">
        <v>58375</v>
      </c>
      <c r="B33" s="3" t="s">
        <v>159</v>
      </c>
      <c r="C33" s="3" t="s">
        <v>248</v>
      </c>
      <c r="D33" s="3" t="s">
        <v>249</v>
      </c>
      <c r="E33" s="3" t="s">
        <v>166</v>
      </c>
      <c r="F33" s="3" t="s">
        <v>250</v>
      </c>
    </row>
    <row r="34" spans="1:6">
      <c r="A34" s="3">
        <v>58381</v>
      </c>
      <c r="B34" s="3" t="s">
        <v>159</v>
      </c>
      <c r="C34" s="3" t="s">
        <v>251</v>
      </c>
      <c r="D34" s="3" t="s">
        <v>252</v>
      </c>
      <c r="E34" s="3" t="s">
        <v>166</v>
      </c>
      <c r="F34" s="3" t="s">
        <v>224</v>
      </c>
    </row>
    <row r="35" spans="1:6">
      <c r="A35" s="3">
        <v>58522</v>
      </c>
      <c r="B35" s="3" t="s">
        <v>159</v>
      </c>
      <c r="C35" s="3" t="s">
        <v>253</v>
      </c>
      <c r="D35" s="3" t="s">
        <v>254</v>
      </c>
      <c r="E35" s="3" t="s">
        <v>166</v>
      </c>
      <c r="F35" s="3" t="s">
        <v>255</v>
      </c>
    </row>
    <row r="36" spans="1:6">
      <c r="A36" s="3">
        <v>63403</v>
      </c>
      <c r="B36" s="3" t="s">
        <v>159</v>
      </c>
      <c r="C36" s="3" t="s">
        <v>256</v>
      </c>
      <c r="D36" s="3" t="s">
        <v>257</v>
      </c>
      <c r="E36" s="3" t="s">
        <v>166</v>
      </c>
      <c r="F36" s="3" t="s">
        <v>232</v>
      </c>
    </row>
    <row r="37" spans="1:6">
      <c r="A37" s="3">
        <v>64752</v>
      </c>
      <c r="B37" s="3" t="s">
        <v>159</v>
      </c>
      <c r="C37" s="3" t="s">
        <v>258</v>
      </c>
      <c r="D37" s="3" t="s">
        <v>259</v>
      </c>
      <c r="E37" s="3" t="s">
        <v>162</v>
      </c>
      <c r="F37" s="3" t="s">
        <v>260</v>
      </c>
    </row>
    <row r="38" spans="1:6">
      <c r="A38" s="3">
        <v>64765</v>
      </c>
      <c r="B38" s="3" t="s">
        <v>159</v>
      </c>
      <c r="C38" s="3" t="s">
        <v>261</v>
      </c>
      <c r="D38" s="3" t="s">
        <v>262</v>
      </c>
      <c r="E38" s="3" t="s">
        <v>166</v>
      </c>
      <c r="F38" s="3" t="s">
        <v>232</v>
      </c>
    </row>
    <row r="39" spans="1:6">
      <c r="A39" s="3">
        <v>64766</v>
      </c>
      <c r="B39" s="3" t="s">
        <v>159</v>
      </c>
      <c r="C39" s="3" t="s">
        <v>263</v>
      </c>
      <c r="D39" s="3" t="s">
        <v>264</v>
      </c>
      <c r="E39" s="3" t="s">
        <v>166</v>
      </c>
      <c r="F39" s="3" t="s">
        <v>232</v>
      </c>
    </row>
    <row r="40" spans="1:6">
      <c r="A40" s="3">
        <v>65851</v>
      </c>
      <c r="B40" s="3" t="s">
        <v>159</v>
      </c>
      <c r="C40" s="3" t="s">
        <v>265</v>
      </c>
      <c r="D40" s="3" t="s">
        <v>266</v>
      </c>
      <c r="E40" s="3" t="s">
        <v>166</v>
      </c>
      <c r="F40" s="3" t="s">
        <v>224</v>
      </c>
    </row>
    <row r="41" spans="1:6">
      <c r="A41" s="3">
        <v>67893</v>
      </c>
      <c r="B41" s="3" t="s">
        <v>159</v>
      </c>
      <c r="C41" s="3" t="s">
        <v>267</v>
      </c>
      <c r="D41" s="3" t="s">
        <v>268</v>
      </c>
      <c r="E41" s="3" t="s">
        <v>166</v>
      </c>
      <c r="F41" s="3" t="s">
        <v>208</v>
      </c>
    </row>
    <row r="42" spans="1:6">
      <c r="A42" s="3">
        <v>67896</v>
      </c>
      <c r="B42" s="3" t="s">
        <v>159</v>
      </c>
      <c r="C42" s="3" t="s">
        <v>269</v>
      </c>
      <c r="D42" s="3" t="s">
        <v>270</v>
      </c>
      <c r="E42" s="3" t="s">
        <v>166</v>
      </c>
      <c r="F42" s="3" t="s">
        <v>271</v>
      </c>
    </row>
    <row r="43" spans="1:6">
      <c r="A43" s="3">
        <v>74554</v>
      </c>
      <c r="B43" s="3" t="s">
        <v>159</v>
      </c>
      <c r="C43" s="3" t="s">
        <v>272</v>
      </c>
      <c r="D43" s="3" t="s">
        <v>273</v>
      </c>
      <c r="E43" s="3" t="s">
        <v>166</v>
      </c>
      <c r="F43" s="3" t="s">
        <v>247</v>
      </c>
    </row>
    <row r="44" spans="1:6">
      <c r="A44" s="3">
        <v>74885</v>
      </c>
      <c r="B44" s="3" t="s">
        <v>159</v>
      </c>
      <c r="C44" s="3" t="s">
        <v>274</v>
      </c>
      <c r="D44" s="3" t="s">
        <v>275</v>
      </c>
      <c r="E44" s="3" t="s">
        <v>166</v>
      </c>
      <c r="F44" s="3" t="s">
        <v>276</v>
      </c>
    </row>
    <row r="45" spans="1:6">
      <c r="A45" s="3">
        <v>87119</v>
      </c>
      <c r="B45" s="3" t="s">
        <v>159</v>
      </c>
      <c r="C45" s="3" t="s">
        <v>277</v>
      </c>
      <c r="D45" s="3" t="s">
        <v>216</v>
      </c>
      <c r="E45" s="3" t="s">
        <v>166</v>
      </c>
      <c r="F45" s="3" t="s">
        <v>176</v>
      </c>
    </row>
    <row r="46" spans="1:6">
      <c r="A46" s="3">
        <v>104543</v>
      </c>
      <c r="B46" s="3" t="s">
        <v>159</v>
      </c>
      <c r="C46" s="3" t="s">
        <v>278</v>
      </c>
      <c r="D46" s="3" t="s">
        <v>279</v>
      </c>
      <c r="E46" s="3" t="s">
        <v>166</v>
      </c>
      <c r="F46" s="3" t="s">
        <v>280</v>
      </c>
    </row>
    <row r="47" spans="1:6">
      <c r="A47" s="3">
        <v>113826</v>
      </c>
      <c r="B47" s="3" t="s">
        <v>159</v>
      </c>
      <c r="C47" s="3" t="s">
        <v>281</v>
      </c>
      <c r="D47" s="3" t="s">
        <v>282</v>
      </c>
      <c r="E47" s="3" t="s">
        <v>166</v>
      </c>
      <c r="F47" s="3" t="s">
        <v>283</v>
      </c>
    </row>
    <row r="48" spans="1:6">
      <c r="A48" s="3">
        <v>114953</v>
      </c>
      <c r="B48" s="3" t="s">
        <v>159</v>
      </c>
      <c r="C48" s="3" t="s">
        <v>284</v>
      </c>
      <c r="D48" s="3" t="s">
        <v>285</v>
      </c>
      <c r="E48" s="3" t="s">
        <v>166</v>
      </c>
      <c r="F48" s="3" t="s">
        <v>286</v>
      </c>
    </row>
    <row r="49" spans="1:6">
      <c r="A49" s="3">
        <v>117873</v>
      </c>
      <c r="B49" s="3" t="s">
        <v>159</v>
      </c>
      <c r="C49" s="3" t="s">
        <v>287</v>
      </c>
      <c r="D49" s="3" t="s">
        <v>178</v>
      </c>
      <c r="E49" s="3" t="s">
        <v>166</v>
      </c>
      <c r="F49" s="3" t="s">
        <v>288</v>
      </c>
    </row>
    <row r="50" spans="1:6">
      <c r="A50" s="3">
        <v>118240</v>
      </c>
      <c r="B50" s="3" t="s">
        <v>159</v>
      </c>
      <c r="C50" s="3" t="s">
        <v>289</v>
      </c>
      <c r="D50" s="3" t="s">
        <v>290</v>
      </c>
      <c r="E50" s="3" t="s">
        <v>166</v>
      </c>
      <c r="F50" s="3" t="s">
        <v>291</v>
      </c>
    </row>
    <row r="51" spans="1:6">
      <c r="A51" s="3">
        <v>122482</v>
      </c>
      <c r="B51" s="3" t="s">
        <v>159</v>
      </c>
      <c r="C51" s="3" t="s">
        <v>292</v>
      </c>
      <c r="D51" s="3" t="s">
        <v>293</v>
      </c>
      <c r="E51" s="3" t="s">
        <v>166</v>
      </c>
      <c r="F51" s="3" t="s">
        <v>294</v>
      </c>
    </row>
    <row r="52" spans="1:6">
      <c r="A52" s="3">
        <v>134565</v>
      </c>
      <c r="B52" s="3" t="s">
        <v>159</v>
      </c>
      <c r="C52" s="3" t="s">
        <v>295</v>
      </c>
      <c r="D52" s="3" t="s">
        <v>296</v>
      </c>
      <c r="E52" s="3" t="s">
        <v>166</v>
      </c>
      <c r="F52" s="3" t="s">
        <v>297</v>
      </c>
    </row>
    <row r="53" spans="1:6">
      <c r="A53" s="3">
        <v>134566</v>
      </c>
      <c r="B53" s="3" t="s">
        <v>159</v>
      </c>
      <c r="C53" s="3" t="s">
        <v>298</v>
      </c>
      <c r="D53" s="3" t="s">
        <v>299</v>
      </c>
      <c r="E53" s="3" t="s">
        <v>166</v>
      </c>
      <c r="F53" s="3" t="s">
        <v>241</v>
      </c>
    </row>
    <row r="54" spans="1:6">
      <c r="A54" s="3">
        <v>135306</v>
      </c>
      <c r="B54" s="3" t="s">
        <v>159</v>
      </c>
      <c r="C54" s="3" t="s">
        <v>300</v>
      </c>
      <c r="D54" s="3" t="s">
        <v>301</v>
      </c>
      <c r="E54" s="3" t="s">
        <v>166</v>
      </c>
      <c r="F54" s="3" t="s">
        <v>302</v>
      </c>
    </row>
    <row r="55" spans="1:6">
      <c r="A55" s="3">
        <v>135307</v>
      </c>
      <c r="B55" s="3" t="s">
        <v>159</v>
      </c>
      <c r="C55" s="3" t="s">
        <v>303</v>
      </c>
      <c r="D55" s="3" t="s">
        <v>304</v>
      </c>
      <c r="E55" s="3" t="s">
        <v>166</v>
      </c>
      <c r="F55" s="3" t="s">
        <v>305</v>
      </c>
    </row>
    <row r="56" spans="1:6">
      <c r="A56" s="3">
        <v>135464</v>
      </c>
      <c r="B56" s="3" t="s">
        <v>159</v>
      </c>
      <c r="C56" s="3" t="s">
        <v>306</v>
      </c>
      <c r="D56" s="3" t="s">
        <v>307</v>
      </c>
      <c r="E56" s="3" t="s">
        <v>166</v>
      </c>
      <c r="F56" s="3" t="s">
        <v>308</v>
      </c>
    </row>
    <row r="57" spans="1:6">
      <c r="A57" s="3">
        <v>140424</v>
      </c>
      <c r="B57" s="3" t="s">
        <v>159</v>
      </c>
      <c r="C57" s="3" t="s">
        <v>309</v>
      </c>
      <c r="D57" s="3" t="s">
        <v>310</v>
      </c>
      <c r="E57" s="3" t="s">
        <v>166</v>
      </c>
      <c r="F57" s="3" t="s">
        <v>311</v>
      </c>
    </row>
    <row r="58" spans="1:6">
      <c r="A58" s="3">
        <v>140426</v>
      </c>
      <c r="B58" s="3" t="s">
        <v>159</v>
      </c>
      <c r="C58" s="3" t="s">
        <v>312</v>
      </c>
      <c r="D58" s="3" t="s">
        <v>313</v>
      </c>
      <c r="E58" s="3" t="s">
        <v>166</v>
      </c>
      <c r="F58" s="3" t="s">
        <v>314</v>
      </c>
    </row>
    <row r="59" spans="1:6">
      <c r="A59" s="3">
        <v>144565</v>
      </c>
      <c r="B59" s="3" t="s">
        <v>159</v>
      </c>
      <c r="C59" s="3" t="s">
        <v>315</v>
      </c>
      <c r="D59" s="3" t="s">
        <v>296</v>
      </c>
      <c r="E59" s="3" t="s">
        <v>166</v>
      </c>
      <c r="F59" s="3" t="s">
        <v>316</v>
      </c>
    </row>
    <row r="60" spans="1:6">
      <c r="A60" s="3">
        <v>145119</v>
      </c>
      <c r="B60" s="3" t="s">
        <v>159</v>
      </c>
      <c r="C60" s="3" t="s">
        <v>317</v>
      </c>
      <c r="D60" s="3" t="s">
        <v>318</v>
      </c>
      <c r="E60" s="3" t="s">
        <v>166</v>
      </c>
      <c r="F60" s="3" t="s">
        <v>319</v>
      </c>
    </row>
    <row r="61" spans="1:6">
      <c r="A61" s="3">
        <v>148288</v>
      </c>
      <c r="B61" s="3" t="s">
        <v>159</v>
      </c>
      <c r="C61" s="3" t="s">
        <v>320</v>
      </c>
      <c r="D61" s="3" t="s">
        <v>321</v>
      </c>
      <c r="E61" s="3" t="s">
        <v>166</v>
      </c>
      <c r="F61" s="3" t="s">
        <v>322</v>
      </c>
    </row>
    <row r="62" spans="1:6">
      <c r="A62" s="3">
        <v>150866</v>
      </c>
      <c r="B62" s="3" t="s">
        <v>159</v>
      </c>
      <c r="C62" s="3" t="s">
        <v>323</v>
      </c>
      <c r="D62" s="3" t="s">
        <v>324</v>
      </c>
      <c r="E62" s="3" t="s">
        <v>166</v>
      </c>
      <c r="F62" s="3" t="s">
        <v>325</v>
      </c>
    </row>
    <row r="63" spans="1:6">
      <c r="A63" s="3">
        <v>153440</v>
      </c>
      <c r="B63" s="3" t="s">
        <v>159</v>
      </c>
      <c r="C63" s="3" t="s">
        <v>326</v>
      </c>
      <c r="D63" s="3" t="s">
        <v>327</v>
      </c>
      <c r="E63" s="3" t="s">
        <v>162</v>
      </c>
      <c r="F63" s="3" t="s">
        <v>328</v>
      </c>
    </row>
    <row r="64" spans="1:6">
      <c r="A64" s="3">
        <v>160637</v>
      </c>
      <c r="B64" s="3" t="s">
        <v>159</v>
      </c>
      <c r="C64" s="3" t="s">
        <v>329</v>
      </c>
      <c r="D64" s="3" t="s">
        <v>330</v>
      </c>
      <c r="E64" s="3" t="s">
        <v>162</v>
      </c>
      <c r="F64" s="3" t="s">
        <v>260</v>
      </c>
    </row>
    <row r="65" spans="1:6">
      <c r="A65" s="3">
        <v>160686</v>
      </c>
      <c r="B65" s="3" t="s">
        <v>159</v>
      </c>
      <c r="C65" s="3" t="s">
        <v>331</v>
      </c>
      <c r="D65" s="3" t="s">
        <v>332</v>
      </c>
      <c r="E65" s="3" t="s">
        <v>166</v>
      </c>
      <c r="F65" s="3" t="s">
        <v>333</v>
      </c>
    </row>
    <row r="66" spans="1:6">
      <c r="A66" s="3">
        <v>164949</v>
      </c>
      <c r="B66" s="3" t="s">
        <v>159</v>
      </c>
      <c r="C66" s="3" t="s">
        <v>334</v>
      </c>
      <c r="D66" s="3" t="s">
        <v>307</v>
      </c>
      <c r="E66" s="3" t="s">
        <v>166</v>
      </c>
      <c r="F66" s="3" t="s">
        <v>335</v>
      </c>
    </row>
    <row r="67" spans="1:6">
      <c r="A67" s="3">
        <v>166819</v>
      </c>
      <c r="B67" s="3" t="s">
        <v>159</v>
      </c>
      <c r="C67" s="3" t="s">
        <v>336</v>
      </c>
      <c r="D67" s="3" t="s">
        <v>307</v>
      </c>
      <c r="E67" s="3" t="s">
        <v>166</v>
      </c>
      <c r="F67" s="3" t="s">
        <v>337</v>
      </c>
    </row>
    <row r="68" spans="1:6">
      <c r="A68" s="3">
        <v>170537</v>
      </c>
      <c r="B68" s="3" t="s">
        <v>159</v>
      </c>
      <c r="C68" s="3" t="s">
        <v>338</v>
      </c>
      <c r="D68" s="3" t="s">
        <v>339</v>
      </c>
      <c r="E68" s="3" t="s">
        <v>166</v>
      </c>
      <c r="F68" s="3" t="s">
        <v>340</v>
      </c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任务</vt:lpstr>
      <vt:lpstr>品种明细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玲小妹</cp:lastModifiedBy>
  <dcterms:created xsi:type="dcterms:W3CDTF">2020-03-31T07:16:00Z</dcterms:created>
  <dcterms:modified xsi:type="dcterms:W3CDTF">2020-05-18T02:48:48Z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