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Sheet1!$A$2:$O$2</definedName>
  </definedNames>
  <calcPr calcId="144525"/>
</workbook>
</file>

<file path=xl/sharedStrings.xml><?xml version="1.0" encoding="utf-8"?>
<sst xmlns="http://schemas.openxmlformats.org/spreadsheetml/2006/main" count="211" uniqueCount="153">
  <si>
    <t>小程序找药（2020.5.14）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</si>
  <si>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</si>
  <si>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</si>
  <si>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</si>
  <si>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</si>
  <si>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</si>
  <si>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</si>
  <si>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</si>
  <si>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</si>
  <si>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</si>
  <si>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</si>
  <si>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</si>
  <si>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</si>
  <si>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</si>
  <si>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</si>
  <si>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</si>
  <si>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2020-05-14 10:24:22</t>
  </si>
  <si>
    <t>b803</t>
  </si>
  <si>
    <t>美福康</t>
  </si>
  <si>
    <t>左天福</t>
  </si>
  <si>
    <t>顾客电话联系不上（无图片）（妇科清洁装置有4个规格）</t>
  </si>
  <si>
    <t>2020-05-14 11:21:46</t>
  </si>
  <si>
    <t>b804</t>
  </si>
  <si>
    <r>
      <t>生物谷</t>
    </r>
    <r>
      <rPr>
        <sz val="11"/>
        <color rgb="FF000000"/>
        <rFont val="Calibri"/>
        <charset val="0"/>
      </rPr>
      <t xml:space="preserve"> </t>
    </r>
    <r>
      <rPr>
        <sz val="11"/>
        <color rgb="FF000000"/>
        <rFont val="宋体"/>
        <charset val="0"/>
      </rPr>
      <t>灯盏生脉胶囊</t>
    </r>
  </si>
  <si>
    <t>0.18gx18粒</t>
  </si>
  <si>
    <t>云南生物谷灯盏花药业有限公司</t>
  </si>
  <si>
    <t>Z20026439</t>
  </si>
  <si>
    <t>紧急</t>
  </si>
  <si>
    <t>员工</t>
  </si>
  <si>
    <t>目录里有同厂家30粒装，请门店核实是否能满足顾客需求</t>
  </si>
  <si>
    <t>2020-05-14 11:23:29</t>
  </si>
  <si>
    <t>a6113</t>
  </si>
  <si>
    <t>复方珍珠口疮颗粒</t>
  </si>
  <si>
    <t>10g*10袋</t>
  </si>
  <si>
    <t>四川美大康药业股份有限公司</t>
  </si>
  <si>
    <t>Z20010031</t>
  </si>
  <si>
    <t>待经营目录里有同厂家6袋装，请门店核实是否能满足顾客需求，6袋装邓双店报送过需求，请采购部联系厂家尽快交6袋装资料</t>
  </si>
  <si>
    <t>2020-05-14 11:24:59</t>
  </si>
  <si>
    <t>a6114</t>
  </si>
  <si>
    <t>小儿疳积糖</t>
  </si>
  <si>
    <t>10g×6包</t>
  </si>
  <si>
    <t>广西南宁德致药业有限公司</t>
  </si>
  <si>
    <t>Z45022426</t>
  </si>
  <si>
    <t>请采购部找渠道</t>
  </si>
  <si>
    <t>2020-05-14 11:26:58</t>
  </si>
  <si>
    <t>a6115</t>
  </si>
  <si>
    <t>环吡酮胺乳膏</t>
  </si>
  <si>
    <t>20g</t>
  </si>
  <si>
    <t>浙江圣华药业有限公司</t>
  </si>
  <si>
    <t>H20083552</t>
  </si>
  <si>
    <t>2020-05-14 11:32:06</t>
  </si>
  <si>
    <t>a6116</t>
  </si>
  <si>
    <t>芪蛭胶囊</t>
  </si>
  <si>
    <t>0.4gX24粒</t>
  </si>
  <si>
    <t>哈尔滨</t>
  </si>
  <si>
    <t>B20020452</t>
  </si>
  <si>
    <r>
      <t>请采购部找渠道</t>
    </r>
    <r>
      <rPr>
        <sz val="11"/>
        <color rgb="FF000000"/>
        <rFont val="Calibri"/>
        <charset val="0"/>
      </rPr>
      <t>(</t>
    </r>
    <r>
      <rPr>
        <sz val="11"/>
        <color rgb="FF000000"/>
        <rFont val="宋体"/>
        <charset val="0"/>
      </rPr>
      <t>累计</t>
    </r>
    <r>
      <rPr>
        <sz val="11"/>
        <color rgb="FF000000"/>
        <rFont val="Calibri"/>
        <charset val="0"/>
      </rPr>
      <t>6</t>
    </r>
    <r>
      <rPr>
        <sz val="11"/>
        <color rgb="FF000000"/>
        <rFont val="宋体"/>
        <charset val="0"/>
      </rPr>
      <t>家门店报送需求）</t>
    </r>
  </si>
  <si>
    <t>2020-05-14 11:32:51</t>
  </si>
  <si>
    <t>a6117</t>
  </si>
  <si>
    <t>津力达颗粒</t>
  </si>
  <si>
    <t>9g*9袋</t>
  </si>
  <si>
    <t>石家庄以岭药业股份有限公司</t>
  </si>
  <si>
    <t>z20050845</t>
  </si>
  <si>
    <t>新品</t>
  </si>
  <si>
    <r>
      <t>已经特殊目录，请采购部联系厂家尽快交资料（累计</t>
    </r>
    <r>
      <rPr>
        <sz val="11"/>
        <color rgb="FF000000"/>
        <rFont val="Calibri"/>
        <charset val="0"/>
      </rPr>
      <t>3</t>
    </r>
    <r>
      <rPr>
        <sz val="11"/>
        <color rgb="FF000000"/>
        <rFont val="宋体"/>
        <charset val="0"/>
      </rPr>
      <t>家门店报送需求）杏林有售小程序销售量</t>
    </r>
    <r>
      <rPr>
        <sz val="11"/>
        <color rgb="FF000000"/>
        <rFont val="Calibri"/>
        <charset val="0"/>
      </rPr>
      <t>42</t>
    </r>
    <r>
      <rPr>
        <sz val="11"/>
        <color rgb="FF000000"/>
        <rFont val="宋体"/>
        <charset val="0"/>
      </rPr>
      <t>笔</t>
    </r>
  </si>
  <si>
    <t>2020-05-14 11:38:25</t>
  </si>
  <si>
    <t>a6118</t>
  </si>
  <si>
    <t>氨苄西林丙磺舒分散片</t>
  </si>
  <si>
    <t>9片*2板</t>
  </si>
  <si>
    <t>东药集团沈阳施德药业有限公司</t>
  </si>
  <si>
    <t>H20100168</t>
  </si>
  <si>
    <t>2020-05-14 11:40:11</t>
  </si>
  <si>
    <t>b805</t>
  </si>
  <si>
    <t>小儿肠胃康颗粒</t>
  </si>
  <si>
    <t>5g*10</t>
  </si>
  <si>
    <t>江西品信药业有限公司</t>
  </si>
  <si>
    <t>z2003108</t>
  </si>
  <si>
    <t>普通</t>
  </si>
  <si>
    <t>重复</t>
  </si>
  <si>
    <t>a6119</t>
  </si>
  <si>
    <t>2020-05-14 11:44:56</t>
  </si>
  <si>
    <t>b806</t>
  </si>
  <si>
    <t>松油醇棉片</t>
  </si>
  <si>
    <t>一片/T型</t>
  </si>
  <si>
    <t>广州欧科医疗器械</t>
  </si>
  <si>
    <t>无</t>
  </si>
  <si>
    <t>请完善批准文号重新上报</t>
  </si>
  <si>
    <t>2020-05-14 12:41:06</t>
  </si>
  <si>
    <t>b807</t>
  </si>
  <si>
    <t>双唑泰阴道凝胶</t>
  </si>
  <si>
    <t>盒</t>
  </si>
  <si>
    <t>山东</t>
  </si>
  <si>
    <t>z20090222</t>
  </si>
  <si>
    <t>请完善需求规格重新上报</t>
  </si>
  <si>
    <t>2020-05-14 14:40:45</t>
  </si>
  <si>
    <t>a6120</t>
  </si>
  <si>
    <t>利咽灵片</t>
  </si>
  <si>
    <t>20片</t>
  </si>
  <si>
    <t>吉林省密之康药业</t>
  </si>
  <si>
    <t>Z22025420</t>
  </si>
  <si>
    <t>2020-05-14 14:53:18</t>
  </si>
  <si>
    <t>a6121</t>
  </si>
  <si>
    <t>袪瘀散结胶囊</t>
  </si>
  <si>
    <t>30粒</t>
  </si>
  <si>
    <t>广西圣康制药</t>
  </si>
  <si>
    <t>Z20026689</t>
  </si>
  <si>
    <t>2020-05-14 15:59:36</t>
  </si>
  <si>
    <t>a6122</t>
  </si>
  <si>
    <t>脑塞通丸</t>
  </si>
  <si>
    <t>10丸</t>
  </si>
  <si>
    <t>陕西</t>
  </si>
  <si>
    <t>z20034569</t>
  </si>
  <si>
    <t>2020-05-14 16:41:31</t>
  </si>
  <si>
    <t>b808</t>
  </si>
  <si>
    <t>大活络胶囊</t>
  </si>
  <si>
    <r>
      <t>0.25g*24</t>
    </r>
    <r>
      <rPr>
        <sz val="11"/>
        <color rgb="FF000000"/>
        <rFont val="宋体"/>
        <charset val="0"/>
      </rPr>
      <t>粒</t>
    </r>
  </si>
  <si>
    <t>江西药都</t>
  </si>
  <si>
    <t>Z9990044</t>
  </si>
  <si>
    <r>
      <t>目录里有</t>
    </r>
    <r>
      <rPr>
        <sz val="11"/>
        <color rgb="FF000000"/>
        <rFont val="Calibri"/>
        <charset val="0"/>
      </rPr>
      <t>36</t>
    </r>
    <r>
      <rPr>
        <sz val="11"/>
        <color rgb="FF000000"/>
        <rFont val="宋体"/>
        <charset val="0"/>
      </rPr>
      <t>粒装，请门店核实是否能满足顾客需求（</t>
    </r>
    <r>
      <rPr>
        <sz val="11"/>
        <color rgb="FF000000"/>
        <rFont val="Calibri"/>
        <charset val="0"/>
      </rPr>
      <t>36</t>
    </r>
    <r>
      <rPr>
        <sz val="11"/>
        <color rgb="FF000000"/>
        <rFont val="宋体"/>
        <charset val="0"/>
      </rPr>
      <t>粒装大邑北街、邛崃中心店也需求）</t>
    </r>
  </si>
  <si>
    <t>2020-05-14 16:41:32</t>
  </si>
  <si>
    <t>b809</t>
  </si>
  <si>
    <t>2020-05-14 16:44:43</t>
  </si>
  <si>
    <t>a6123</t>
  </si>
  <si>
    <t>九制大黄丸</t>
  </si>
  <si>
    <t>6g*7瓶</t>
  </si>
  <si>
    <t>河南宛东</t>
  </si>
  <si>
    <t>Z41021357</t>
  </si>
  <si>
    <t>2020-05-14 16:47:19</t>
  </si>
  <si>
    <t>a6124</t>
  </si>
  <si>
    <t>半夏露颗粒</t>
  </si>
  <si>
    <t>14g*10袋</t>
  </si>
  <si>
    <t>z41021347</t>
  </si>
  <si>
    <t>请采购部找渠道（累计3家门店报送需求）</t>
  </si>
  <si>
    <t>2020-05-14 19:45:43</t>
  </si>
  <si>
    <t>a6125</t>
  </si>
  <si>
    <t>羚羊角胶囊</t>
  </si>
  <si>
    <t>8粒</t>
  </si>
  <si>
    <t>浙江一新制药</t>
  </si>
  <si>
    <t>Z10928851</t>
  </si>
  <si>
    <t>2020-05-14 19:59:06</t>
  </si>
  <si>
    <t>a6126</t>
  </si>
  <si>
    <t>再造生血片</t>
  </si>
  <si>
    <t>0.38gx12片x4板（薄膜衣）</t>
  </si>
  <si>
    <t>辽源誉隆亚东药业有限责任公司</t>
  </si>
  <si>
    <t>Z22025856</t>
  </si>
  <si>
    <t>在零售目录，请采购部购进后铺货到店（汇融名城5月11日需求5盒）</t>
  </si>
  <si>
    <t>2020-05-14 21:23:25</t>
  </si>
  <si>
    <t>b810</t>
  </si>
  <si>
    <t>盐酸二甲双胍缓释片（格华止）</t>
  </si>
  <si>
    <t>0.5g*30片</t>
  </si>
  <si>
    <t>德国Merck KGaA;分包装:默克制药(江苏)有限公司</t>
  </si>
  <si>
    <t>J20171052</t>
  </si>
  <si>
    <t>在特殊目录，公司在营且有库存（仓库库存658盒），请门店报营运部铺货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</si>
</sst>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9"/>
      <name val="宋体"/>
      <charset val="134"/>
    </font>
    <font>
      <sz val="11"/>
      <name val="宋体"/>
      <charset val="0"/>
    </font>
    <font>
      <sz val="11"/>
      <color rgb="FF000000"/>
      <name val="宋体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Calibri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6" fillId="2" borderId="1" xfId="0" applyFont="1" applyFill="1" applyBorder="1" applyAlignment="1" applyProtection="1"/>
    <xf numFmtId="0" fontId="0" fillId="2" borderId="1" xfId="0" applyFill="1" applyBorder="1">
      <alignment vertical="center"/>
    </xf>
    <xf numFmtId="0" fontId="2" fillId="0" borderId="1" xfId="0" applyFont="1" applyFill="1" applyBorder="1">
      <alignment vertical="center"/>
    </xf>
    <xf numFmtId="0" fontId="6" fillId="0" borderId="1" xfId="0" applyFont="1" applyFill="1" applyBorder="1" applyAlignment="1" applyProtection="1"/>
    <xf numFmtId="0" fontId="0" fillId="0" borderId="1" xfId="0" applyBorder="1">
      <alignment vertical="center"/>
    </xf>
    <xf numFmtId="0" fontId="7" fillId="0" borderId="0" xfId="0" applyFont="1">
      <alignment vertical="center"/>
    </xf>
    <xf numFmtId="0" fontId="0" fillId="3" borderId="1" xfId="0" applyFill="1" applyBorder="1">
      <alignment vertical="center"/>
    </xf>
    <xf numFmtId="0" fontId="8" fillId="2" borderId="1" xfId="0" applyFont="1" applyFill="1" applyBorder="1" applyAlignment="1" applyProtection="1"/>
    <xf numFmtId="0" fontId="9" fillId="2" borderId="1" xfId="0" applyFont="1" applyFill="1" applyBorder="1" applyAlignment="1" applyProtection="1"/>
    <xf numFmtId="0" fontId="10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347</v>
          </cell>
          <cell r="B68" t="str">
            <v>清江东路2药店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741</v>
          </cell>
          <cell r="B114" t="str">
            <v>成华区新怡路店</v>
          </cell>
        </row>
        <row r="115">
          <cell r="A115">
            <v>110378</v>
          </cell>
          <cell r="B115" t="str">
            <v>都江堰宝莲路</v>
          </cell>
        </row>
        <row r="116">
          <cell r="A116">
            <v>111219</v>
          </cell>
          <cell r="B116" t="str">
            <v>花照壁街店</v>
          </cell>
        </row>
        <row r="117">
          <cell r="A117">
            <v>111064</v>
          </cell>
          <cell r="B117" t="str">
            <v>邛崃涌泉路店</v>
          </cell>
        </row>
        <row r="118">
          <cell r="A118">
            <v>111400</v>
          </cell>
          <cell r="B118" t="str">
            <v>邛崃杏林路店</v>
          </cell>
        </row>
        <row r="119">
          <cell r="A119">
            <v>112888</v>
          </cell>
          <cell r="B119" t="str">
            <v>双楠路店</v>
          </cell>
        </row>
        <row r="120">
          <cell r="A120">
            <v>113008</v>
          </cell>
          <cell r="B120" t="str">
            <v>南华巷店</v>
          </cell>
        </row>
        <row r="121">
          <cell r="A121">
            <v>113023</v>
          </cell>
          <cell r="B121" t="str">
            <v>云龙南路店</v>
          </cell>
        </row>
        <row r="122">
          <cell r="A122">
            <v>113025</v>
          </cell>
          <cell r="B122" t="str">
            <v>蜀鑫路店</v>
          </cell>
        </row>
        <row r="123">
          <cell r="A123">
            <v>113299</v>
          </cell>
          <cell r="B123" t="str">
            <v>倪家桥店</v>
          </cell>
        </row>
        <row r="124">
          <cell r="A124">
            <v>113298</v>
          </cell>
          <cell r="B124" t="str">
            <v>双楠伊藤路店（逸都路店）</v>
          </cell>
        </row>
        <row r="125">
          <cell r="A125">
            <v>11</v>
          </cell>
          <cell r="B125" t="str">
            <v>五福桥东路店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workbookViewId="0">
      <selection activeCell="G39" sqref="G39"/>
    </sheetView>
  </sheetViews>
  <sheetFormatPr defaultColWidth="9" defaultRowHeight="13.5"/>
  <cols>
    <col min="1" max="1" width="4.5" style="4" customWidth="1"/>
    <col min="2" max="2" width="8.375" customWidth="1"/>
    <col min="3" max="3" width="6.75" customWidth="1"/>
    <col min="4" max="4" width="19.625" customWidth="1"/>
    <col min="5" max="5" width="9.25" customWidth="1"/>
    <col min="6" max="6" width="4.25" customWidth="1"/>
    <col min="7" max="7" width="13.75" customWidth="1"/>
    <col min="8" max="8" width="8.875" customWidth="1"/>
    <col min="9" max="9" width="6" customWidth="1"/>
    <col min="10" max="10" width="6.75" customWidth="1"/>
    <col min="11" max="11" width="18.25" customWidth="1"/>
    <col min="12" max="12" width="5.625" customWidth="1"/>
    <col min="13" max="13" width="4.875" customWidth="1"/>
    <col min="14" max="14" width="5.75" customWidth="1"/>
    <col min="15" max="15" width="106.125" customWidth="1"/>
  </cols>
  <sheetData>
    <row r="1" ht="22.5" spans="1:1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11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18" t="s">
        <v>15</v>
      </c>
    </row>
    <row r="3" s="2" customFormat="1" ht="15" spans="1:15">
      <c r="A3" s="8">
        <v>1</v>
      </c>
      <c r="B3" s="9" t="s">
        <v>16</v>
      </c>
      <c r="C3" s="10" t="s">
        <v>17</v>
      </c>
      <c r="D3" s="9" t="s">
        <v>18</v>
      </c>
      <c r="E3" s="9"/>
      <c r="F3" s="9"/>
      <c r="G3" s="9"/>
      <c r="H3" s="9"/>
      <c r="I3" s="9"/>
      <c r="J3" s="9" t="s">
        <v>19</v>
      </c>
      <c r="K3" s="9">
        <v>13980726991</v>
      </c>
      <c r="L3" s="9"/>
      <c r="M3" s="9"/>
      <c r="N3" s="9"/>
      <c r="O3" s="9" t="s">
        <v>20</v>
      </c>
    </row>
    <row r="4" s="2" customFormat="1" ht="15" spans="1:15">
      <c r="A4" s="8">
        <v>2</v>
      </c>
      <c r="B4" s="9" t="s">
        <v>21</v>
      </c>
      <c r="C4" s="10" t="s">
        <v>22</v>
      </c>
      <c r="D4" s="9" t="s">
        <v>23</v>
      </c>
      <c r="E4" s="9" t="s">
        <v>24</v>
      </c>
      <c r="F4" s="9">
        <v>1</v>
      </c>
      <c r="G4" s="9" t="s">
        <v>25</v>
      </c>
      <c r="H4" s="9" t="s">
        <v>26</v>
      </c>
      <c r="I4" s="9">
        <v>48.8</v>
      </c>
      <c r="J4" s="9">
        <v>744</v>
      </c>
      <c r="K4" s="9" t="str">
        <f>VLOOKUP(J4,[1]Sheet1!$A$1:$B$65536,2,0)</f>
        <v>武侯区科华街药店</v>
      </c>
      <c r="L4" s="9" t="s">
        <v>27</v>
      </c>
      <c r="M4" s="9" t="s">
        <v>28</v>
      </c>
      <c r="N4" s="9">
        <v>162584</v>
      </c>
      <c r="O4" s="9" t="s">
        <v>29</v>
      </c>
    </row>
    <row r="5" ht="15" spans="1:15">
      <c r="A5" s="11">
        <v>3</v>
      </c>
      <c r="B5" s="12" t="s">
        <v>30</v>
      </c>
      <c r="C5" s="13" t="s">
        <v>31</v>
      </c>
      <c r="D5" s="12" t="s">
        <v>32</v>
      </c>
      <c r="E5" s="12" t="s">
        <v>33</v>
      </c>
      <c r="F5" s="12">
        <v>1</v>
      </c>
      <c r="G5" s="12" t="s">
        <v>34</v>
      </c>
      <c r="H5" s="12" t="s">
        <v>35</v>
      </c>
      <c r="I5" s="12">
        <v>38.9</v>
      </c>
      <c r="J5" s="12">
        <v>724</v>
      </c>
      <c r="K5" s="12" t="str">
        <f>VLOOKUP(J5,[1]Sheet1!$A$1:$B$65536,2,0)</f>
        <v>锦江区观音桥街药店</v>
      </c>
      <c r="L5" s="12" t="s">
        <v>27</v>
      </c>
      <c r="M5" s="12" t="s">
        <v>28</v>
      </c>
      <c r="N5" s="12"/>
      <c r="O5" s="12" t="s">
        <v>36</v>
      </c>
    </row>
    <row r="6" ht="15" spans="1:15">
      <c r="A6" s="11">
        <v>4</v>
      </c>
      <c r="B6" s="12" t="s">
        <v>37</v>
      </c>
      <c r="C6" s="13" t="s">
        <v>38</v>
      </c>
      <c r="D6" s="12" t="s">
        <v>39</v>
      </c>
      <c r="E6" s="12" t="s">
        <v>40</v>
      </c>
      <c r="F6" s="12">
        <v>1</v>
      </c>
      <c r="G6" s="12" t="s">
        <v>41</v>
      </c>
      <c r="H6" s="12" t="s">
        <v>42</v>
      </c>
      <c r="I6" s="12">
        <v>29.8</v>
      </c>
      <c r="J6" s="12">
        <v>744</v>
      </c>
      <c r="K6" s="12" t="str">
        <f>VLOOKUP(J6,[1]Sheet1!$A$1:$B$65536,2,0)</f>
        <v>武侯区科华街药店</v>
      </c>
      <c r="L6" s="12" t="s">
        <v>27</v>
      </c>
      <c r="M6" s="12" t="s">
        <v>28</v>
      </c>
      <c r="N6" s="12"/>
      <c r="O6" s="12" t="s">
        <v>43</v>
      </c>
    </row>
    <row r="7" ht="15" spans="1:15">
      <c r="A7" s="11">
        <v>5</v>
      </c>
      <c r="B7" s="12" t="s">
        <v>44</v>
      </c>
      <c r="C7" s="13" t="s">
        <v>45</v>
      </c>
      <c r="D7" s="12" t="s">
        <v>46</v>
      </c>
      <c r="E7" s="12" t="s">
        <v>47</v>
      </c>
      <c r="F7" s="12">
        <v>1</v>
      </c>
      <c r="G7" s="12" t="s">
        <v>48</v>
      </c>
      <c r="H7" s="12" t="s">
        <v>49</v>
      </c>
      <c r="I7" s="12">
        <v>6</v>
      </c>
      <c r="J7" s="12">
        <v>724</v>
      </c>
      <c r="K7" s="12" t="str">
        <f>VLOOKUP(J7,[1]Sheet1!$A$1:$B$65536,2,0)</f>
        <v>锦江区观音桥街药店</v>
      </c>
      <c r="L7" s="12" t="s">
        <v>27</v>
      </c>
      <c r="M7" s="12" t="s">
        <v>28</v>
      </c>
      <c r="N7" s="12"/>
      <c r="O7" s="12" t="s">
        <v>43</v>
      </c>
    </row>
    <row r="8" ht="15" spans="1:15">
      <c r="A8" s="11">
        <v>6</v>
      </c>
      <c r="B8" s="12" t="s">
        <v>50</v>
      </c>
      <c r="C8" s="13" t="s">
        <v>51</v>
      </c>
      <c r="D8" s="12" t="s">
        <v>52</v>
      </c>
      <c r="E8" s="12" t="s">
        <v>53</v>
      </c>
      <c r="F8" s="12">
        <v>1</v>
      </c>
      <c r="G8" s="12" t="s">
        <v>54</v>
      </c>
      <c r="H8" s="14" t="s">
        <v>55</v>
      </c>
      <c r="I8" s="12">
        <v>59.7</v>
      </c>
      <c r="J8" s="12">
        <v>339</v>
      </c>
      <c r="K8" s="12" t="str">
        <f>VLOOKUP(J8,[1]Sheet1!$A$1:$B$65536,2,0)</f>
        <v>沙河源药店</v>
      </c>
      <c r="L8" s="12" t="s">
        <v>27</v>
      </c>
      <c r="M8" s="12" t="s">
        <v>28</v>
      </c>
      <c r="N8" s="12"/>
      <c r="O8" s="19" t="s">
        <v>56</v>
      </c>
    </row>
    <row r="9" ht="15" spans="1:15">
      <c r="A9" s="11">
        <v>7</v>
      </c>
      <c r="B9" s="12" t="s">
        <v>57</v>
      </c>
      <c r="C9" s="13" t="s">
        <v>58</v>
      </c>
      <c r="D9" s="12" t="s">
        <v>59</v>
      </c>
      <c r="E9" s="12" t="s">
        <v>60</v>
      </c>
      <c r="F9" s="12">
        <v>2</v>
      </c>
      <c r="G9" s="12" t="s">
        <v>61</v>
      </c>
      <c r="H9" s="12" t="s">
        <v>62</v>
      </c>
      <c r="I9" s="12">
        <v>29</v>
      </c>
      <c r="J9" s="12">
        <v>744</v>
      </c>
      <c r="K9" s="12" t="str">
        <f>VLOOKUP(J9,[1]Sheet1!$A$1:$B$65536,2,0)</f>
        <v>武侯区科华街药店</v>
      </c>
      <c r="L9" s="12" t="s">
        <v>27</v>
      </c>
      <c r="M9" s="12" t="s">
        <v>28</v>
      </c>
      <c r="N9" s="12" t="s">
        <v>63</v>
      </c>
      <c r="O9" s="19" t="s">
        <v>64</v>
      </c>
    </row>
    <row r="10" ht="15" spans="1:15">
      <c r="A10" s="11">
        <v>8</v>
      </c>
      <c r="B10" s="12" t="s">
        <v>65</v>
      </c>
      <c r="C10" s="13" t="s">
        <v>66</v>
      </c>
      <c r="D10" s="12" t="s">
        <v>67</v>
      </c>
      <c r="E10" s="12" t="s">
        <v>68</v>
      </c>
      <c r="F10" s="12">
        <v>1</v>
      </c>
      <c r="G10" s="12" t="s">
        <v>69</v>
      </c>
      <c r="H10" s="12" t="s">
        <v>70</v>
      </c>
      <c r="I10" s="12">
        <v>0</v>
      </c>
      <c r="J10" s="12">
        <v>110378</v>
      </c>
      <c r="K10" s="12" t="str">
        <f>VLOOKUP(J10,[1]Sheet1!$A$1:$B$65536,2,0)</f>
        <v>都江堰宝莲路</v>
      </c>
      <c r="L10" s="12" t="s">
        <v>27</v>
      </c>
      <c r="M10" s="12" t="s">
        <v>28</v>
      </c>
      <c r="N10" s="12"/>
      <c r="O10" s="12" t="s">
        <v>43</v>
      </c>
    </row>
    <row r="11" s="3" customFormat="1" ht="15" spans="1:15">
      <c r="A11" s="8">
        <v>9</v>
      </c>
      <c r="B11" s="9" t="s">
        <v>71</v>
      </c>
      <c r="C11" s="15" t="s">
        <v>72</v>
      </c>
      <c r="D11" s="9" t="s">
        <v>73</v>
      </c>
      <c r="E11" s="9" t="s">
        <v>74</v>
      </c>
      <c r="F11" s="9">
        <v>2</v>
      </c>
      <c r="G11" s="9" t="s">
        <v>75</v>
      </c>
      <c r="H11" s="9" t="s">
        <v>76</v>
      </c>
      <c r="I11" s="9">
        <v>16</v>
      </c>
      <c r="J11" s="9">
        <v>744</v>
      </c>
      <c r="K11" s="9" t="str">
        <f>VLOOKUP(J11,[1]Sheet1!$A$1:$B$65536,2,0)</f>
        <v>武侯区科华街药店</v>
      </c>
      <c r="L11" s="9" t="s">
        <v>77</v>
      </c>
      <c r="M11" s="9" t="s">
        <v>28</v>
      </c>
      <c r="N11" s="9"/>
      <c r="O11" s="9" t="s">
        <v>78</v>
      </c>
    </row>
    <row r="12" ht="15" spans="1:15">
      <c r="A12" s="11">
        <v>10</v>
      </c>
      <c r="B12" s="12" t="s">
        <v>71</v>
      </c>
      <c r="C12" s="13" t="s">
        <v>79</v>
      </c>
      <c r="D12" s="12" t="s">
        <v>73</v>
      </c>
      <c r="E12" s="12" t="s">
        <v>74</v>
      </c>
      <c r="F12" s="12">
        <v>2</v>
      </c>
      <c r="G12" s="12" t="s">
        <v>75</v>
      </c>
      <c r="H12" s="12" t="s">
        <v>76</v>
      </c>
      <c r="I12" s="12">
        <v>16</v>
      </c>
      <c r="J12" s="12">
        <v>744</v>
      </c>
      <c r="K12" s="12" t="str">
        <f>VLOOKUP(J12,[1]Sheet1!$A$1:$B$65536,2,0)</f>
        <v>武侯区科华街药店</v>
      </c>
      <c r="L12" s="12" t="s">
        <v>77</v>
      </c>
      <c r="M12" s="12" t="s">
        <v>28</v>
      </c>
      <c r="N12" s="12"/>
      <c r="O12" s="12" t="s">
        <v>43</v>
      </c>
    </row>
    <row r="13" s="3" customFormat="1" ht="15" spans="1:15">
      <c r="A13" s="8">
        <v>11</v>
      </c>
      <c r="B13" s="9" t="s">
        <v>80</v>
      </c>
      <c r="C13" s="15" t="s">
        <v>81</v>
      </c>
      <c r="D13" s="9" t="s">
        <v>82</v>
      </c>
      <c r="E13" s="9" t="s">
        <v>83</v>
      </c>
      <c r="F13" s="9">
        <v>1</v>
      </c>
      <c r="G13" s="9" t="s">
        <v>84</v>
      </c>
      <c r="H13" s="9" t="s">
        <v>85</v>
      </c>
      <c r="I13" s="9">
        <v>0</v>
      </c>
      <c r="J13" s="9">
        <v>110378</v>
      </c>
      <c r="K13" s="9" t="str">
        <f>VLOOKUP(J13,[1]Sheet1!$A$1:$B$65536,2,0)</f>
        <v>都江堰宝莲路</v>
      </c>
      <c r="L13" s="9" t="s">
        <v>27</v>
      </c>
      <c r="M13" s="9" t="s">
        <v>28</v>
      </c>
      <c r="N13" s="9"/>
      <c r="O13" s="9" t="s">
        <v>86</v>
      </c>
    </row>
    <row r="14" s="3" customFormat="1" ht="15" spans="1:15">
      <c r="A14" s="8">
        <v>12</v>
      </c>
      <c r="B14" s="9" t="s">
        <v>87</v>
      </c>
      <c r="C14" s="15" t="s">
        <v>88</v>
      </c>
      <c r="D14" s="16" t="s">
        <v>89</v>
      </c>
      <c r="E14" s="9" t="s">
        <v>90</v>
      </c>
      <c r="F14" s="9">
        <v>1</v>
      </c>
      <c r="G14" s="9" t="s">
        <v>91</v>
      </c>
      <c r="H14" s="9" t="s">
        <v>92</v>
      </c>
      <c r="I14" s="9">
        <v>27</v>
      </c>
      <c r="J14" s="9">
        <v>740</v>
      </c>
      <c r="K14" s="9" t="str">
        <f>VLOOKUP(J14,[1]Sheet1!$A$1:$B$65536,2,0)</f>
        <v>成华区华康路药店</v>
      </c>
      <c r="L14" s="9" t="s">
        <v>27</v>
      </c>
      <c r="M14" s="9" t="s">
        <v>28</v>
      </c>
      <c r="N14" s="9"/>
      <c r="O14" s="9" t="s">
        <v>93</v>
      </c>
    </row>
    <row r="15" ht="15" spans="1:15">
      <c r="A15" s="11">
        <v>13</v>
      </c>
      <c r="B15" s="12" t="s">
        <v>94</v>
      </c>
      <c r="C15" s="13" t="s">
        <v>95</v>
      </c>
      <c r="D15" s="12" t="s">
        <v>96</v>
      </c>
      <c r="E15" s="12" t="s">
        <v>97</v>
      </c>
      <c r="F15" s="12">
        <v>2</v>
      </c>
      <c r="G15" s="12" t="s">
        <v>98</v>
      </c>
      <c r="H15" s="12" t="s">
        <v>99</v>
      </c>
      <c r="I15" s="12">
        <v>12</v>
      </c>
      <c r="J15" s="12">
        <v>385</v>
      </c>
      <c r="K15" s="12" t="str">
        <f>VLOOKUP(J15,[1]Sheet1!$A$1:$B$65536,2,0)</f>
        <v>五津西路药店</v>
      </c>
      <c r="L15" s="12" t="s">
        <v>27</v>
      </c>
      <c r="M15" s="12" t="s">
        <v>28</v>
      </c>
      <c r="N15" s="12"/>
      <c r="O15" s="12" t="s">
        <v>43</v>
      </c>
    </row>
    <row r="16" ht="15" spans="1:15">
      <c r="A16" s="11">
        <v>14</v>
      </c>
      <c r="B16" s="12" t="s">
        <v>100</v>
      </c>
      <c r="C16" s="13" t="s">
        <v>101</v>
      </c>
      <c r="D16" s="12" t="s">
        <v>102</v>
      </c>
      <c r="E16" s="12" t="s">
        <v>103</v>
      </c>
      <c r="F16" s="12">
        <v>1</v>
      </c>
      <c r="G16" s="12" t="s">
        <v>104</v>
      </c>
      <c r="H16" s="12" t="s">
        <v>105</v>
      </c>
      <c r="I16" s="12">
        <v>30</v>
      </c>
      <c r="J16" s="12">
        <v>385</v>
      </c>
      <c r="K16" s="12" t="str">
        <f>VLOOKUP(J16,[1]Sheet1!$A$1:$B$65536,2,0)</f>
        <v>五津西路药店</v>
      </c>
      <c r="L16" s="12" t="s">
        <v>27</v>
      </c>
      <c r="M16" s="12" t="s">
        <v>28</v>
      </c>
      <c r="N16" s="12"/>
      <c r="O16" s="12" t="s">
        <v>43</v>
      </c>
    </row>
    <row r="17" ht="15" spans="1:15">
      <c r="A17" s="11">
        <v>15</v>
      </c>
      <c r="B17" s="12" t="s">
        <v>106</v>
      </c>
      <c r="C17" s="13" t="s">
        <v>107</v>
      </c>
      <c r="D17" s="12" t="s">
        <v>108</v>
      </c>
      <c r="E17" s="12" t="s">
        <v>109</v>
      </c>
      <c r="F17" s="12">
        <v>1</v>
      </c>
      <c r="G17" s="12" t="s">
        <v>110</v>
      </c>
      <c r="H17" s="12" t="s">
        <v>111</v>
      </c>
      <c r="I17" s="12">
        <v>0</v>
      </c>
      <c r="J17" s="12">
        <v>737</v>
      </c>
      <c r="K17" s="12" t="str">
        <f>VLOOKUP(J17,[1]Sheet1!$A$1:$B$65536,2,0)</f>
        <v>高新区大源北街药店</v>
      </c>
      <c r="L17" s="12" t="s">
        <v>27</v>
      </c>
      <c r="M17" s="12" t="s">
        <v>28</v>
      </c>
      <c r="N17" s="12"/>
      <c r="O17" s="12" t="s">
        <v>43</v>
      </c>
    </row>
    <row r="18" s="3" customFormat="1" ht="15" spans="1:15">
      <c r="A18" s="8">
        <v>16</v>
      </c>
      <c r="B18" s="9" t="s">
        <v>112</v>
      </c>
      <c r="C18" s="15" t="s">
        <v>113</v>
      </c>
      <c r="D18" s="9" t="s">
        <v>114</v>
      </c>
      <c r="E18" s="9" t="s">
        <v>115</v>
      </c>
      <c r="F18" s="9">
        <v>2</v>
      </c>
      <c r="G18" s="9" t="s">
        <v>116</v>
      </c>
      <c r="H18" s="9" t="s">
        <v>117</v>
      </c>
      <c r="I18" s="9">
        <v>28</v>
      </c>
      <c r="J18" s="9">
        <v>746</v>
      </c>
      <c r="K18" s="9" t="str">
        <f>VLOOKUP(J18,[1]Sheet1!$A$1:$B$65536,2,0)</f>
        <v>大邑县晋原镇内蒙古大道桃源药店</v>
      </c>
      <c r="L18" s="9" t="s">
        <v>27</v>
      </c>
      <c r="M18" s="9" t="s">
        <v>28</v>
      </c>
      <c r="N18" s="9">
        <v>81448</v>
      </c>
      <c r="O18" s="17" t="s">
        <v>118</v>
      </c>
    </row>
    <row r="19" s="3" customFormat="1" ht="15" spans="1:15">
      <c r="A19" s="8">
        <v>17</v>
      </c>
      <c r="B19" s="9" t="s">
        <v>119</v>
      </c>
      <c r="C19" s="15" t="s">
        <v>120</v>
      </c>
      <c r="D19" s="9" t="s">
        <v>114</v>
      </c>
      <c r="E19" s="9" t="s">
        <v>115</v>
      </c>
      <c r="F19" s="9">
        <v>2</v>
      </c>
      <c r="G19" s="9" t="s">
        <v>116</v>
      </c>
      <c r="H19" s="9" t="s">
        <v>117</v>
      </c>
      <c r="I19" s="9">
        <v>28</v>
      </c>
      <c r="J19" s="9">
        <v>746</v>
      </c>
      <c r="K19" s="9" t="str">
        <f>VLOOKUP(J19,[1]Sheet1!$A$1:$B$65536,2,0)</f>
        <v>大邑县晋原镇内蒙古大道桃源药店</v>
      </c>
      <c r="L19" s="9" t="s">
        <v>27</v>
      </c>
      <c r="M19" s="9" t="s">
        <v>28</v>
      </c>
      <c r="N19" s="9"/>
      <c r="O19" s="9" t="s">
        <v>78</v>
      </c>
    </row>
    <row r="20" ht="15" spans="1:15">
      <c r="A20" s="11">
        <v>18</v>
      </c>
      <c r="B20" s="12" t="s">
        <v>121</v>
      </c>
      <c r="C20" s="13" t="s">
        <v>122</v>
      </c>
      <c r="D20" s="12" t="s">
        <v>123</v>
      </c>
      <c r="E20" s="12" t="s">
        <v>124</v>
      </c>
      <c r="F20" s="12">
        <v>2</v>
      </c>
      <c r="G20" s="12" t="s">
        <v>125</v>
      </c>
      <c r="H20" s="12" t="s">
        <v>126</v>
      </c>
      <c r="I20" s="12">
        <v>56</v>
      </c>
      <c r="J20" s="12">
        <v>746</v>
      </c>
      <c r="K20" s="12" t="str">
        <f>VLOOKUP(J20,[1]Sheet1!$A$1:$B$65536,2,0)</f>
        <v>大邑县晋原镇内蒙古大道桃源药店</v>
      </c>
      <c r="L20" s="12" t="s">
        <v>27</v>
      </c>
      <c r="M20" s="12" t="s">
        <v>28</v>
      </c>
      <c r="N20" s="12"/>
      <c r="O20" s="12" t="s">
        <v>43</v>
      </c>
    </row>
    <row r="21" ht="15" spans="1:15">
      <c r="A21" s="11">
        <v>19</v>
      </c>
      <c r="B21" s="12" t="s">
        <v>127</v>
      </c>
      <c r="C21" s="13" t="s">
        <v>128</v>
      </c>
      <c r="D21" s="12" t="s">
        <v>129</v>
      </c>
      <c r="E21" s="12" t="s">
        <v>130</v>
      </c>
      <c r="F21" s="12">
        <v>2</v>
      </c>
      <c r="G21" s="12" t="s">
        <v>125</v>
      </c>
      <c r="H21" s="12" t="s">
        <v>131</v>
      </c>
      <c r="I21" s="12">
        <v>45</v>
      </c>
      <c r="J21" s="12">
        <v>746</v>
      </c>
      <c r="K21" s="12" t="str">
        <f>VLOOKUP(J21,[1]Sheet1!$A$1:$B$65536,2,0)</f>
        <v>大邑县晋原镇内蒙古大道桃源药店</v>
      </c>
      <c r="L21" s="12" t="s">
        <v>27</v>
      </c>
      <c r="M21" s="12" t="s">
        <v>28</v>
      </c>
      <c r="N21" s="12"/>
      <c r="O21" s="12" t="s">
        <v>132</v>
      </c>
    </row>
    <row r="22" ht="15" spans="1:15">
      <c r="A22" s="11">
        <v>20</v>
      </c>
      <c r="B22" s="12" t="s">
        <v>133</v>
      </c>
      <c r="C22" s="13" t="s">
        <v>134</v>
      </c>
      <c r="D22" s="12" t="s">
        <v>135</v>
      </c>
      <c r="E22" s="12" t="s">
        <v>136</v>
      </c>
      <c r="F22" s="12">
        <v>1</v>
      </c>
      <c r="G22" s="12" t="s">
        <v>137</v>
      </c>
      <c r="H22" s="12" t="s">
        <v>138</v>
      </c>
      <c r="I22" s="12">
        <v>24</v>
      </c>
      <c r="J22" s="12">
        <v>727</v>
      </c>
      <c r="K22" s="12" t="str">
        <f>VLOOKUP(J22,[1]Sheet1!$A$1:$B$65536,2,0)</f>
        <v>金牛区黄苑东街药店</v>
      </c>
      <c r="L22" s="12" t="s">
        <v>27</v>
      </c>
      <c r="M22" s="12" t="s">
        <v>28</v>
      </c>
      <c r="N22" s="12"/>
      <c r="O22" s="12" t="s">
        <v>43</v>
      </c>
    </row>
    <row r="23" ht="15" spans="1:15">
      <c r="A23" s="11">
        <v>21</v>
      </c>
      <c r="B23" s="12" t="s">
        <v>139</v>
      </c>
      <c r="C23" s="13" t="s">
        <v>140</v>
      </c>
      <c r="D23" s="12" t="s">
        <v>141</v>
      </c>
      <c r="E23" s="12" t="s">
        <v>142</v>
      </c>
      <c r="F23" s="12">
        <v>2</v>
      </c>
      <c r="G23" s="12" t="s">
        <v>143</v>
      </c>
      <c r="H23" s="12" t="s">
        <v>144</v>
      </c>
      <c r="I23" s="12">
        <v>52</v>
      </c>
      <c r="J23" s="12">
        <v>598</v>
      </c>
      <c r="K23" s="12" t="str">
        <f>VLOOKUP(J23,[1]Sheet1!$A$1:$B$65536,2,0)</f>
        <v>锦江区水杉街药店</v>
      </c>
      <c r="L23" s="12" t="s">
        <v>27</v>
      </c>
      <c r="M23" s="12" t="s">
        <v>28</v>
      </c>
      <c r="N23" s="12">
        <v>21784</v>
      </c>
      <c r="O23" s="12" t="s">
        <v>145</v>
      </c>
    </row>
    <row r="24" s="3" customFormat="1" ht="15" spans="1:15">
      <c r="A24" s="8">
        <v>22</v>
      </c>
      <c r="B24" s="9" t="s">
        <v>146</v>
      </c>
      <c r="C24" s="15" t="s">
        <v>147</v>
      </c>
      <c r="D24" s="17" t="s">
        <v>148</v>
      </c>
      <c r="E24" s="9" t="s">
        <v>149</v>
      </c>
      <c r="F24" s="9">
        <v>5</v>
      </c>
      <c r="G24" s="9" t="s">
        <v>150</v>
      </c>
      <c r="H24" s="9" t="s">
        <v>151</v>
      </c>
      <c r="I24" s="9">
        <v>35</v>
      </c>
      <c r="J24" s="9">
        <v>347</v>
      </c>
      <c r="K24" s="9" t="str">
        <f>VLOOKUP(J24,[1]Sheet1!$A$1:$B$65536,2,0)</f>
        <v>清江东路2药店</v>
      </c>
      <c r="L24" s="9" t="s">
        <v>27</v>
      </c>
      <c r="M24" s="9" t="s">
        <v>28</v>
      </c>
      <c r="N24" s="9">
        <v>185260</v>
      </c>
      <c r="O24" s="9" t="s">
        <v>152</v>
      </c>
    </row>
  </sheetData>
  <sortState ref="A3:O24">
    <sortCondition ref="B3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2020-05-07T01:15:00Z</dcterms:created>
  <dcterms:modified xsi:type="dcterms:W3CDTF">2020-05-15T02:26:47Z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