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<sst xmlns="http://schemas.openxmlformats.org/spreadsheetml/2006/main" count="223" uniqueCount="169">
  <si>
    <t>小程序找药（2020.5.11）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</si>
  <si>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</si>
  <si>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</si>
  <si>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</si>
  <si>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</si>
  <si>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</si>
  <si>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</si>
  <si>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</si>
  <si>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</si>
  <si>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</si>
  <si>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</si>
  <si>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</si>
  <si>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</si>
  <si>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</si>
  <si>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</si>
  <si>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</si>
  <si>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2020-05-11 12:14:49</t>
  </si>
  <si>
    <t>b799</t>
  </si>
  <si>
    <t>普拉洛芬滴眼液</t>
  </si>
  <si>
    <t>5ml</t>
  </si>
  <si>
    <t>山东海山药业有限公司</t>
  </si>
  <si>
    <t>H20093827</t>
  </si>
  <si>
    <t>紧急</t>
  </si>
  <si>
    <t>员工</t>
  </si>
  <si>
    <t>仓库库存15盒，请报营运部铺货</t>
  </si>
  <si>
    <t>2020-05-11 12:15:55</t>
  </si>
  <si>
    <t>a6064</t>
  </si>
  <si>
    <t>止眩安神颗粒</t>
  </si>
  <si>
    <t>5克*6袋</t>
  </si>
  <si>
    <t>昆明中药厂</t>
  </si>
  <si>
    <t>z20027533</t>
  </si>
  <si>
    <t>请采购部找渠道</t>
  </si>
  <si>
    <t>2020-05-11 12:21:00</t>
  </si>
  <si>
    <t>a6065</t>
  </si>
  <si>
    <t>龙心素胶囊</t>
  </si>
  <si>
    <t>16粒</t>
  </si>
  <si>
    <t>云南永安制药</t>
  </si>
  <si>
    <t>Z20049005</t>
  </si>
  <si>
    <t>请采购部找渠道（土龙店、邛崃中心店报送过需求）</t>
  </si>
  <si>
    <t>2020-05-11 12:24:40</t>
  </si>
  <si>
    <t>a6066</t>
  </si>
  <si>
    <t>川百止痒洗剂</t>
  </si>
  <si>
    <t>60ml</t>
  </si>
  <si>
    <t>北京贞玉民生药业有限公司</t>
  </si>
  <si>
    <t>B20020271</t>
  </si>
  <si>
    <t>目录外淘汰（市场暂无货邓群19.4.30邓群19.4.30），60ml累计1家门店需求，50ml累计3家门店需求，请采购核实是否有渠道</t>
  </si>
  <si>
    <t>2020-05-11 16:13:59</t>
  </si>
  <si>
    <t>a6067</t>
  </si>
  <si>
    <t>舒肝颗粒</t>
  </si>
  <si>
    <t>3g*10袋/盒</t>
  </si>
  <si>
    <t>昆明中药厂有限公司</t>
  </si>
  <si>
    <t>Z53021161</t>
  </si>
  <si>
    <t>普通</t>
  </si>
  <si>
    <t>2020-05-11 16:15:30</t>
  </si>
  <si>
    <t>a6068</t>
  </si>
  <si>
    <t>左金丸</t>
  </si>
  <si>
    <t>18g*1瓶/盒</t>
  </si>
  <si>
    <t>湖北香连药业有限责任公司</t>
  </si>
  <si>
    <t>Z42020884</t>
  </si>
  <si>
    <t>2020-05-11 16:17:17</t>
  </si>
  <si>
    <t>a6069</t>
  </si>
  <si>
    <t>吡格列酮二甲双胍片</t>
  </si>
  <si>
    <t>30片*1瓶/盒</t>
  </si>
  <si>
    <t>杭州中美华东制药有限公司</t>
  </si>
  <si>
    <t>H20100180</t>
  </si>
  <si>
    <t>14片的已经申报特殊目录。请采购部联系厂家尽快交资料（14片的累计5家门店需求，30片累计7家门店需求）30片在待经营目录未交资料</t>
  </si>
  <si>
    <t>2020-05-11 17:18:13</t>
  </si>
  <si>
    <t>a6070</t>
  </si>
  <si>
    <t>藏红花医用冷敷贴</t>
  </si>
  <si>
    <t>6贴</t>
  </si>
  <si>
    <t>烟台众心医药公司</t>
  </si>
  <si>
    <t>鲁烟械备20190017</t>
  </si>
  <si>
    <t>2020-05-11 17:20:41</t>
  </si>
  <si>
    <t>a6071</t>
  </si>
  <si>
    <t>加替沙星眼用凝胶</t>
  </si>
  <si>
    <t>8ml</t>
  </si>
  <si>
    <t>沈阳兴齐</t>
  </si>
  <si>
    <t>h20090161</t>
  </si>
  <si>
    <t>2020-05-11 17:22:10</t>
  </si>
  <si>
    <t>b800</t>
  </si>
  <si>
    <t>丙酸氟替卡松乳膏</t>
  </si>
  <si>
    <t>15g</t>
  </si>
  <si>
    <t>湖北恒安</t>
  </si>
  <si>
    <t>h20103501</t>
  </si>
  <si>
    <t>在特殊目录，24家门店库存46支，请门店店间调拨满足顾客需求</t>
  </si>
  <si>
    <t>2020-05-11 18:08:12</t>
  </si>
  <si>
    <t>a6072</t>
  </si>
  <si>
    <t>川芎清脑颗粒</t>
  </si>
  <si>
    <t>10g/6袋</t>
  </si>
  <si>
    <t>济川药业集团有限公司</t>
  </si>
  <si>
    <t>z20060177</t>
  </si>
  <si>
    <t>在特殊目录，公司无库存，请采购部购进</t>
  </si>
  <si>
    <t>2020-05-11 18:24:50</t>
  </si>
  <si>
    <t>a6073</t>
  </si>
  <si>
    <t>再造生血片</t>
  </si>
  <si>
    <t>0.38gx12片x4板（薄膜衣）</t>
  </si>
  <si>
    <t>辽源誉隆亚东药业有限责任公司</t>
  </si>
  <si>
    <t>Z22025856</t>
  </si>
  <si>
    <t>在零售目录，仓库无库存，郫县二店库存1盒，请采购部购进</t>
  </si>
  <si>
    <t>2020-05-11 18:34:58</t>
  </si>
  <si>
    <t>a6074</t>
  </si>
  <si>
    <t>咳喘安口服液</t>
  </si>
  <si>
    <t>10ml*6支</t>
  </si>
  <si>
    <t>步长药业</t>
  </si>
  <si>
    <t>Z20026982</t>
  </si>
  <si>
    <t>2020-05-11 18:37:37</t>
  </si>
  <si>
    <t>a6075</t>
  </si>
  <si>
    <t>阿法骨化醇软胶囊</t>
  </si>
  <si>
    <t>0.25ug*30粒</t>
  </si>
  <si>
    <t>丹麦利奥制药有限公司</t>
  </si>
  <si>
    <t>H20120573</t>
  </si>
  <si>
    <t>2020-05-11 18:44:38</t>
  </si>
  <si>
    <t>a6076</t>
  </si>
  <si>
    <t>雷贝拉唑肠溶胶囊</t>
  </si>
  <si>
    <t>20mg*7粒</t>
  </si>
  <si>
    <t>H20061220</t>
  </si>
  <si>
    <t>2020-05-11 18:45:11</t>
  </si>
  <si>
    <t>b801</t>
  </si>
  <si>
    <t>氨咖黄敏胶囊</t>
  </si>
  <si>
    <t>30粒</t>
  </si>
  <si>
    <t>石药欧意</t>
  </si>
  <si>
    <t>H13023431</t>
  </si>
  <si>
    <t>目录里有重庆迪康及申高10粒装的，请门店核实是否能满足顾客需求</t>
  </si>
  <si>
    <t>2020-05-11 19:20:19</t>
  </si>
  <si>
    <t>a6077</t>
  </si>
  <si>
    <t>保泰松片</t>
  </si>
  <si>
    <t>0.1×100片</t>
  </si>
  <si>
    <t>上海现代</t>
  </si>
  <si>
    <t>H41024168</t>
  </si>
  <si>
    <t>ID438西南药业产的保泰松已淘汰，现在目录里没有一款保泰松，请采购部找渠道</t>
  </si>
  <si>
    <t>2020-05-11 19:26:33</t>
  </si>
  <si>
    <t>a6078</t>
  </si>
  <si>
    <t>肝肾滋</t>
  </si>
  <si>
    <t>150g*2瓶</t>
  </si>
  <si>
    <t>河南新四方</t>
  </si>
  <si>
    <t>Z41020700</t>
  </si>
  <si>
    <t>2020-05-11 19:31:47</t>
  </si>
  <si>
    <t>a6079</t>
  </si>
  <si>
    <t>脑得生丸</t>
  </si>
  <si>
    <t>10袋/盒</t>
  </si>
  <si>
    <t>同药集团大同制药有限公司</t>
  </si>
  <si>
    <t>Z20100027</t>
  </si>
  <si>
    <t>2020-05-11 20:24:10</t>
  </si>
  <si>
    <t>b802</t>
  </si>
  <si>
    <t>富马酸比索洛尔片</t>
  </si>
  <si>
    <t>2.5mg</t>
  </si>
  <si>
    <t>成都苑东生物制药有限公司</t>
  </si>
  <si>
    <t>H20083007</t>
  </si>
  <si>
    <t>请完善需求规格重新上报</t>
  </si>
  <si>
    <t>2020-05-11 20:35:23</t>
  </si>
  <si>
    <t>a6080</t>
  </si>
  <si>
    <t>黄氏真菌王</t>
  </si>
  <si>
    <t>23g</t>
  </si>
  <si>
    <t>中国大陆</t>
  </si>
  <si>
    <t>闽卫消证字（2013）第0026号</t>
  </si>
  <si>
    <t>2020-05-11 20:53:28</t>
  </si>
  <si>
    <t>a6081</t>
  </si>
  <si>
    <t>盐酸二甲双胍片</t>
  </si>
  <si>
    <r>
      <t>0.85*20</t>
    </r>
    <r>
      <rPr>
        <sz val="11"/>
        <color rgb="FF000000"/>
        <rFont val="宋体"/>
        <charset val="0"/>
      </rPr>
      <t>片</t>
    </r>
  </si>
  <si>
    <t>石药集团</t>
  </si>
  <si>
    <t>H20183290</t>
  </si>
  <si>
    <t>已回复有渠道，请采购部尽快报送新品（武阳西路报送过需求）</t>
  </si>
  <si>
    <t>2020-05-11 20:58:17</t>
  </si>
  <si>
    <t>a6082</t>
  </si>
  <si>
    <t>苯扎贝特分散片</t>
  </si>
  <si>
    <r>
      <t>0.2*24</t>
    </r>
    <r>
      <rPr>
        <sz val="11"/>
        <color rgb="FF000000"/>
        <rFont val="宋体"/>
        <charset val="0"/>
      </rPr>
      <t>片</t>
    </r>
  </si>
  <si>
    <t>江苏万高药业</t>
  </si>
  <si>
    <t>H20070265</t>
  </si>
  <si>
    <t>已回复有渠道，请采购部尽快报送新品（蜀汉路店、怀远店报送过需求）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</si>
</sst>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.5"/>
      <color rgb="FF000000"/>
      <name val="Tahoma"/>
      <charset val="134"/>
    </font>
    <font>
      <sz val="11"/>
      <color rgb="FF000000"/>
      <name val="Calibri"/>
      <charset val="0"/>
    </font>
    <font>
      <sz val="10"/>
      <name val="宋体"/>
      <charset val="134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  <row r="119">
          <cell r="A119">
            <v>112888</v>
          </cell>
          <cell r="B119" t="str">
            <v>双楠路店</v>
          </cell>
        </row>
        <row r="120">
          <cell r="A120">
            <v>113008</v>
          </cell>
          <cell r="B120" t="str">
            <v>南华巷店</v>
          </cell>
        </row>
        <row r="121">
          <cell r="A121">
            <v>113023</v>
          </cell>
          <cell r="B121" t="str">
            <v>云龙南路店</v>
          </cell>
        </row>
        <row r="122">
          <cell r="A122">
            <v>113025</v>
          </cell>
          <cell r="B122" t="str">
            <v>蜀鑫路店</v>
          </cell>
        </row>
        <row r="123">
          <cell r="A123">
            <v>113299</v>
          </cell>
          <cell r="B123" t="str">
            <v>倪家桥店</v>
          </cell>
        </row>
        <row r="124">
          <cell r="A124">
            <v>113298</v>
          </cell>
          <cell r="B124" t="str">
            <v>双楠伊藤路店（逸都路店）</v>
          </cell>
        </row>
        <row r="125">
          <cell r="A125">
            <v>11</v>
          </cell>
          <cell r="B125" t="str">
            <v>五福桥东路店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G34" sqref="G34"/>
    </sheetView>
  </sheetViews>
  <sheetFormatPr defaultColWidth="9" defaultRowHeight="13.5"/>
  <cols>
    <col min="1" max="1" width="4.5" customWidth="1"/>
    <col min="2" max="2" width="8.375" customWidth="1"/>
    <col min="3" max="3" width="7.25" customWidth="1"/>
    <col min="4" max="4" width="16.875" customWidth="1"/>
    <col min="5" max="5" width="10.5" customWidth="1"/>
    <col min="6" max="6" width="4.25" customWidth="1"/>
    <col min="7" max="7" width="13.75" customWidth="1"/>
    <col min="8" max="8" width="11.25" customWidth="1"/>
    <col min="9" max="9" width="6" customWidth="1"/>
    <col min="10" max="10" width="6.75" customWidth="1"/>
    <col min="11" max="11" width="14.375" customWidth="1"/>
    <col min="12" max="12" width="5.625" customWidth="1"/>
    <col min="13" max="13" width="4.875" customWidth="1"/>
    <col min="14" max="14" width="6.875" customWidth="1"/>
    <col min="15" max="15" width="111.87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6" t="s">
        <v>15</v>
      </c>
    </row>
    <row r="3" s="2" customFormat="1" ht="15" spans="1:15">
      <c r="A3" s="5">
        <v>1</v>
      </c>
      <c r="B3" s="6" t="s">
        <v>16</v>
      </c>
      <c r="C3" s="5" t="s">
        <v>17</v>
      </c>
      <c r="D3" s="7" t="s">
        <v>18</v>
      </c>
      <c r="E3" s="6" t="s">
        <v>19</v>
      </c>
      <c r="F3" s="6">
        <v>3</v>
      </c>
      <c r="G3" s="6" t="s">
        <v>20</v>
      </c>
      <c r="H3" s="6" t="s">
        <v>21</v>
      </c>
      <c r="I3" s="6">
        <v>18</v>
      </c>
      <c r="J3" s="6">
        <v>539</v>
      </c>
      <c r="K3" s="17" t="str">
        <f>VLOOKUP(J3,[1]Sheet1!$A$1:$B$65536,2,0)</f>
        <v>大邑县晋原镇子龙路店</v>
      </c>
      <c r="L3" s="6" t="s">
        <v>22</v>
      </c>
      <c r="M3" s="18" t="s">
        <v>23</v>
      </c>
      <c r="N3" s="19">
        <v>114117</v>
      </c>
      <c r="O3" s="18" t="s">
        <v>24</v>
      </c>
    </row>
    <row r="4" ht="15" spans="1:15">
      <c r="A4" s="8">
        <v>2</v>
      </c>
      <c r="B4" s="9" t="s">
        <v>25</v>
      </c>
      <c r="C4" s="8" t="s">
        <v>26</v>
      </c>
      <c r="D4" s="9" t="s">
        <v>27</v>
      </c>
      <c r="E4" s="9" t="s">
        <v>28</v>
      </c>
      <c r="F4" s="9">
        <v>2</v>
      </c>
      <c r="G4" s="9" t="s">
        <v>29</v>
      </c>
      <c r="H4" s="9" t="s">
        <v>30</v>
      </c>
      <c r="I4" s="9">
        <v>28</v>
      </c>
      <c r="J4" s="9">
        <v>111219</v>
      </c>
      <c r="K4" s="15" t="str">
        <f>VLOOKUP(J4,[1]Sheet1!$A$1:$B$65536,2,0)</f>
        <v>花照壁街店</v>
      </c>
      <c r="L4" s="9" t="s">
        <v>22</v>
      </c>
      <c r="M4" s="20" t="s">
        <v>23</v>
      </c>
      <c r="N4" s="8"/>
      <c r="O4" s="15" t="s">
        <v>31</v>
      </c>
    </row>
    <row r="5" ht="15" spans="1:15">
      <c r="A5" s="8">
        <v>3</v>
      </c>
      <c r="B5" s="9" t="s">
        <v>32</v>
      </c>
      <c r="C5" s="8" t="s">
        <v>33</v>
      </c>
      <c r="D5" s="9" t="s">
        <v>34</v>
      </c>
      <c r="E5" s="9" t="s">
        <v>35</v>
      </c>
      <c r="F5" s="9">
        <v>3</v>
      </c>
      <c r="G5" s="9" t="s">
        <v>36</v>
      </c>
      <c r="H5" s="10" t="s">
        <v>37</v>
      </c>
      <c r="I5" s="9">
        <v>24</v>
      </c>
      <c r="J5" s="9">
        <v>539</v>
      </c>
      <c r="K5" s="15" t="str">
        <f>VLOOKUP(J5,[1]Sheet1!$A$1:$B$65536,2,0)</f>
        <v>大邑县晋原镇子龙路店</v>
      </c>
      <c r="L5" s="9" t="s">
        <v>22</v>
      </c>
      <c r="M5" s="20" t="s">
        <v>23</v>
      </c>
      <c r="N5" s="8"/>
      <c r="O5" s="15" t="s">
        <v>38</v>
      </c>
    </row>
    <row r="6" ht="15" spans="1:15">
      <c r="A6" s="8">
        <v>4</v>
      </c>
      <c r="B6" s="9" t="s">
        <v>39</v>
      </c>
      <c r="C6" s="8" t="s">
        <v>40</v>
      </c>
      <c r="D6" s="9" t="s">
        <v>41</v>
      </c>
      <c r="E6" s="9" t="s">
        <v>42</v>
      </c>
      <c r="F6" s="9">
        <v>2</v>
      </c>
      <c r="G6" s="9" t="s">
        <v>43</v>
      </c>
      <c r="H6" s="9" t="s">
        <v>44</v>
      </c>
      <c r="I6" s="9">
        <v>32</v>
      </c>
      <c r="J6" s="9">
        <v>111219</v>
      </c>
      <c r="K6" s="15" t="str">
        <f>VLOOKUP(J6,[1]Sheet1!$A$1:$B$65536,2,0)</f>
        <v>花照壁街店</v>
      </c>
      <c r="L6" s="9" t="s">
        <v>22</v>
      </c>
      <c r="M6" s="20" t="s">
        <v>23</v>
      </c>
      <c r="N6" s="21">
        <v>163470</v>
      </c>
      <c r="O6" s="15" t="s">
        <v>45</v>
      </c>
    </row>
    <row r="7" ht="15" spans="1:15">
      <c r="A7" s="8">
        <v>5</v>
      </c>
      <c r="B7" s="9" t="s">
        <v>46</v>
      </c>
      <c r="C7" s="8" t="s">
        <v>47</v>
      </c>
      <c r="D7" s="9" t="s">
        <v>48</v>
      </c>
      <c r="E7" s="9" t="s">
        <v>49</v>
      </c>
      <c r="F7" s="9">
        <v>1</v>
      </c>
      <c r="G7" s="9" t="s">
        <v>50</v>
      </c>
      <c r="H7" s="9" t="s">
        <v>51</v>
      </c>
      <c r="I7" s="9">
        <v>29</v>
      </c>
      <c r="J7" s="9">
        <v>106066</v>
      </c>
      <c r="K7" s="15" t="str">
        <f>VLOOKUP(J7,[1]Sheet1!$A$1:$B$65536,2,0)</f>
        <v>梨花街</v>
      </c>
      <c r="L7" s="9" t="s">
        <v>52</v>
      </c>
      <c r="M7" s="20" t="s">
        <v>23</v>
      </c>
      <c r="N7" s="8"/>
      <c r="O7" s="15" t="s">
        <v>31</v>
      </c>
    </row>
    <row r="8" ht="15" spans="1:15">
      <c r="A8" s="8">
        <v>6</v>
      </c>
      <c r="B8" s="9" t="s">
        <v>53</v>
      </c>
      <c r="C8" s="8" t="s">
        <v>54</v>
      </c>
      <c r="D8" s="9" t="s">
        <v>55</v>
      </c>
      <c r="E8" s="9" t="s">
        <v>56</v>
      </c>
      <c r="F8" s="9">
        <v>1</v>
      </c>
      <c r="G8" s="9" t="s">
        <v>57</v>
      </c>
      <c r="H8" s="9" t="s">
        <v>58</v>
      </c>
      <c r="I8" s="9">
        <v>12</v>
      </c>
      <c r="J8" s="9">
        <v>106066</v>
      </c>
      <c r="K8" s="15" t="str">
        <f>VLOOKUP(J8,[1]Sheet1!$A$1:$B$65536,2,0)</f>
        <v>梨花街</v>
      </c>
      <c r="L8" s="9" t="s">
        <v>52</v>
      </c>
      <c r="M8" s="20" t="s">
        <v>23</v>
      </c>
      <c r="N8" s="8"/>
      <c r="O8" s="15" t="s">
        <v>31</v>
      </c>
    </row>
    <row r="9" ht="15" spans="1:15">
      <c r="A9" s="8">
        <v>7</v>
      </c>
      <c r="B9" s="9" t="s">
        <v>59</v>
      </c>
      <c r="C9" s="8" t="s">
        <v>60</v>
      </c>
      <c r="D9" s="9" t="s">
        <v>61</v>
      </c>
      <c r="E9" s="9" t="s">
        <v>62</v>
      </c>
      <c r="F9" s="9">
        <v>1</v>
      </c>
      <c r="G9" s="9" t="s">
        <v>63</v>
      </c>
      <c r="H9" s="9" t="s">
        <v>64</v>
      </c>
      <c r="I9" s="9">
        <v>85.2</v>
      </c>
      <c r="J9" s="9">
        <v>307</v>
      </c>
      <c r="K9" s="15" t="str">
        <f>VLOOKUP(J9,[1]Sheet1!$A$1:$B$65536,2,0)</f>
        <v>旗舰店</v>
      </c>
      <c r="L9" s="9" t="s">
        <v>52</v>
      </c>
      <c r="M9" s="20" t="s">
        <v>23</v>
      </c>
      <c r="N9" s="8"/>
      <c r="O9" s="15" t="s">
        <v>65</v>
      </c>
    </row>
    <row r="10" ht="15" spans="1:15">
      <c r="A10" s="8">
        <v>8</v>
      </c>
      <c r="B10" s="9" t="s">
        <v>66</v>
      </c>
      <c r="C10" s="8" t="s">
        <v>67</v>
      </c>
      <c r="D10" s="9" t="s">
        <v>68</v>
      </c>
      <c r="E10" s="9" t="s">
        <v>69</v>
      </c>
      <c r="F10" s="9">
        <v>1</v>
      </c>
      <c r="G10" s="9" t="s">
        <v>70</v>
      </c>
      <c r="H10" s="9" t="s">
        <v>71</v>
      </c>
      <c r="I10" s="9">
        <v>39</v>
      </c>
      <c r="J10" s="9">
        <v>102479</v>
      </c>
      <c r="K10" s="15" t="str">
        <f>VLOOKUP(J10,[1]Sheet1!$A$1:$B$65536,2,0)</f>
        <v>锦江区劼人路药店</v>
      </c>
      <c r="L10" s="9" t="s">
        <v>22</v>
      </c>
      <c r="M10" s="20" t="s">
        <v>23</v>
      </c>
      <c r="N10" s="8"/>
      <c r="O10" s="15" t="s">
        <v>31</v>
      </c>
    </row>
    <row r="11" ht="15" spans="1:15">
      <c r="A11" s="8">
        <v>9</v>
      </c>
      <c r="B11" s="9" t="s">
        <v>72</v>
      </c>
      <c r="C11" s="8" t="s">
        <v>73</v>
      </c>
      <c r="D11" s="9" t="s">
        <v>74</v>
      </c>
      <c r="E11" s="9" t="s">
        <v>75</v>
      </c>
      <c r="F11" s="9">
        <v>1</v>
      </c>
      <c r="G11" s="9" t="s">
        <v>76</v>
      </c>
      <c r="H11" s="9" t="s">
        <v>77</v>
      </c>
      <c r="I11" s="9">
        <v>20</v>
      </c>
      <c r="J11" s="9">
        <v>102479</v>
      </c>
      <c r="K11" s="15" t="str">
        <f>VLOOKUP(J11,[1]Sheet1!$A$1:$B$65536,2,0)</f>
        <v>锦江区劼人路药店</v>
      </c>
      <c r="L11" s="9" t="s">
        <v>22</v>
      </c>
      <c r="M11" s="20" t="s">
        <v>23</v>
      </c>
      <c r="N11" s="8"/>
      <c r="O11" s="15" t="s">
        <v>31</v>
      </c>
    </row>
    <row r="12" s="2" customFormat="1" ht="15" spans="1:15">
      <c r="A12" s="5">
        <v>10</v>
      </c>
      <c r="B12" s="6" t="s">
        <v>78</v>
      </c>
      <c r="C12" s="5" t="s">
        <v>79</v>
      </c>
      <c r="D12" s="11" t="s">
        <v>80</v>
      </c>
      <c r="E12" s="6" t="s">
        <v>81</v>
      </c>
      <c r="F12" s="6">
        <v>1</v>
      </c>
      <c r="G12" s="6" t="s">
        <v>82</v>
      </c>
      <c r="H12" s="6" t="s">
        <v>83</v>
      </c>
      <c r="I12" s="6">
        <v>20</v>
      </c>
      <c r="J12" s="6">
        <v>102479</v>
      </c>
      <c r="K12" s="17" t="str">
        <f>VLOOKUP(J12,[1]Sheet1!$A$1:$B$65536,2,0)</f>
        <v>锦江区劼人路药店</v>
      </c>
      <c r="L12" s="6" t="s">
        <v>22</v>
      </c>
      <c r="M12" s="18" t="s">
        <v>23</v>
      </c>
      <c r="N12" s="22">
        <v>118058</v>
      </c>
      <c r="O12" s="17" t="s">
        <v>84</v>
      </c>
    </row>
    <row r="13" ht="15" spans="1:15">
      <c r="A13" s="8">
        <v>11</v>
      </c>
      <c r="B13" s="9" t="s">
        <v>85</v>
      </c>
      <c r="C13" s="8" t="s">
        <v>86</v>
      </c>
      <c r="D13" s="9" t="s">
        <v>87</v>
      </c>
      <c r="E13" s="9" t="s">
        <v>88</v>
      </c>
      <c r="F13" s="9">
        <v>1</v>
      </c>
      <c r="G13" s="12" t="s">
        <v>89</v>
      </c>
      <c r="H13" s="9" t="s">
        <v>90</v>
      </c>
      <c r="I13" s="9">
        <v>28</v>
      </c>
      <c r="J13" s="9">
        <v>748</v>
      </c>
      <c r="K13" s="15" t="str">
        <f>VLOOKUP(J13,[1]Sheet1!$A$1:$B$65536,2,0)</f>
        <v>大邑县晋原镇东街药店</v>
      </c>
      <c r="L13" s="9" t="s">
        <v>22</v>
      </c>
      <c r="M13" s="20" t="s">
        <v>23</v>
      </c>
      <c r="N13" s="21">
        <v>108007</v>
      </c>
      <c r="O13" s="15" t="s">
        <v>91</v>
      </c>
    </row>
    <row r="14" ht="15" spans="1:15">
      <c r="A14" s="8">
        <v>12</v>
      </c>
      <c r="B14" s="9" t="s">
        <v>92</v>
      </c>
      <c r="C14" s="8" t="s">
        <v>93</v>
      </c>
      <c r="D14" s="9" t="s">
        <v>94</v>
      </c>
      <c r="E14" s="9" t="s">
        <v>95</v>
      </c>
      <c r="F14" s="9">
        <v>5</v>
      </c>
      <c r="G14" s="9" t="s">
        <v>96</v>
      </c>
      <c r="H14" s="9" t="s">
        <v>97</v>
      </c>
      <c r="I14" s="9">
        <v>28.5</v>
      </c>
      <c r="J14" s="9">
        <v>581</v>
      </c>
      <c r="K14" s="15" t="str">
        <f>VLOOKUP(J14,[1]Sheet1!$A$1:$B$65536,2,0)</f>
        <v>成华区二环路北四段药店（汇融名城）</v>
      </c>
      <c r="L14" s="9" t="s">
        <v>52</v>
      </c>
      <c r="M14" s="8" t="s">
        <v>23</v>
      </c>
      <c r="N14" s="23">
        <v>21784</v>
      </c>
      <c r="O14" s="15" t="s">
        <v>98</v>
      </c>
    </row>
    <row r="15" ht="15" spans="1:15">
      <c r="A15" s="8">
        <v>13</v>
      </c>
      <c r="B15" s="9" t="s">
        <v>99</v>
      </c>
      <c r="C15" s="8" t="s">
        <v>100</v>
      </c>
      <c r="D15" s="9" t="s">
        <v>101</v>
      </c>
      <c r="E15" s="9" t="s">
        <v>102</v>
      </c>
      <c r="F15" s="9">
        <v>5</v>
      </c>
      <c r="G15" s="10" t="s">
        <v>103</v>
      </c>
      <c r="H15" s="9" t="s">
        <v>104</v>
      </c>
      <c r="I15" s="9">
        <v>6</v>
      </c>
      <c r="J15" s="9">
        <v>343</v>
      </c>
      <c r="K15" s="15" t="str">
        <f>VLOOKUP(J15,[1]Sheet1!$A$1:$B$65536,2,0)</f>
        <v>光华药店</v>
      </c>
      <c r="L15" s="9" t="s">
        <v>52</v>
      </c>
      <c r="M15" s="20" t="s">
        <v>23</v>
      </c>
      <c r="N15" s="24"/>
      <c r="O15" s="15" t="s">
        <v>31</v>
      </c>
    </row>
    <row r="16" ht="15" spans="1:15">
      <c r="A16" s="8">
        <v>14</v>
      </c>
      <c r="B16" s="9" t="s">
        <v>105</v>
      </c>
      <c r="C16" s="8" t="s">
        <v>106</v>
      </c>
      <c r="D16" s="9" t="s">
        <v>107</v>
      </c>
      <c r="E16" s="9" t="s">
        <v>108</v>
      </c>
      <c r="F16" s="9">
        <v>2</v>
      </c>
      <c r="G16" s="9" t="s">
        <v>109</v>
      </c>
      <c r="H16" s="9" t="s">
        <v>110</v>
      </c>
      <c r="I16" s="9">
        <v>36.5</v>
      </c>
      <c r="J16" s="9">
        <v>357</v>
      </c>
      <c r="K16" s="15" t="str">
        <f>VLOOKUP(J16,[1]Sheet1!$A$1:$B$65536,2,0)</f>
        <v>清江东路药店</v>
      </c>
      <c r="L16" s="9" t="s">
        <v>22</v>
      </c>
      <c r="M16" s="20" t="s">
        <v>23</v>
      </c>
      <c r="N16" s="24"/>
      <c r="O16" s="15" t="s">
        <v>31</v>
      </c>
    </row>
    <row r="17" ht="15" spans="1:15">
      <c r="A17" s="8">
        <v>15</v>
      </c>
      <c r="B17" s="9" t="s">
        <v>111</v>
      </c>
      <c r="C17" s="8" t="s">
        <v>112</v>
      </c>
      <c r="D17" s="9" t="s">
        <v>113</v>
      </c>
      <c r="E17" s="9" t="s">
        <v>114</v>
      </c>
      <c r="F17" s="9">
        <v>5</v>
      </c>
      <c r="G17" s="9" t="s">
        <v>89</v>
      </c>
      <c r="H17" s="9" t="s">
        <v>115</v>
      </c>
      <c r="I17" s="9">
        <v>0</v>
      </c>
      <c r="J17" s="9">
        <v>357</v>
      </c>
      <c r="K17" s="15" t="str">
        <f>VLOOKUP(J17,[1]Sheet1!$A$1:$B$65536,2,0)</f>
        <v>清江东路药店</v>
      </c>
      <c r="L17" s="9" t="s">
        <v>22</v>
      </c>
      <c r="M17" s="20" t="s">
        <v>23</v>
      </c>
      <c r="N17" s="8"/>
      <c r="O17" s="15" t="s">
        <v>31</v>
      </c>
    </row>
    <row r="18" s="2" customFormat="1" ht="15" spans="1:15">
      <c r="A18" s="5">
        <v>16</v>
      </c>
      <c r="B18" s="6" t="s">
        <v>116</v>
      </c>
      <c r="C18" s="5" t="s">
        <v>117</v>
      </c>
      <c r="D18" s="6" t="s">
        <v>118</v>
      </c>
      <c r="E18" s="6" t="s">
        <v>119</v>
      </c>
      <c r="F18" s="6">
        <v>1</v>
      </c>
      <c r="G18" s="6" t="s">
        <v>120</v>
      </c>
      <c r="H18" s="6" t="s">
        <v>121</v>
      </c>
      <c r="I18" s="6">
        <v>23</v>
      </c>
      <c r="J18" s="6">
        <v>106865</v>
      </c>
      <c r="K18" s="17" t="str">
        <f>VLOOKUP(J18,[1]Sheet1!$A$1:$B$65536,2,0)</f>
        <v>丝竹路</v>
      </c>
      <c r="L18" s="6" t="s">
        <v>52</v>
      </c>
      <c r="M18" s="18" t="s">
        <v>23</v>
      </c>
      <c r="N18" s="5"/>
      <c r="O18" s="17" t="s">
        <v>122</v>
      </c>
    </row>
    <row r="19" ht="15" spans="1:15">
      <c r="A19" s="8">
        <v>17</v>
      </c>
      <c r="B19" s="9" t="s">
        <v>123</v>
      </c>
      <c r="C19" s="8" t="s">
        <v>124</v>
      </c>
      <c r="D19" s="13" t="s">
        <v>125</v>
      </c>
      <c r="E19" s="9" t="s">
        <v>126</v>
      </c>
      <c r="F19" s="9">
        <v>1</v>
      </c>
      <c r="G19" s="9" t="s">
        <v>127</v>
      </c>
      <c r="H19" s="9" t="s">
        <v>128</v>
      </c>
      <c r="I19" s="9">
        <v>8.5</v>
      </c>
      <c r="J19" s="9">
        <v>570</v>
      </c>
      <c r="K19" s="15" t="str">
        <f>VLOOKUP(J19,[1]Sheet1!$A$1:$B$65536,2,0)</f>
        <v>青羊区浣花滨河路药店</v>
      </c>
      <c r="L19" s="9" t="s">
        <v>22</v>
      </c>
      <c r="M19" s="20" t="s">
        <v>23</v>
      </c>
      <c r="N19" s="20"/>
      <c r="O19" s="15" t="s">
        <v>129</v>
      </c>
    </row>
    <row r="20" ht="15" spans="1:15">
      <c r="A20" s="8">
        <v>18</v>
      </c>
      <c r="B20" s="9" t="s">
        <v>130</v>
      </c>
      <c r="C20" s="8" t="s">
        <v>131</v>
      </c>
      <c r="D20" s="9" t="s">
        <v>132</v>
      </c>
      <c r="E20" s="9" t="s">
        <v>133</v>
      </c>
      <c r="F20" s="9">
        <v>1</v>
      </c>
      <c r="G20" s="9" t="s">
        <v>134</v>
      </c>
      <c r="H20" s="9" t="s">
        <v>135</v>
      </c>
      <c r="I20" s="9">
        <v>153</v>
      </c>
      <c r="J20" s="9">
        <v>571</v>
      </c>
      <c r="K20" s="15" t="str">
        <f>VLOOKUP(J20,[1]Sheet1!$A$1:$B$65536,2,0)</f>
        <v>高新区民丰大道西段药店</v>
      </c>
      <c r="L20" s="9" t="s">
        <v>22</v>
      </c>
      <c r="M20" s="20" t="s">
        <v>23</v>
      </c>
      <c r="N20" s="8"/>
      <c r="O20" s="15" t="s">
        <v>31</v>
      </c>
    </row>
    <row r="21" ht="15" spans="1:15">
      <c r="A21" s="8">
        <v>19</v>
      </c>
      <c r="B21" s="9" t="s">
        <v>136</v>
      </c>
      <c r="C21" s="8" t="s">
        <v>137</v>
      </c>
      <c r="D21" s="9" t="s">
        <v>138</v>
      </c>
      <c r="E21" s="9" t="s">
        <v>139</v>
      </c>
      <c r="F21" s="9">
        <v>1</v>
      </c>
      <c r="G21" s="9" t="s">
        <v>140</v>
      </c>
      <c r="H21" s="9" t="s">
        <v>141</v>
      </c>
      <c r="I21" s="9">
        <v>0</v>
      </c>
      <c r="J21" s="9">
        <v>591</v>
      </c>
      <c r="K21" s="15" t="str">
        <f>VLOOKUP(J21,[1]Sheet1!$A$1:$B$65536,2,0)</f>
        <v>邛崃市临邛镇长安大道药店</v>
      </c>
      <c r="L21" s="9" t="s">
        <v>22</v>
      </c>
      <c r="M21" s="20" t="s">
        <v>23</v>
      </c>
      <c r="N21" s="8"/>
      <c r="O21" s="15" t="s">
        <v>31</v>
      </c>
    </row>
    <row r="22" s="2" customFormat="1" ht="15" spans="1:15">
      <c r="A22" s="5">
        <v>20</v>
      </c>
      <c r="B22" s="6" t="s">
        <v>142</v>
      </c>
      <c r="C22" s="5" t="s">
        <v>143</v>
      </c>
      <c r="D22" s="6" t="s">
        <v>144</v>
      </c>
      <c r="E22" s="6" t="s">
        <v>145</v>
      </c>
      <c r="F22" s="6">
        <v>1</v>
      </c>
      <c r="G22" s="6" t="s">
        <v>146</v>
      </c>
      <c r="H22" s="6" t="s">
        <v>147</v>
      </c>
      <c r="I22" s="6">
        <v>25.5</v>
      </c>
      <c r="J22" s="6">
        <v>591</v>
      </c>
      <c r="K22" s="17" t="str">
        <f>VLOOKUP(J22,[1]Sheet1!$A$1:$B$65536,2,0)</f>
        <v>邛崃市临邛镇长安大道药店</v>
      </c>
      <c r="L22" s="6" t="s">
        <v>22</v>
      </c>
      <c r="M22" s="18" t="s">
        <v>23</v>
      </c>
      <c r="N22" s="25"/>
      <c r="O22" s="17" t="s">
        <v>148</v>
      </c>
    </row>
    <row r="23" ht="15" spans="1:15">
      <c r="A23" s="8">
        <v>21</v>
      </c>
      <c r="B23" s="9" t="s">
        <v>149</v>
      </c>
      <c r="C23" s="8" t="s">
        <v>150</v>
      </c>
      <c r="D23" s="9" t="s">
        <v>151</v>
      </c>
      <c r="E23" s="9" t="s">
        <v>152</v>
      </c>
      <c r="F23" s="9">
        <v>2</v>
      </c>
      <c r="G23" s="9" t="s">
        <v>153</v>
      </c>
      <c r="H23" s="14" t="s">
        <v>154</v>
      </c>
      <c r="I23" s="9">
        <v>68</v>
      </c>
      <c r="J23" s="9">
        <v>102567</v>
      </c>
      <c r="K23" s="15" t="str">
        <f>VLOOKUP(J23,[1]Sheet1!$A$1:$B$65536,2,0)</f>
        <v>新津武阳西路</v>
      </c>
      <c r="L23" s="9" t="s">
        <v>22</v>
      </c>
      <c r="M23" s="20" t="s">
        <v>23</v>
      </c>
      <c r="N23" s="8"/>
      <c r="O23" s="15" t="s">
        <v>31</v>
      </c>
    </row>
    <row r="24" ht="15" spans="1:15">
      <c r="A24" s="8">
        <v>22</v>
      </c>
      <c r="B24" s="9" t="s">
        <v>155</v>
      </c>
      <c r="C24" s="8" t="s">
        <v>156</v>
      </c>
      <c r="D24" s="9" t="s">
        <v>157</v>
      </c>
      <c r="E24" s="15" t="s">
        <v>158</v>
      </c>
      <c r="F24" s="9">
        <v>2</v>
      </c>
      <c r="G24" s="9" t="s">
        <v>159</v>
      </c>
      <c r="H24" s="9" t="s">
        <v>160</v>
      </c>
      <c r="I24" s="9">
        <v>30</v>
      </c>
      <c r="J24" s="9">
        <v>385</v>
      </c>
      <c r="K24" s="15" t="str">
        <f>VLOOKUP(J24,[1]Sheet1!$A$1:$B$65536,2,0)</f>
        <v>五津西路药店</v>
      </c>
      <c r="L24" s="9" t="s">
        <v>22</v>
      </c>
      <c r="M24" s="20" t="s">
        <v>23</v>
      </c>
      <c r="N24" s="8"/>
      <c r="O24" s="15" t="s">
        <v>161</v>
      </c>
    </row>
    <row r="25" ht="15" spans="1:15">
      <c r="A25" s="8">
        <v>23</v>
      </c>
      <c r="B25" s="9" t="s">
        <v>162</v>
      </c>
      <c r="C25" s="8" t="s">
        <v>163</v>
      </c>
      <c r="D25" s="10" t="s">
        <v>164</v>
      </c>
      <c r="E25" s="15" t="s">
        <v>165</v>
      </c>
      <c r="F25" s="9">
        <v>2</v>
      </c>
      <c r="G25" s="9" t="s">
        <v>166</v>
      </c>
      <c r="H25" s="9" t="s">
        <v>167</v>
      </c>
      <c r="I25" s="9">
        <v>19.5</v>
      </c>
      <c r="J25" s="9">
        <v>385</v>
      </c>
      <c r="K25" s="15" t="str">
        <f>VLOOKUP(J25,[1]Sheet1!$A$1:$B$65536,2,0)</f>
        <v>五津西路药店</v>
      </c>
      <c r="L25" s="9" t="s">
        <v>22</v>
      </c>
      <c r="M25" s="20" t="s">
        <v>23</v>
      </c>
      <c r="N25" s="20"/>
      <c r="O25" s="15" t="s">
        <v>168</v>
      </c>
    </row>
  </sheetData>
  <sortState ref="A3:O25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2020-05-12T02:12:18Z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