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<sst xmlns="http://schemas.openxmlformats.org/spreadsheetml/2006/main" count="410" uniqueCount="283">
  <si>
    <t>小程序找药（2020.3.27-3.29）</t>
  </si>
  <si>
    <t>序号</t>
  </si>
  <si>
    <t>创建时间</t>
  </si>
  <si>
    <t>编号</t>
  </si>
  <si>
    <t>药品名称</t>
  </si>
  <si>
    <t>药品规格</t>
  </si>
  <si>
    <t>药品数量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</si>
  <si>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</si>
  <si>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</si>
  <si>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</si>
  <si>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</si>
  <si>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</si>
  <si>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</si>
  <si>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</si>
  <si>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</si>
  <si>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</si>
  <si>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2020-03-27 11:30:43</t>
  </si>
  <si>
    <t>a5523</t>
  </si>
  <si>
    <t>荆肤止痒颗粒</t>
  </si>
  <si>
    <t>3gx10袋</t>
  </si>
  <si>
    <t>四川光大制药有限公司</t>
  </si>
  <si>
    <t>Z10970119</t>
  </si>
  <si>
    <t>紧急</t>
  </si>
  <si>
    <t>员工</t>
  </si>
  <si>
    <t>请采购部找渠道</t>
  </si>
  <si>
    <t>2020-03-27 11:33:41</t>
  </si>
  <si>
    <t>b662</t>
  </si>
  <si>
    <t>阿昔洛韦凝胶</t>
  </si>
  <si>
    <t>10g</t>
  </si>
  <si>
    <t>江苏圣宝罗药业有限公司</t>
  </si>
  <si>
    <t>H19991377</t>
  </si>
  <si>
    <t>公司在营且有库存，请门店核实上报原因</t>
  </si>
  <si>
    <t>2020-03-27 11:33:55</t>
  </si>
  <si>
    <t>a5524</t>
  </si>
  <si>
    <t>奥沙普泰片</t>
  </si>
  <si>
    <t>0.2x12片</t>
  </si>
  <si>
    <t>葵花药业</t>
  </si>
  <si>
    <t>H109500306</t>
  </si>
  <si>
    <t>2020-03-27 11:37:36</t>
  </si>
  <si>
    <t>a5525</t>
  </si>
  <si>
    <t>替米沙坦胶囊</t>
  </si>
  <si>
    <t>21粒</t>
  </si>
  <si>
    <t>仁和</t>
  </si>
  <si>
    <t>H20070260</t>
  </si>
  <si>
    <t>2020-03-27 13:57:49</t>
  </si>
  <si>
    <t>a5526</t>
  </si>
  <si>
    <t>复方醋酸棉酚片</t>
  </si>
  <si>
    <t>20mg*5片</t>
  </si>
  <si>
    <t>西安北方药业</t>
  </si>
  <si>
    <t>H61022557</t>
  </si>
  <si>
    <t>2020-03-27 19:09:11</t>
  </si>
  <si>
    <t>a5527</t>
  </si>
  <si>
    <t>厄贝沙坦氢氯噻嗪分散片</t>
  </si>
  <si>
    <t>150mg*12.5mg*7片</t>
  </si>
  <si>
    <t>天津怀仁制药有限公司</t>
  </si>
  <si>
    <t>H20090098</t>
  </si>
  <si>
    <t>2020-03-27 19:13:00</t>
  </si>
  <si>
    <t>a5528</t>
  </si>
  <si>
    <t>舒泌泰胶囊</t>
  </si>
  <si>
    <t>0.35g*24粒/盒</t>
  </si>
  <si>
    <t>云南中丹红制药有限责任公司</t>
  </si>
  <si>
    <t>Z20054802</t>
  </si>
  <si>
    <t>2020-03-27 19:19:44</t>
  </si>
  <si>
    <t>b663</t>
  </si>
  <si>
    <t>苯甲酸阿格列汀片</t>
  </si>
  <si>
    <t>25mg*10片/盒</t>
  </si>
  <si>
    <t>武田药业工业株式社大阪工厂</t>
  </si>
  <si>
    <t>注册证号 H20130548</t>
  </si>
  <si>
    <t>2020-03-28 10:39:10</t>
  </si>
  <si>
    <t>a5529</t>
  </si>
  <si>
    <t>氯沙坦钾片</t>
  </si>
  <si>
    <t>50mg*14片</t>
  </si>
  <si>
    <t>浙江华海</t>
  </si>
  <si>
    <t>H20070264</t>
  </si>
  <si>
    <t>普通</t>
  </si>
  <si>
    <t>已回复民升有渠道，请采购部尽快报送新品</t>
  </si>
  <si>
    <t>2020-03-28 11:52:42</t>
  </si>
  <si>
    <t>a5530</t>
  </si>
  <si>
    <t>复方三叶香茶菜片</t>
  </si>
  <si>
    <t>4.02g*36片*1瓶/盒</t>
  </si>
  <si>
    <t>广西金秀圣堂药业有限责任公司</t>
  </si>
  <si>
    <t>B20020679</t>
  </si>
  <si>
    <t>2020-03-28 12:07:05</t>
  </si>
  <si>
    <t>a5531</t>
  </si>
  <si>
    <t>舍雷肽酶肠溶片</t>
  </si>
  <si>
    <t>10㎎x10片</t>
  </si>
  <si>
    <t>卫达化学制药</t>
  </si>
  <si>
    <t>2020-03-28 12:09:45</t>
  </si>
  <si>
    <t>a5532</t>
  </si>
  <si>
    <t>氨林酚咖胶囊</t>
  </si>
  <si>
    <r>
      <t>12</t>
    </r>
    <r>
      <rPr>
        <sz val="11"/>
        <color rgb="FF000000"/>
        <rFont val="宋体"/>
        <charset val="0"/>
      </rPr>
      <t>粒</t>
    </r>
  </si>
  <si>
    <t>重庆迪康长江制药有</t>
  </si>
  <si>
    <t>H50021908</t>
  </si>
  <si>
    <t>已回复金仁有渠道，请采购部尽快报送新品</t>
  </si>
  <si>
    <t>2020-03-28 14:46:43</t>
  </si>
  <si>
    <t>a5533</t>
  </si>
  <si>
    <t>葛兰心宁软胶囊</t>
  </si>
  <si>
    <t>24粒</t>
  </si>
  <si>
    <t>西安千禾药业股份有限公司</t>
  </si>
  <si>
    <t>z20025490</t>
  </si>
  <si>
    <t>2020-03-28 14:57:20</t>
  </si>
  <si>
    <t>a5534</t>
  </si>
  <si>
    <t>如意金黄散</t>
  </si>
  <si>
    <t>12g*5袋/盒</t>
  </si>
  <si>
    <t>北京同仁堂股份有限公司同仁堂制药厂</t>
  </si>
  <si>
    <t>Z11020906</t>
  </si>
  <si>
    <t>2020-03-28 15:01:21</t>
  </si>
  <si>
    <t>a5535</t>
  </si>
  <si>
    <t>参茸固本还少丸</t>
  </si>
  <si>
    <t>6g*4袋/盒</t>
  </si>
  <si>
    <t>兰州佛慈制药股份有限公司</t>
  </si>
  <si>
    <t>Z20043832</t>
  </si>
  <si>
    <t>2020-03-28 18:22:37</t>
  </si>
  <si>
    <t>a5536</t>
  </si>
  <si>
    <t>磷霉素氨丁三醇散</t>
  </si>
  <si>
    <t>3g</t>
  </si>
  <si>
    <t>湖南华纳</t>
  </si>
  <si>
    <t>h20034043</t>
  </si>
  <si>
    <t>2020-03-29 09:01:24</t>
  </si>
  <si>
    <t>b664</t>
  </si>
  <si>
    <t>多酶片</t>
  </si>
  <si>
    <t>100片</t>
  </si>
  <si>
    <t>四川菲德力制药有限公司</t>
  </si>
  <si>
    <t>H51021082</t>
  </si>
  <si>
    <t>2020-03-29 09:06:32</t>
  </si>
  <si>
    <t>a5537</t>
  </si>
  <si>
    <t>心脑健胶囊</t>
  </si>
  <si>
    <t>36粒</t>
  </si>
  <si>
    <t>上海世康特制药有限公司</t>
  </si>
  <si>
    <t>z20073113</t>
  </si>
  <si>
    <t>2020-03-29 09:12:43</t>
  </si>
  <si>
    <t>a5538</t>
  </si>
  <si>
    <t>硝酸甘油片</t>
  </si>
  <si>
    <t>36片×3瓶/板/盒</t>
  </si>
  <si>
    <t>山东信谊制药有限公司</t>
  </si>
  <si>
    <t>H37021445</t>
  </si>
  <si>
    <t>已回复粤通有渠道，请采购部尽快报送新品</t>
  </si>
  <si>
    <t>2020-03-29 09:19:37</t>
  </si>
  <si>
    <t>a5539</t>
  </si>
  <si>
    <t>利塞磷酸钠片</t>
  </si>
  <si>
    <t>35mg*4片</t>
  </si>
  <si>
    <t>昆明积大</t>
  </si>
  <si>
    <t>H20140091</t>
  </si>
  <si>
    <t>已回复国嘉有渠道，请采购部尽快报送新品</t>
  </si>
  <si>
    <t>2020-03-29 09:52:15</t>
  </si>
  <si>
    <t>a5540</t>
  </si>
  <si>
    <t>奥美拉唑肠溶胶囊</t>
  </si>
  <si>
    <t>20mg*14粒</t>
  </si>
  <si>
    <t>常州四药</t>
  </si>
  <si>
    <t>H10950086</t>
  </si>
  <si>
    <t>2020-03-29 10:15:52</t>
  </si>
  <si>
    <t>a5541</t>
  </si>
  <si>
    <t>克拉霉素片</t>
  </si>
  <si>
    <t>0.25g*8片</t>
  </si>
  <si>
    <t>雅培制药</t>
  </si>
  <si>
    <t>H20033044</t>
  </si>
  <si>
    <t>2020-03-29 12:09:28</t>
  </si>
  <si>
    <t>a5542</t>
  </si>
  <si>
    <t>茴香橘核丸</t>
  </si>
  <si>
    <t>6g*6袋/盒</t>
  </si>
  <si>
    <t>包头中药有限责任公司</t>
  </si>
  <si>
    <t>Z15021281</t>
  </si>
  <si>
    <t>2020-03-29 12:33:44</t>
  </si>
  <si>
    <t>a5543</t>
  </si>
  <si>
    <t>盐酸沙格雷酯片</t>
  </si>
  <si>
    <r>
      <t>100mg*</t>
    </r>
    <r>
      <rPr>
        <sz val="11"/>
        <color rgb="FF000000"/>
        <rFont val="宋体"/>
        <charset val="0"/>
      </rPr>
      <t>9片</t>
    </r>
    <r>
      <rPr>
        <sz val="11"/>
        <color rgb="FF000000"/>
        <rFont val="Calibri"/>
        <charset val="0"/>
      </rPr>
      <t>/</t>
    </r>
    <r>
      <rPr>
        <sz val="11"/>
        <color rgb="FF000000"/>
        <rFont val="宋体"/>
        <charset val="0"/>
      </rPr>
      <t>盒</t>
    </r>
  </si>
  <si>
    <t>田边三菱制药株式会社</t>
  </si>
  <si>
    <t>J20160067</t>
  </si>
  <si>
    <t>已报新品并新品定价，请采购部尽快购进后铺货到店（累计5家门店报送过需求）</t>
  </si>
  <si>
    <t>2020-03-29 12:38:28</t>
  </si>
  <si>
    <t>b665</t>
  </si>
  <si>
    <t>盐酸度洛西汀肠溶胶囊</t>
  </si>
  <si>
    <t>60mg*14粒/盒</t>
  </si>
  <si>
    <t>Eli Lilly  and  Company</t>
  </si>
  <si>
    <t>进口药品注册证号H20110320</t>
  </si>
  <si>
    <t>在特殊目录，仓库无库存，旗舰店库存2盒，请核实上报原因</t>
  </si>
  <si>
    <t>2020-03-29 14:51:23</t>
  </si>
  <si>
    <t>a5544</t>
  </si>
  <si>
    <t>胆舒滴丸</t>
  </si>
  <si>
    <t>120丸</t>
  </si>
  <si>
    <t>四川省旺林堂</t>
  </si>
  <si>
    <t>Z20090974</t>
  </si>
  <si>
    <t>已回复优胜美特有渠道，请采购部尽快报送新品</t>
  </si>
  <si>
    <t>2020-03-29 18:17:26</t>
  </si>
  <si>
    <t>a5545</t>
  </si>
  <si>
    <t>山葛开胃口服液</t>
  </si>
  <si>
    <t>6支/盒</t>
  </si>
  <si>
    <t>西安阿房宫</t>
  </si>
  <si>
    <t>B20020270</t>
  </si>
  <si>
    <t>2020-03-29 18:25:56</t>
  </si>
  <si>
    <t>a5546</t>
  </si>
  <si>
    <t>艾地苯醌片</t>
  </si>
  <si>
    <t>30mg*12片</t>
  </si>
  <si>
    <t>深圳海王</t>
  </si>
  <si>
    <t>H10970363</t>
  </si>
  <si>
    <t>2020-03-29 18:25:57</t>
  </si>
  <si>
    <t>b666</t>
  </si>
  <si>
    <t>重复</t>
  </si>
  <si>
    <t>2020-03-29 18:25:58</t>
  </si>
  <si>
    <t>b667</t>
  </si>
  <si>
    <t>2020-03-29 18:32:11</t>
  </si>
  <si>
    <t>b668</t>
  </si>
  <si>
    <t>果维康维生素C含片</t>
  </si>
  <si>
    <t>0.79*60粒</t>
  </si>
  <si>
    <t>石药集团</t>
  </si>
  <si>
    <t>请完善需求口味（蓝莓味、橙味、青苹味）</t>
  </si>
  <si>
    <t>2020-03-29 18:43:24</t>
  </si>
  <si>
    <t>b669</t>
  </si>
  <si>
    <t>吡美莫司乳膏</t>
  </si>
  <si>
    <t>10Mg</t>
  </si>
  <si>
    <t>MEDA</t>
  </si>
  <si>
    <t>注册证号 H20170004</t>
  </si>
  <si>
    <t>请门店核实上报规格（该厂家只有15g装）</t>
  </si>
  <si>
    <t>2020-03-29 19:02:34</t>
  </si>
  <si>
    <t>b670</t>
  </si>
  <si>
    <t>降脂宁颗粒</t>
  </si>
  <si>
    <t>盒</t>
  </si>
  <si>
    <t>通化</t>
  </si>
  <si>
    <t>不知</t>
  </si>
  <si>
    <t>请完善需求规格，重新上报</t>
  </si>
  <si>
    <t>2020-03-29 19:02:58</t>
  </si>
  <si>
    <t>a5547</t>
  </si>
  <si>
    <t>心舒宝胶囊</t>
  </si>
  <si>
    <t>20粒</t>
  </si>
  <si>
    <t>黑龙江</t>
  </si>
  <si>
    <t>Z20090288</t>
  </si>
  <si>
    <t>2020-03-29 19:08:48</t>
  </si>
  <si>
    <t>a5548</t>
  </si>
  <si>
    <t>盐酸氟桂利嗪口服液</t>
  </si>
  <si>
    <t>10毫升*6只</t>
  </si>
  <si>
    <t>武汉田田药业</t>
  </si>
  <si>
    <t>H20020094</t>
  </si>
  <si>
    <t>2020-03-29 19:10:59</t>
  </si>
  <si>
    <t>a5549</t>
  </si>
  <si>
    <t>盐酸曲唑酮片</t>
  </si>
  <si>
    <t>50mg*20片</t>
  </si>
  <si>
    <t>常州华生制药有限公司</t>
  </si>
  <si>
    <t>H20020355</t>
  </si>
  <si>
    <t>2020-03-29 19:14:07</t>
  </si>
  <si>
    <t>a5550</t>
  </si>
  <si>
    <t>盐酸帕罗西汀片</t>
  </si>
  <si>
    <t>20mg*10片*2板</t>
  </si>
  <si>
    <t>H20031106</t>
  </si>
  <si>
    <t>2020-03-29 19:27:57</t>
  </si>
  <si>
    <t>a5551</t>
  </si>
  <si>
    <t>15g</t>
  </si>
  <si>
    <t>2020-03-29 21:13:59</t>
  </si>
  <si>
    <t>a5552</t>
  </si>
  <si>
    <t>儿脾醒颗粒</t>
  </si>
  <si>
    <t>15袋/盒</t>
  </si>
  <si>
    <t>贵州润生制药有限公司</t>
  </si>
  <si>
    <t>Z20025627</t>
  </si>
  <si>
    <t>已回复蓉锦有渠道，请采购部尽快报送新品</t>
  </si>
  <si>
    <t>2020-03-29 21:21:49</t>
  </si>
  <si>
    <t>a5553</t>
  </si>
  <si>
    <t>百代医传十毒王草本乳膏</t>
  </si>
  <si>
    <t>江西康鼎生物科技有限公司</t>
  </si>
  <si>
    <t>赣卫消证字（2015）第003号</t>
  </si>
  <si>
    <t>2020-03-29 22:57:16</t>
  </si>
  <si>
    <t>a5554</t>
  </si>
  <si>
    <t>复合乳酸菌胶囊</t>
  </si>
  <si>
    <t>0.33g*12粒</t>
  </si>
  <si>
    <t>江苏美通制药有限公司</t>
  </si>
  <si>
    <t>H19980184</t>
  </si>
  <si>
    <t>2020-03-29 23:03:56</t>
  </si>
  <si>
    <t>b671</t>
  </si>
  <si>
    <t>米曲菌胰酶片</t>
  </si>
  <si>
    <r>
      <t>20</t>
    </r>
    <r>
      <rPr>
        <sz val="11"/>
        <color rgb="FF000000"/>
        <rFont val="宋体"/>
        <charset val="0"/>
      </rPr>
      <t>片</t>
    </r>
    <r>
      <rPr>
        <sz val="11"/>
        <color rgb="FF000000"/>
        <rFont val="Calibri"/>
        <charset val="0"/>
      </rPr>
      <t>/</t>
    </r>
    <r>
      <rPr>
        <sz val="11"/>
        <color rgb="FF000000"/>
        <rFont val="宋体"/>
        <charset val="0"/>
      </rPr>
      <t>盒</t>
    </r>
  </si>
  <si>
    <t>NORDMARK ARZNEIMITTEL GmbH &amp; Co. KG(德国)</t>
  </si>
  <si>
    <t>H20170092</t>
  </si>
  <si>
    <t>在特殊目录，仓库无库存，门店库存合计43盒，请店间调拨满足顾客需求</t>
  </si>
  <si>
    <t>2020-03-29 23:10:17</t>
  </si>
  <si>
    <t>a5555</t>
  </si>
  <si>
    <t>痔疮凝胶敷料 (结泰舒)</t>
  </si>
  <si>
    <t>3g*3支</t>
  </si>
  <si>
    <t>吉林普泽生物医药有限公司</t>
  </si>
  <si>
    <t>吉械注准20172640127</t>
  </si>
  <si>
    <t>2020-03-29 23:14:49</t>
  </si>
  <si>
    <t>a5556</t>
  </si>
  <si>
    <t>血脉清片</t>
  </si>
  <si>
    <t>0.3gx27片x2板/盒</t>
  </si>
  <si>
    <t>吉林省辉南长龙生化药业股份有限公司</t>
  </si>
  <si>
    <t>Z20040054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</si>
</sst>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4" borderId="3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23" borderId="2" applyNumberFormat="0" applyAlignment="0" applyProtection="0">
      <alignment vertical="center"/>
    </xf>
    <xf numFmtId="0" fontId="23" fillId="24" borderId="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741</v>
          </cell>
          <cell r="B114" t="str">
            <v>成华区新怡路店</v>
          </cell>
        </row>
        <row r="115">
          <cell r="A115">
            <v>110378</v>
          </cell>
          <cell r="B115" t="str">
            <v>都江堰宝莲路</v>
          </cell>
        </row>
        <row r="116">
          <cell r="A116">
            <v>111219</v>
          </cell>
          <cell r="B116" t="str">
            <v>花照壁街店</v>
          </cell>
        </row>
        <row r="117">
          <cell r="A117">
            <v>111064</v>
          </cell>
          <cell r="B117" t="str">
            <v>邛崃涌泉路店</v>
          </cell>
        </row>
        <row r="118">
          <cell r="A118">
            <v>111400</v>
          </cell>
          <cell r="B118" t="str">
            <v>邛崃杏林路店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abSelected="1" workbookViewId="0">
      <selection activeCell="H16" sqref="H16"/>
    </sheetView>
  </sheetViews>
  <sheetFormatPr defaultColWidth="9" defaultRowHeight="13.5"/>
  <cols>
    <col min="1" max="1" width="4.625" customWidth="1"/>
    <col min="4" max="4" width="21.625" customWidth="1"/>
    <col min="5" max="5" width="16.125" customWidth="1"/>
    <col min="7" max="7" width="12.125" customWidth="1"/>
    <col min="11" max="11" width="15.125" customWidth="1"/>
    <col min="15" max="15" width="70.625" customWidth="1"/>
  </cols>
  <sheetData>
    <row r="1" ht="31.5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12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17" t="s">
        <v>15</v>
      </c>
    </row>
    <row r="3" ht="15" spans="1:15">
      <c r="A3" s="9">
        <v>1</v>
      </c>
      <c r="B3" s="10" t="s">
        <v>16</v>
      </c>
      <c r="C3" s="9" t="s">
        <v>17</v>
      </c>
      <c r="D3" s="10" t="s">
        <v>18</v>
      </c>
      <c r="E3" s="10" t="s">
        <v>19</v>
      </c>
      <c r="F3" s="10">
        <v>1</v>
      </c>
      <c r="G3" s="10" t="s">
        <v>20</v>
      </c>
      <c r="H3" s="10" t="s">
        <v>21</v>
      </c>
      <c r="I3" s="10">
        <v>20</v>
      </c>
      <c r="J3" s="10">
        <v>377</v>
      </c>
      <c r="K3" s="18" t="str">
        <f>VLOOKUP(J3,[1]Sheet1!$A$1:$B$65536,2,0)</f>
        <v>新园大道药店</v>
      </c>
      <c r="L3" s="10" t="s">
        <v>22</v>
      </c>
      <c r="M3" s="19" t="s">
        <v>23</v>
      </c>
      <c r="N3" s="9"/>
      <c r="O3" s="19" t="s">
        <v>24</v>
      </c>
    </row>
    <row r="4" s="2" customFormat="1" ht="15" spans="1:15">
      <c r="A4" s="11">
        <v>2</v>
      </c>
      <c r="B4" s="12" t="s">
        <v>25</v>
      </c>
      <c r="C4" s="12" t="s">
        <v>26</v>
      </c>
      <c r="D4" s="13" t="s">
        <v>27</v>
      </c>
      <c r="E4" s="12" t="s">
        <v>28</v>
      </c>
      <c r="F4" s="12">
        <v>1</v>
      </c>
      <c r="G4" s="12" t="s">
        <v>29</v>
      </c>
      <c r="H4" s="12" t="s">
        <v>30</v>
      </c>
      <c r="I4" s="12">
        <v>18</v>
      </c>
      <c r="J4" s="12">
        <v>329</v>
      </c>
      <c r="K4" s="12" t="str">
        <f>VLOOKUP(J4,[1]Sheet1!$A$1:$B$65536,2,0)</f>
        <v>温江店</v>
      </c>
      <c r="L4" s="12" t="s">
        <v>22</v>
      </c>
      <c r="M4" s="12" t="s">
        <v>23</v>
      </c>
      <c r="N4" s="12">
        <v>2783</v>
      </c>
      <c r="O4" s="12" t="s">
        <v>31</v>
      </c>
    </row>
    <row r="5" s="3" customFormat="1" ht="15" spans="1:15">
      <c r="A5" s="9">
        <v>3</v>
      </c>
      <c r="B5" s="10" t="s">
        <v>32</v>
      </c>
      <c r="C5" s="10" t="s">
        <v>33</v>
      </c>
      <c r="D5" s="10" t="s">
        <v>34</v>
      </c>
      <c r="E5" s="10" t="s">
        <v>35</v>
      </c>
      <c r="F5" s="10">
        <v>1</v>
      </c>
      <c r="G5" s="10" t="s">
        <v>36</v>
      </c>
      <c r="H5" s="10" t="s">
        <v>37</v>
      </c>
      <c r="I5" s="10">
        <v>18</v>
      </c>
      <c r="J5" s="10">
        <v>377</v>
      </c>
      <c r="K5" s="10" t="str">
        <f>VLOOKUP(J5,[1]Sheet1!$A$1:$B$65536,2,0)</f>
        <v>新园大道药店</v>
      </c>
      <c r="L5" s="10" t="s">
        <v>22</v>
      </c>
      <c r="M5" s="10" t="s">
        <v>23</v>
      </c>
      <c r="N5" s="10"/>
      <c r="O5" s="10" t="s">
        <v>24</v>
      </c>
    </row>
    <row r="6" s="3" customFormat="1" ht="15" spans="1:15">
      <c r="A6" s="9">
        <v>4</v>
      </c>
      <c r="B6" s="10" t="s">
        <v>38</v>
      </c>
      <c r="C6" s="10" t="s">
        <v>39</v>
      </c>
      <c r="D6" s="10" t="s">
        <v>40</v>
      </c>
      <c r="E6" s="10" t="s">
        <v>41</v>
      </c>
      <c r="F6" s="10">
        <v>2</v>
      </c>
      <c r="G6" s="10" t="s">
        <v>42</v>
      </c>
      <c r="H6" s="10" t="s">
        <v>43</v>
      </c>
      <c r="I6" s="10">
        <v>35</v>
      </c>
      <c r="J6" s="10">
        <v>329</v>
      </c>
      <c r="K6" s="10" t="str">
        <f>VLOOKUP(J6,[1]Sheet1!$A$1:$B$65536,2,0)</f>
        <v>温江店</v>
      </c>
      <c r="L6" s="10" t="s">
        <v>22</v>
      </c>
      <c r="M6" s="10" t="s">
        <v>23</v>
      </c>
      <c r="N6" s="10"/>
      <c r="O6" s="10" t="s">
        <v>24</v>
      </c>
    </row>
    <row r="7" s="3" customFormat="1" ht="15" spans="1:15">
      <c r="A7" s="9">
        <v>5</v>
      </c>
      <c r="B7" s="10" t="s">
        <v>44</v>
      </c>
      <c r="C7" s="10" t="s">
        <v>45</v>
      </c>
      <c r="D7" s="10" t="s">
        <v>46</v>
      </c>
      <c r="E7" s="10" t="s">
        <v>47</v>
      </c>
      <c r="F7" s="10">
        <v>5</v>
      </c>
      <c r="G7" s="10" t="s">
        <v>48</v>
      </c>
      <c r="H7" s="10" t="s">
        <v>49</v>
      </c>
      <c r="I7" s="10">
        <v>25</v>
      </c>
      <c r="J7" s="10">
        <v>379</v>
      </c>
      <c r="K7" s="10" t="str">
        <f>VLOOKUP(J7,[1]Sheet1!$A$1:$B$65536,2,0)</f>
        <v>土龙路药店</v>
      </c>
      <c r="L7" s="10" t="s">
        <v>22</v>
      </c>
      <c r="M7" s="10" t="s">
        <v>23</v>
      </c>
      <c r="N7" s="10"/>
      <c r="O7" s="10" t="s">
        <v>24</v>
      </c>
    </row>
    <row r="8" s="3" customFormat="1" ht="15" spans="1:15">
      <c r="A8" s="9">
        <v>6</v>
      </c>
      <c r="B8" s="10" t="s">
        <v>50</v>
      </c>
      <c r="C8" s="10" t="s">
        <v>51</v>
      </c>
      <c r="D8" s="10" t="s">
        <v>52</v>
      </c>
      <c r="E8" s="10" t="s">
        <v>53</v>
      </c>
      <c r="F8" s="10">
        <v>1</v>
      </c>
      <c r="G8" s="10" t="s">
        <v>54</v>
      </c>
      <c r="H8" s="10" t="s">
        <v>55</v>
      </c>
      <c r="I8" s="10">
        <v>8</v>
      </c>
      <c r="J8" s="10">
        <v>106066</v>
      </c>
      <c r="K8" s="10" t="str">
        <f>VLOOKUP(J8,[1]Sheet1!$A$1:$B$65536,2,0)</f>
        <v>梨花街</v>
      </c>
      <c r="L8" s="10" t="s">
        <v>22</v>
      </c>
      <c r="M8" s="10" t="s">
        <v>23</v>
      </c>
      <c r="N8" s="10"/>
      <c r="O8" s="10" t="s">
        <v>24</v>
      </c>
    </row>
    <row r="9" s="3" customFormat="1" ht="15" spans="1:15">
      <c r="A9" s="9">
        <v>7</v>
      </c>
      <c r="B9" s="10" t="s">
        <v>56</v>
      </c>
      <c r="C9" s="10" t="s">
        <v>57</v>
      </c>
      <c r="D9" s="10" t="s">
        <v>58</v>
      </c>
      <c r="E9" s="10" t="s">
        <v>59</v>
      </c>
      <c r="F9" s="10">
        <v>1</v>
      </c>
      <c r="G9" s="10" t="s">
        <v>60</v>
      </c>
      <c r="H9" s="10" t="s">
        <v>61</v>
      </c>
      <c r="I9" s="10">
        <v>45</v>
      </c>
      <c r="J9" s="10">
        <v>106066</v>
      </c>
      <c r="K9" s="10" t="str">
        <f>VLOOKUP(J9,[1]Sheet1!$A$1:$B$65536,2,0)</f>
        <v>梨花街</v>
      </c>
      <c r="L9" s="10" t="s">
        <v>22</v>
      </c>
      <c r="M9" s="10" t="s">
        <v>23</v>
      </c>
      <c r="N9" s="10"/>
      <c r="O9" s="10" t="s">
        <v>24</v>
      </c>
    </row>
    <row r="10" s="4" customFormat="1" ht="15" spans="1:15">
      <c r="A10" s="14">
        <v>8</v>
      </c>
      <c r="B10" s="15" t="s">
        <v>62</v>
      </c>
      <c r="C10" s="15" t="s">
        <v>63</v>
      </c>
      <c r="D10" s="16" t="s">
        <v>64</v>
      </c>
      <c r="E10" s="15" t="s">
        <v>65</v>
      </c>
      <c r="F10" s="15">
        <v>1</v>
      </c>
      <c r="G10" s="15" t="s">
        <v>66</v>
      </c>
      <c r="H10" s="15" t="s">
        <v>67</v>
      </c>
      <c r="I10" s="15">
        <v>81</v>
      </c>
      <c r="J10" s="15">
        <v>106066</v>
      </c>
      <c r="K10" s="15" t="str">
        <f>VLOOKUP(J10,[1]Sheet1!$A$1:$B$65536,2,0)</f>
        <v>梨花街</v>
      </c>
      <c r="L10" s="15" t="s">
        <v>22</v>
      </c>
      <c r="M10" s="15" t="s">
        <v>23</v>
      </c>
      <c r="N10" s="15">
        <v>152609</v>
      </c>
      <c r="O10" s="15" t="s">
        <v>31</v>
      </c>
    </row>
    <row r="11" ht="15" spans="1:15">
      <c r="A11" s="9">
        <v>9</v>
      </c>
      <c r="B11" s="10" t="s">
        <v>68</v>
      </c>
      <c r="C11" s="10" t="s">
        <v>69</v>
      </c>
      <c r="D11" s="10" t="s">
        <v>70</v>
      </c>
      <c r="E11" s="10" t="s">
        <v>71</v>
      </c>
      <c r="F11" s="10">
        <v>10</v>
      </c>
      <c r="G11" s="10" t="s">
        <v>72</v>
      </c>
      <c r="H11" s="10" t="s">
        <v>73</v>
      </c>
      <c r="I11" s="10">
        <v>15</v>
      </c>
      <c r="J11" s="10">
        <v>754</v>
      </c>
      <c r="K11" s="10" t="str">
        <f>VLOOKUP(J11,[1]Sheet1!$A$1:$B$65536,2,0)</f>
        <v>崇州市崇阳镇尚贤坊街药店</v>
      </c>
      <c r="L11" s="10" t="s">
        <v>74</v>
      </c>
      <c r="M11" s="10" t="s">
        <v>23</v>
      </c>
      <c r="N11" s="10"/>
      <c r="O11" s="10" t="s">
        <v>75</v>
      </c>
    </row>
    <row r="12" ht="15" spans="1:15">
      <c r="A12" s="9">
        <v>10</v>
      </c>
      <c r="B12" s="10" t="s">
        <v>76</v>
      </c>
      <c r="C12" s="10" t="s">
        <v>77</v>
      </c>
      <c r="D12" s="10" t="s">
        <v>78</v>
      </c>
      <c r="E12" s="10" t="s">
        <v>79</v>
      </c>
      <c r="F12" s="10">
        <v>2</v>
      </c>
      <c r="G12" s="10" t="s">
        <v>80</v>
      </c>
      <c r="H12" s="10" t="s">
        <v>81</v>
      </c>
      <c r="I12" s="10">
        <v>45</v>
      </c>
      <c r="J12" s="10">
        <v>107658</v>
      </c>
      <c r="K12" s="10" t="str">
        <f>VLOOKUP(J12,[1]Sheet1!$A$1:$B$65536,2,0)</f>
        <v>四川太极新都区新都街道万和北路药店</v>
      </c>
      <c r="L12" s="10" t="s">
        <v>22</v>
      </c>
      <c r="M12" s="10" t="s">
        <v>23</v>
      </c>
      <c r="N12" s="10"/>
      <c r="O12" s="10" t="s">
        <v>24</v>
      </c>
    </row>
    <row r="13" ht="15" spans="1:15">
      <c r="A13" s="9">
        <v>11</v>
      </c>
      <c r="B13" s="10" t="s">
        <v>82</v>
      </c>
      <c r="C13" s="10" t="s">
        <v>83</v>
      </c>
      <c r="D13" s="10" t="s">
        <v>84</v>
      </c>
      <c r="E13" s="10" t="s">
        <v>85</v>
      </c>
      <c r="F13" s="10">
        <v>1</v>
      </c>
      <c r="G13" s="10" t="s">
        <v>86</v>
      </c>
      <c r="H13" s="10">
        <v>908210</v>
      </c>
      <c r="I13" s="10">
        <v>38</v>
      </c>
      <c r="J13" s="10">
        <v>713</v>
      </c>
      <c r="K13" s="10" t="str">
        <f>VLOOKUP(J13,[1]Sheet1!$A$1:$B$65536,2,0)</f>
        <v>都江堰聚源镇药店</v>
      </c>
      <c r="L13" s="10" t="s">
        <v>22</v>
      </c>
      <c r="M13" s="10" t="s">
        <v>23</v>
      </c>
      <c r="N13" s="10"/>
      <c r="O13" s="10" t="s">
        <v>24</v>
      </c>
    </row>
    <row r="14" ht="15" spans="1:15">
      <c r="A14" s="9">
        <v>12</v>
      </c>
      <c r="B14" s="10" t="s">
        <v>87</v>
      </c>
      <c r="C14" s="10" t="s">
        <v>88</v>
      </c>
      <c r="D14" s="10" t="s">
        <v>89</v>
      </c>
      <c r="E14" s="10" t="s">
        <v>90</v>
      </c>
      <c r="F14" s="10">
        <v>1</v>
      </c>
      <c r="G14" s="10" t="s">
        <v>91</v>
      </c>
      <c r="H14" s="10" t="s">
        <v>92</v>
      </c>
      <c r="I14" s="10">
        <v>10</v>
      </c>
      <c r="J14" s="10">
        <v>713</v>
      </c>
      <c r="K14" s="10" t="str">
        <f>VLOOKUP(J14,[1]Sheet1!$A$1:$B$65536,2,0)</f>
        <v>都江堰聚源镇药店</v>
      </c>
      <c r="L14" s="10" t="s">
        <v>22</v>
      </c>
      <c r="M14" s="10" t="s">
        <v>23</v>
      </c>
      <c r="N14" s="10"/>
      <c r="O14" s="10" t="s">
        <v>93</v>
      </c>
    </row>
    <row r="15" ht="15" spans="1:15">
      <c r="A15" s="9">
        <v>13</v>
      </c>
      <c r="B15" s="10" t="s">
        <v>94</v>
      </c>
      <c r="C15" s="10" t="s">
        <v>95</v>
      </c>
      <c r="D15" s="10" t="s">
        <v>96</v>
      </c>
      <c r="E15" s="10" t="s">
        <v>97</v>
      </c>
      <c r="F15" s="10">
        <v>1</v>
      </c>
      <c r="G15" s="10" t="s">
        <v>98</v>
      </c>
      <c r="H15" s="10" t="s">
        <v>99</v>
      </c>
      <c r="I15" s="10">
        <v>32</v>
      </c>
      <c r="J15" s="10">
        <v>367</v>
      </c>
      <c r="K15" s="10" t="str">
        <f>VLOOKUP(J15,[1]Sheet1!$A$1:$B$65536,2,0)</f>
        <v>金带街药店</v>
      </c>
      <c r="L15" s="10" t="s">
        <v>22</v>
      </c>
      <c r="M15" s="10" t="s">
        <v>23</v>
      </c>
      <c r="N15" s="10"/>
      <c r="O15" s="10" t="s">
        <v>24</v>
      </c>
    </row>
    <row r="16" ht="15" spans="1:15">
      <c r="A16" s="9">
        <v>14</v>
      </c>
      <c r="B16" s="10" t="s">
        <v>100</v>
      </c>
      <c r="C16" s="10" t="s">
        <v>101</v>
      </c>
      <c r="D16" s="10" t="s">
        <v>102</v>
      </c>
      <c r="E16" s="10" t="s">
        <v>103</v>
      </c>
      <c r="F16" s="10">
        <v>1</v>
      </c>
      <c r="G16" s="10" t="s">
        <v>104</v>
      </c>
      <c r="H16" s="10" t="s">
        <v>105</v>
      </c>
      <c r="I16" s="10">
        <v>27</v>
      </c>
      <c r="J16" s="10">
        <v>307</v>
      </c>
      <c r="K16" s="10" t="str">
        <f>VLOOKUP(J16,[1]Sheet1!$A$1:$B$65536,2,0)</f>
        <v>旗舰店</v>
      </c>
      <c r="L16" s="10" t="s">
        <v>22</v>
      </c>
      <c r="M16" s="10" t="s">
        <v>23</v>
      </c>
      <c r="N16" s="10"/>
      <c r="O16" s="10" t="s">
        <v>24</v>
      </c>
    </row>
    <row r="17" ht="15" spans="1:15">
      <c r="A17" s="9">
        <v>15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>
        <v>1</v>
      </c>
      <c r="G17" s="10" t="s">
        <v>110</v>
      </c>
      <c r="H17" s="10" t="s">
        <v>111</v>
      </c>
      <c r="I17" s="10">
        <v>46</v>
      </c>
      <c r="J17" s="10">
        <v>307</v>
      </c>
      <c r="K17" s="10" t="str">
        <f>VLOOKUP(J17,[1]Sheet1!$A$1:$B$65536,2,0)</f>
        <v>旗舰店</v>
      </c>
      <c r="L17" s="10" t="s">
        <v>22</v>
      </c>
      <c r="M17" s="10" t="s">
        <v>23</v>
      </c>
      <c r="N17" s="10"/>
      <c r="O17" s="10" t="s">
        <v>24</v>
      </c>
    </row>
    <row r="18" ht="15" spans="1:15">
      <c r="A18" s="9">
        <v>16</v>
      </c>
      <c r="B18" s="10" t="s">
        <v>112</v>
      </c>
      <c r="C18" s="10" t="s">
        <v>113</v>
      </c>
      <c r="D18" s="10" t="s">
        <v>114</v>
      </c>
      <c r="E18" s="10" t="s">
        <v>115</v>
      </c>
      <c r="F18" s="10">
        <v>1</v>
      </c>
      <c r="G18" s="10" t="s">
        <v>116</v>
      </c>
      <c r="H18" s="10" t="s">
        <v>117</v>
      </c>
      <c r="I18" s="10">
        <v>85</v>
      </c>
      <c r="J18" s="10">
        <v>587</v>
      </c>
      <c r="K18" s="10" t="str">
        <f>VLOOKUP(J18,[1]Sheet1!$A$1:$B$65536,2,0)</f>
        <v>都江堰景中路店</v>
      </c>
      <c r="L18" s="10" t="s">
        <v>22</v>
      </c>
      <c r="M18" s="10" t="s">
        <v>23</v>
      </c>
      <c r="N18" s="10"/>
      <c r="O18" s="10" t="s">
        <v>24</v>
      </c>
    </row>
    <row r="19" s="4" customFormat="1" ht="15" spans="1:15">
      <c r="A19" s="14">
        <v>17</v>
      </c>
      <c r="B19" s="15" t="s">
        <v>118</v>
      </c>
      <c r="C19" s="15" t="s">
        <v>119</v>
      </c>
      <c r="D19" s="16" t="s">
        <v>120</v>
      </c>
      <c r="E19" s="15" t="s">
        <v>121</v>
      </c>
      <c r="F19" s="15">
        <v>5</v>
      </c>
      <c r="G19" s="15" t="s">
        <v>122</v>
      </c>
      <c r="H19" s="15" t="s">
        <v>123</v>
      </c>
      <c r="I19" s="15">
        <v>58</v>
      </c>
      <c r="J19" s="15">
        <v>337</v>
      </c>
      <c r="K19" s="15" t="str">
        <f>VLOOKUP(J19,[1]Sheet1!$A$1:$B$65536,2,0)</f>
        <v>四川太极浆洗街药店</v>
      </c>
      <c r="L19" s="15" t="s">
        <v>22</v>
      </c>
      <c r="M19" s="15" t="s">
        <v>23</v>
      </c>
      <c r="N19" s="15">
        <v>556</v>
      </c>
      <c r="O19" s="15" t="s">
        <v>31</v>
      </c>
    </row>
    <row r="20" ht="15" spans="1:15">
      <c r="A20" s="9">
        <v>18</v>
      </c>
      <c r="B20" s="10" t="s">
        <v>124</v>
      </c>
      <c r="C20" s="10" t="s">
        <v>125</v>
      </c>
      <c r="D20" s="10" t="s">
        <v>126</v>
      </c>
      <c r="E20" s="10" t="s">
        <v>127</v>
      </c>
      <c r="F20" s="10">
        <v>5</v>
      </c>
      <c r="G20" s="10" t="s">
        <v>128</v>
      </c>
      <c r="H20" s="10" t="s">
        <v>129</v>
      </c>
      <c r="I20" s="10">
        <v>40</v>
      </c>
      <c r="J20" s="10">
        <v>337</v>
      </c>
      <c r="K20" s="10" t="str">
        <f>VLOOKUP(J20,[1]Sheet1!$A$1:$B$65536,2,0)</f>
        <v>四川太极浆洗街药店</v>
      </c>
      <c r="L20" s="10" t="s">
        <v>22</v>
      </c>
      <c r="M20" s="10" t="s">
        <v>23</v>
      </c>
      <c r="N20" s="10"/>
      <c r="O20" s="10" t="s">
        <v>24</v>
      </c>
    </row>
    <row r="21" ht="15" spans="1:15">
      <c r="A21" s="9">
        <v>19</v>
      </c>
      <c r="B21" s="10" t="s">
        <v>130</v>
      </c>
      <c r="C21" s="10" t="s">
        <v>131</v>
      </c>
      <c r="D21" s="10" t="s">
        <v>132</v>
      </c>
      <c r="E21" s="10" t="s">
        <v>133</v>
      </c>
      <c r="F21" s="10">
        <v>5</v>
      </c>
      <c r="G21" s="10" t="s">
        <v>134</v>
      </c>
      <c r="H21" s="10" t="s">
        <v>135</v>
      </c>
      <c r="I21" s="10">
        <v>32</v>
      </c>
      <c r="J21" s="10">
        <v>337</v>
      </c>
      <c r="K21" s="10" t="str">
        <f>VLOOKUP(J21,[1]Sheet1!$A$1:$B$65536,2,0)</f>
        <v>四川太极浆洗街药店</v>
      </c>
      <c r="L21" s="10" t="s">
        <v>22</v>
      </c>
      <c r="M21" s="10" t="s">
        <v>23</v>
      </c>
      <c r="N21" s="10"/>
      <c r="O21" s="20" t="s">
        <v>136</v>
      </c>
    </row>
    <row r="22" ht="15" spans="1:15">
      <c r="A22" s="9">
        <v>20</v>
      </c>
      <c r="B22" s="10" t="s">
        <v>137</v>
      </c>
      <c r="C22" s="10" t="s">
        <v>138</v>
      </c>
      <c r="D22" s="10" t="s">
        <v>139</v>
      </c>
      <c r="E22" s="10" t="s">
        <v>140</v>
      </c>
      <c r="F22" s="10">
        <v>5</v>
      </c>
      <c r="G22" s="10" t="s">
        <v>141</v>
      </c>
      <c r="H22" s="10" t="s">
        <v>142</v>
      </c>
      <c r="I22" s="10">
        <v>98.8</v>
      </c>
      <c r="J22" s="10">
        <v>337</v>
      </c>
      <c r="K22" s="10" t="str">
        <f>VLOOKUP(J22,[1]Sheet1!$A$1:$B$65536,2,0)</f>
        <v>四川太极浆洗街药店</v>
      </c>
      <c r="L22" s="10" t="s">
        <v>74</v>
      </c>
      <c r="M22" s="10" t="s">
        <v>23</v>
      </c>
      <c r="N22" s="10"/>
      <c r="O22" s="10" t="s">
        <v>143</v>
      </c>
    </row>
    <row r="23" ht="15" spans="1:15">
      <c r="A23" s="9">
        <v>21</v>
      </c>
      <c r="B23" s="10" t="s">
        <v>144</v>
      </c>
      <c r="C23" s="10" t="s">
        <v>145</v>
      </c>
      <c r="D23" s="10" t="s">
        <v>146</v>
      </c>
      <c r="E23" s="10" t="s">
        <v>147</v>
      </c>
      <c r="F23" s="10">
        <v>10</v>
      </c>
      <c r="G23" s="10" t="s">
        <v>148</v>
      </c>
      <c r="H23" s="10" t="s">
        <v>149</v>
      </c>
      <c r="I23" s="10">
        <v>45.5</v>
      </c>
      <c r="J23" s="10">
        <v>337</v>
      </c>
      <c r="K23" s="10" t="str">
        <f>VLOOKUP(J23,[1]Sheet1!$A$1:$B$65536,2,0)</f>
        <v>四川太极浆洗街药店</v>
      </c>
      <c r="L23" s="10" t="s">
        <v>74</v>
      </c>
      <c r="M23" s="10" t="s">
        <v>23</v>
      </c>
      <c r="N23" s="10"/>
      <c r="O23" s="10" t="s">
        <v>24</v>
      </c>
    </row>
    <row r="24" ht="15" spans="1:15">
      <c r="A24" s="9">
        <v>22</v>
      </c>
      <c r="B24" s="10" t="s">
        <v>150</v>
      </c>
      <c r="C24" s="10" t="s">
        <v>151</v>
      </c>
      <c r="D24" s="10" t="s">
        <v>152</v>
      </c>
      <c r="E24" s="10" t="s">
        <v>153</v>
      </c>
      <c r="F24" s="10">
        <v>5</v>
      </c>
      <c r="G24" s="10" t="s">
        <v>154</v>
      </c>
      <c r="H24" s="10" t="s">
        <v>155</v>
      </c>
      <c r="I24" s="10">
        <v>65</v>
      </c>
      <c r="J24" s="10">
        <v>337</v>
      </c>
      <c r="K24" s="10" t="str">
        <f>VLOOKUP(J24,[1]Sheet1!$A$1:$B$65536,2,0)</f>
        <v>四川太极浆洗街药店</v>
      </c>
      <c r="L24" s="10" t="s">
        <v>74</v>
      </c>
      <c r="M24" s="10" t="s">
        <v>23</v>
      </c>
      <c r="N24" s="10"/>
      <c r="O24" s="10" t="s">
        <v>24</v>
      </c>
    </row>
    <row r="25" ht="15" spans="1:15">
      <c r="A25" s="9">
        <v>23</v>
      </c>
      <c r="B25" s="10" t="s">
        <v>156</v>
      </c>
      <c r="C25" s="10" t="s">
        <v>157</v>
      </c>
      <c r="D25" s="10" t="s">
        <v>158</v>
      </c>
      <c r="E25" s="10" t="s">
        <v>159</v>
      </c>
      <c r="F25" s="10">
        <v>1</v>
      </c>
      <c r="G25" s="10" t="s">
        <v>160</v>
      </c>
      <c r="H25" s="10" t="s">
        <v>161</v>
      </c>
      <c r="I25" s="10">
        <v>25</v>
      </c>
      <c r="J25" s="10">
        <v>307</v>
      </c>
      <c r="K25" s="10" t="str">
        <f>VLOOKUP(J25,[1]Sheet1!$A$1:$B$65536,2,0)</f>
        <v>旗舰店</v>
      </c>
      <c r="L25" s="10" t="s">
        <v>22</v>
      </c>
      <c r="M25" s="10" t="s">
        <v>23</v>
      </c>
      <c r="N25" s="10"/>
      <c r="O25" s="10" t="s">
        <v>24</v>
      </c>
    </row>
    <row r="26" ht="15" spans="1:15">
      <c r="A26" s="9">
        <v>24</v>
      </c>
      <c r="B26" s="10" t="s">
        <v>162</v>
      </c>
      <c r="C26" s="10" t="s">
        <v>163</v>
      </c>
      <c r="D26" s="10" t="s">
        <v>164</v>
      </c>
      <c r="E26" s="10" t="s">
        <v>165</v>
      </c>
      <c r="F26" s="10">
        <v>1</v>
      </c>
      <c r="G26" s="10" t="s">
        <v>166</v>
      </c>
      <c r="H26" s="10" t="s">
        <v>167</v>
      </c>
      <c r="I26" s="10">
        <v>56</v>
      </c>
      <c r="J26" s="10">
        <v>307</v>
      </c>
      <c r="K26" s="10" t="str">
        <f>VLOOKUP(J26,[1]Sheet1!$A$1:$B$65536,2,0)</f>
        <v>旗舰店</v>
      </c>
      <c r="L26" s="10" t="s">
        <v>22</v>
      </c>
      <c r="M26" s="10" t="s">
        <v>23</v>
      </c>
      <c r="N26" s="10">
        <v>187069</v>
      </c>
      <c r="O26" s="10" t="s">
        <v>168</v>
      </c>
    </row>
    <row r="27" s="4" customFormat="1" ht="15" spans="1:15">
      <c r="A27" s="14">
        <v>25</v>
      </c>
      <c r="B27" s="15" t="s">
        <v>169</v>
      </c>
      <c r="C27" s="15" t="s">
        <v>170</v>
      </c>
      <c r="D27" s="16" t="s">
        <v>171</v>
      </c>
      <c r="E27" s="15" t="s">
        <v>172</v>
      </c>
      <c r="F27" s="15">
        <v>1</v>
      </c>
      <c r="G27" s="15" t="s">
        <v>173</v>
      </c>
      <c r="H27" s="15" t="s">
        <v>174</v>
      </c>
      <c r="I27" s="15">
        <v>235</v>
      </c>
      <c r="J27" s="15">
        <v>307</v>
      </c>
      <c r="K27" s="15" t="str">
        <f>VLOOKUP(J27,[1]Sheet1!$A$1:$B$65536,2,0)</f>
        <v>旗舰店</v>
      </c>
      <c r="L27" s="15" t="s">
        <v>22</v>
      </c>
      <c r="M27" s="15" t="s">
        <v>23</v>
      </c>
      <c r="N27" s="15">
        <v>105835</v>
      </c>
      <c r="O27" s="15" t="s">
        <v>175</v>
      </c>
    </row>
    <row r="28" ht="15" spans="1:15">
      <c r="A28" s="9">
        <v>26</v>
      </c>
      <c r="B28" s="10" t="s">
        <v>176</v>
      </c>
      <c r="C28" s="10" t="s">
        <v>177</v>
      </c>
      <c r="D28" s="10" t="s">
        <v>178</v>
      </c>
      <c r="E28" s="10" t="s">
        <v>179</v>
      </c>
      <c r="F28" s="10">
        <v>2</v>
      </c>
      <c r="G28" s="10" t="s">
        <v>180</v>
      </c>
      <c r="H28" s="10" t="s">
        <v>181</v>
      </c>
      <c r="I28" s="10">
        <v>20</v>
      </c>
      <c r="J28" s="10">
        <v>104428</v>
      </c>
      <c r="K28" s="10" t="str">
        <f>VLOOKUP(J28,[1]Sheet1!$A$1:$B$65536,2,0)</f>
        <v>永康东路药店 </v>
      </c>
      <c r="L28" s="10" t="s">
        <v>22</v>
      </c>
      <c r="M28" s="10" t="s">
        <v>23</v>
      </c>
      <c r="N28" s="10"/>
      <c r="O28" s="10" t="s">
        <v>182</v>
      </c>
    </row>
    <row r="29" ht="15" spans="1:15">
      <c r="A29" s="9">
        <v>27</v>
      </c>
      <c r="B29" s="10" t="s">
        <v>183</v>
      </c>
      <c r="C29" s="10" t="s">
        <v>184</v>
      </c>
      <c r="D29" s="10" t="s">
        <v>185</v>
      </c>
      <c r="E29" s="10" t="s">
        <v>186</v>
      </c>
      <c r="F29" s="10">
        <v>1</v>
      </c>
      <c r="G29" s="10" t="s">
        <v>187</v>
      </c>
      <c r="H29" s="10" t="s">
        <v>188</v>
      </c>
      <c r="I29" s="10">
        <v>0</v>
      </c>
      <c r="J29" s="10">
        <v>110378</v>
      </c>
      <c r="K29" s="10" t="str">
        <f>VLOOKUP(J29,[1]Sheet1!$A$1:$B$65536,2,0)</f>
        <v>都江堰宝莲路</v>
      </c>
      <c r="L29" s="10" t="s">
        <v>22</v>
      </c>
      <c r="M29" s="10" t="s">
        <v>23</v>
      </c>
      <c r="N29" s="10"/>
      <c r="O29" s="10" t="s">
        <v>24</v>
      </c>
    </row>
    <row r="30" ht="15" spans="1:15">
      <c r="A30" s="9">
        <v>28</v>
      </c>
      <c r="B30" s="10" t="s">
        <v>189</v>
      </c>
      <c r="C30" s="10" t="s">
        <v>190</v>
      </c>
      <c r="D30" s="10" t="s">
        <v>191</v>
      </c>
      <c r="E30" s="10" t="s">
        <v>192</v>
      </c>
      <c r="F30" s="10">
        <v>1</v>
      </c>
      <c r="G30" s="10" t="s">
        <v>193</v>
      </c>
      <c r="H30" s="10" t="s">
        <v>194</v>
      </c>
      <c r="I30" s="10">
        <v>53</v>
      </c>
      <c r="J30" s="10">
        <v>571</v>
      </c>
      <c r="K30" s="10" t="str">
        <f>VLOOKUP(J30,[1]Sheet1!$A$1:$B$65536,2,0)</f>
        <v>高新区民丰大道西段药店</v>
      </c>
      <c r="L30" s="10" t="s">
        <v>22</v>
      </c>
      <c r="M30" s="10" t="s">
        <v>23</v>
      </c>
      <c r="N30" s="10"/>
      <c r="O30" s="10" t="s">
        <v>24</v>
      </c>
    </row>
    <row r="31" s="2" customFormat="1" ht="15" spans="1:15">
      <c r="A31" s="11">
        <v>29</v>
      </c>
      <c r="B31" s="12" t="s">
        <v>195</v>
      </c>
      <c r="C31" s="12" t="s">
        <v>196</v>
      </c>
      <c r="D31" s="12" t="s">
        <v>191</v>
      </c>
      <c r="E31" s="12" t="s">
        <v>192</v>
      </c>
      <c r="F31" s="12">
        <v>1</v>
      </c>
      <c r="G31" s="12" t="s">
        <v>193</v>
      </c>
      <c r="H31" s="12" t="s">
        <v>194</v>
      </c>
      <c r="I31" s="12">
        <v>53</v>
      </c>
      <c r="J31" s="12">
        <v>571</v>
      </c>
      <c r="K31" s="12" t="str">
        <f>VLOOKUP(J31,[1]Sheet1!$A$1:$B$65536,2,0)</f>
        <v>高新区民丰大道西段药店</v>
      </c>
      <c r="L31" s="12" t="s">
        <v>22</v>
      </c>
      <c r="M31" s="12" t="s">
        <v>23</v>
      </c>
      <c r="N31" s="12"/>
      <c r="O31" s="12" t="s">
        <v>197</v>
      </c>
    </row>
    <row r="32" s="2" customFormat="1" ht="15" spans="1:15">
      <c r="A32" s="11">
        <v>30</v>
      </c>
      <c r="B32" s="12" t="s">
        <v>198</v>
      </c>
      <c r="C32" s="12" t="s">
        <v>199</v>
      </c>
      <c r="D32" s="12" t="s">
        <v>191</v>
      </c>
      <c r="E32" s="12" t="s">
        <v>192</v>
      </c>
      <c r="F32" s="12">
        <v>1</v>
      </c>
      <c r="G32" s="12" t="s">
        <v>193</v>
      </c>
      <c r="H32" s="12" t="s">
        <v>194</v>
      </c>
      <c r="I32" s="12">
        <v>53</v>
      </c>
      <c r="J32" s="12">
        <v>571</v>
      </c>
      <c r="K32" s="12" t="str">
        <f>VLOOKUP(J32,[1]Sheet1!$A$1:$B$65536,2,0)</f>
        <v>高新区民丰大道西段药店</v>
      </c>
      <c r="L32" s="12" t="s">
        <v>22</v>
      </c>
      <c r="M32" s="12" t="s">
        <v>23</v>
      </c>
      <c r="N32" s="12"/>
      <c r="O32" s="12" t="s">
        <v>197</v>
      </c>
    </row>
    <row r="33" s="2" customFormat="1" ht="15" spans="1:15">
      <c r="A33" s="11">
        <v>31</v>
      </c>
      <c r="B33" s="12" t="s">
        <v>200</v>
      </c>
      <c r="C33" s="12" t="s">
        <v>201</v>
      </c>
      <c r="D33" s="12" t="s">
        <v>202</v>
      </c>
      <c r="E33" s="12" t="s">
        <v>203</v>
      </c>
      <c r="F33" s="12">
        <v>2</v>
      </c>
      <c r="G33" s="12" t="s">
        <v>204</v>
      </c>
      <c r="H33" s="12">
        <v>0</v>
      </c>
      <c r="I33" s="12">
        <v>48</v>
      </c>
      <c r="J33" s="12">
        <v>571</v>
      </c>
      <c r="K33" s="12" t="str">
        <f>VLOOKUP(J33,[1]Sheet1!$A$1:$B$65536,2,0)</f>
        <v>高新区民丰大道西段药店</v>
      </c>
      <c r="L33" s="12" t="s">
        <v>22</v>
      </c>
      <c r="M33" s="12" t="s">
        <v>23</v>
      </c>
      <c r="N33" s="12"/>
      <c r="O33" s="12" t="s">
        <v>205</v>
      </c>
    </row>
    <row r="34" s="2" customFormat="1" ht="15" spans="1:15">
      <c r="A34" s="11">
        <v>32</v>
      </c>
      <c r="B34" s="12" t="s">
        <v>206</v>
      </c>
      <c r="C34" s="12" t="s">
        <v>207</v>
      </c>
      <c r="D34" s="12" t="s">
        <v>208</v>
      </c>
      <c r="E34" s="12" t="s">
        <v>209</v>
      </c>
      <c r="F34" s="12">
        <v>2</v>
      </c>
      <c r="G34" s="12" t="s">
        <v>210</v>
      </c>
      <c r="H34" s="12" t="s">
        <v>211</v>
      </c>
      <c r="I34" s="12">
        <v>178</v>
      </c>
      <c r="J34" s="12">
        <v>337</v>
      </c>
      <c r="K34" s="12" t="str">
        <f>VLOOKUP(J34,[1]Sheet1!$A$1:$B$65536,2,0)</f>
        <v>四川太极浆洗街药店</v>
      </c>
      <c r="L34" s="12" t="s">
        <v>22</v>
      </c>
      <c r="M34" s="12" t="s">
        <v>23</v>
      </c>
      <c r="N34" s="12"/>
      <c r="O34" s="12" t="s">
        <v>212</v>
      </c>
    </row>
    <row r="35" s="2" customFormat="1" ht="15" spans="1:15">
      <c r="A35" s="11">
        <v>33</v>
      </c>
      <c r="B35" s="12" t="s">
        <v>213</v>
      </c>
      <c r="C35" s="12" t="s">
        <v>214</v>
      </c>
      <c r="D35" s="12" t="s">
        <v>215</v>
      </c>
      <c r="E35" s="12" t="s">
        <v>216</v>
      </c>
      <c r="F35" s="12">
        <v>2</v>
      </c>
      <c r="G35" s="12" t="s">
        <v>217</v>
      </c>
      <c r="H35" s="12" t="s">
        <v>218</v>
      </c>
      <c r="I35" s="12">
        <v>25</v>
      </c>
      <c r="J35" s="12">
        <v>744</v>
      </c>
      <c r="K35" s="12" t="str">
        <f>VLOOKUP(J35,[1]Sheet1!$A$1:$B$65536,2,0)</f>
        <v>武侯区科华街药店</v>
      </c>
      <c r="L35" s="12" t="s">
        <v>22</v>
      </c>
      <c r="M35" s="12" t="s">
        <v>23</v>
      </c>
      <c r="N35" s="12"/>
      <c r="O35" s="12" t="s">
        <v>219</v>
      </c>
    </row>
    <row r="36" ht="15" spans="1:15">
      <c r="A36" s="9">
        <v>34</v>
      </c>
      <c r="B36" s="10" t="s">
        <v>220</v>
      </c>
      <c r="C36" s="10" t="s">
        <v>221</v>
      </c>
      <c r="D36" s="10" t="s">
        <v>222</v>
      </c>
      <c r="E36" s="10" t="s">
        <v>223</v>
      </c>
      <c r="F36" s="10">
        <v>2</v>
      </c>
      <c r="G36" s="10" t="s">
        <v>224</v>
      </c>
      <c r="H36" s="10" t="s">
        <v>225</v>
      </c>
      <c r="I36" s="10">
        <v>40</v>
      </c>
      <c r="J36" s="10">
        <v>337</v>
      </c>
      <c r="K36" s="10" t="str">
        <f>VLOOKUP(J36,[1]Sheet1!$A$1:$B$65536,2,0)</f>
        <v>四川太极浆洗街药店</v>
      </c>
      <c r="L36" s="10" t="s">
        <v>22</v>
      </c>
      <c r="M36" s="10" t="s">
        <v>23</v>
      </c>
      <c r="N36" s="10"/>
      <c r="O36" s="10" t="s">
        <v>24</v>
      </c>
    </row>
    <row r="37" ht="15" spans="1:15">
      <c r="A37" s="9">
        <v>35</v>
      </c>
      <c r="B37" s="10" t="s">
        <v>226</v>
      </c>
      <c r="C37" s="10" t="s">
        <v>227</v>
      </c>
      <c r="D37" s="10" t="s">
        <v>228</v>
      </c>
      <c r="E37" s="10" t="s">
        <v>229</v>
      </c>
      <c r="F37" s="10">
        <v>2</v>
      </c>
      <c r="G37" s="10" t="s">
        <v>230</v>
      </c>
      <c r="H37" s="10" t="s">
        <v>231</v>
      </c>
      <c r="I37" s="10">
        <v>48</v>
      </c>
      <c r="J37" s="10">
        <v>337</v>
      </c>
      <c r="K37" s="10" t="str">
        <f>VLOOKUP(J37,[1]Sheet1!$A$1:$B$65536,2,0)</f>
        <v>四川太极浆洗街药店</v>
      </c>
      <c r="L37" s="10" t="s">
        <v>22</v>
      </c>
      <c r="M37" s="10" t="s">
        <v>23</v>
      </c>
      <c r="N37" s="10"/>
      <c r="O37" s="10" t="s">
        <v>24</v>
      </c>
    </row>
    <row r="38" ht="15" spans="1:15">
      <c r="A38" s="9">
        <v>36</v>
      </c>
      <c r="B38" s="10" t="s">
        <v>232</v>
      </c>
      <c r="C38" s="10" t="s">
        <v>233</v>
      </c>
      <c r="D38" s="10" t="s">
        <v>234</v>
      </c>
      <c r="E38" s="10" t="s">
        <v>235</v>
      </c>
      <c r="F38" s="10">
        <v>2</v>
      </c>
      <c r="G38" s="10" t="s">
        <v>236</v>
      </c>
      <c r="H38" s="10" t="s">
        <v>237</v>
      </c>
      <c r="I38" s="10">
        <v>95</v>
      </c>
      <c r="J38" s="10">
        <v>337</v>
      </c>
      <c r="K38" s="10" t="str">
        <f>VLOOKUP(J38,[1]Sheet1!$A$1:$B$65536,2,0)</f>
        <v>四川太极浆洗街药店</v>
      </c>
      <c r="L38" s="10" t="s">
        <v>22</v>
      </c>
      <c r="M38" s="10" t="s">
        <v>23</v>
      </c>
      <c r="N38" s="10"/>
      <c r="O38" s="10" t="s">
        <v>24</v>
      </c>
    </row>
    <row r="39" ht="15" spans="1:15">
      <c r="A39" s="9">
        <v>37</v>
      </c>
      <c r="B39" s="10" t="s">
        <v>238</v>
      </c>
      <c r="C39" s="10" t="s">
        <v>239</v>
      </c>
      <c r="D39" s="10" t="s">
        <v>240</v>
      </c>
      <c r="E39" s="10" t="s">
        <v>241</v>
      </c>
      <c r="F39" s="10">
        <v>2</v>
      </c>
      <c r="G39" s="10" t="s">
        <v>72</v>
      </c>
      <c r="H39" s="10" t="s">
        <v>242</v>
      </c>
      <c r="I39" s="10">
        <v>56</v>
      </c>
      <c r="J39" s="10">
        <v>337</v>
      </c>
      <c r="K39" s="10" t="str">
        <f>VLOOKUP(J39,[1]Sheet1!$A$1:$B$65536,2,0)</f>
        <v>四川太极浆洗街药店</v>
      </c>
      <c r="L39" s="10" t="s">
        <v>22</v>
      </c>
      <c r="M39" s="10" t="s">
        <v>23</v>
      </c>
      <c r="N39" s="10"/>
      <c r="O39" s="10" t="s">
        <v>24</v>
      </c>
    </row>
    <row r="40" ht="15" spans="1:15">
      <c r="A40" s="9">
        <v>38</v>
      </c>
      <c r="B40" s="10" t="s">
        <v>243</v>
      </c>
      <c r="C40" s="10" t="s">
        <v>244</v>
      </c>
      <c r="D40" s="10" t="s">
        <v>208</v>
      </c>
      <c r="E40" s="10" t="s">
        <v>245</v>
      </c>
      <c r="F40" s="10">
        <v>1</v>
      </c>
      <c r="G40" s="10" t="s">
        <v>210</v>
      </c>
      <c r="H40" s="10" t="s">
        <v>211</v>
      </c>
      <c r="I40" s="10">
        <v>130</v>
      </c>
      <c r="J40" s="10">
        <v>337</v>
      </c>
      <c r="K40" s="10" t="str">
        <f>VLOOKUP(J40,[1]Sheet1!$A$1:$B$65536,2,0)</f>
        <v>四川太极浆洗街药店</v>
      </c>
      <c r="L40" s="10" t="s">
        <v>22</v>
      </c>
      <c r="M40" s="10" t="s">
        <v>23</v>
      </c>
      <c r="N40" s="10">
        <v>198378</v>
      </c>
      <c r="O40" s="10" t="s">
        <v>168</v>
      </c>
    </row>
    <row r="41" ht="15" spans="1:15">
      <c r="A41" s="9">
        <v>39</v>
      </c>
      <c r="B41" s="10" t="s">
        <v>246</v>
      </c>
      <c r="C41" s="10" t="s">
        <v>247</v>
      </c>
      <c r="D41" s="10" t="s">
        <v>248</v>
      </c>
      <c r="E41" s="10" t="s">
        <v>249</v>
      </c>
      <c r="F41" s="10">
        <v>1</v>
      </c>
      <c r="G41" s="10" t="s">
        <v>250</v>
      </c>
      <c r="H41" s="10" t="s">
        <v>251</v>
      </c>
      <c r="I41" s="10">
        <v>43</v>
      </c>
      <c r="J41" s="10">
        <v>349</v>
      </c>
      <c r="K41" s="10" t="str">
        <f>VLOOKUP(J41,[1]Sheet1!$A$1:$B$65536,2,0)</f>
        <v>人民中路店</v>
      </c>
      <c r="L41" s="10" t="s">
        <v>22</v>
      </c>
      <c r="M41" s="10" t="s">
        <v>23</v>
      </c>
      <c r="N41" s="10"/>
      <c r="O41" s="10" t="s">
        <v>252</v>
      </c>
    </row>
    <row r="42" ht="15" spans="1:15">
      <c r="A42" s="9">
        <v>40</v>
      </c>
      <c r="B42" s="10" t="s">
        <v>253</v>
      </c>
      <c r="C42" s="10" t="s">
        <v>254</v>
      </c>
      <c r="D42" s="10" t="s">
        <v>255</v>
      </c>
      <c r="E42" s="10" t="s">
        <v>245</v>
      </c>
      <c r="F42" s="10">
        <v>1</v>
      </c>
      <c r="G42" s="10" t="s">
        <v>256</v>
      </c>
      <c r="H42" s="10" t="s">
        <v>257</v>
      </c>
      <c r="I42" s="10">
        <v>15</v>
      </c>
      <c r="J42" s="10">
        <v>349</v>
      </c>
      <c r="K42" s="10" t="str">
        <f>VLOOKUP(J42,[1]Sheet1!$A$1:$B$65536,2,0)</f>
        <v>人民中路店</v>
      </c>
      <c r="L42" s="10" t="s">
        <v>22</v>
      </c>
      <c r="M42" s="10" t="s">
        <v>23</v>
      </c>
      <c r="N42" s="10"/>
      <c r="O42" s="10" t="s">
        <v>24</v>
      </c>
    </row>
    <row r="43" ht="15" spans="1:15">
      <c r="A43" s="9">
        <v>41</v>
      </c>
      <c r="B43" s="10" t="s">
        <v>258</v>
      </c>
      <c r="C43" s="10" t="s">
        <v>259</v>
      </c>
      <c r="D43" s="10" t="s">
        <v>260</v>
      </c>
      <c r="E43" s="10" t="s">
        <v>261</v>
      </c>
      <c r="F43" s="10">
        <v>1</v>
      </c>
      <c r="G43" s="10" t="s">
        <v>262</v>
      </c>
      <c r="H43" s="10" t="s">
        <v>263</v>
      </c>
      <c r="I43" s="10">
        <v>27</v>
      </c>
      <c r="J43" s="10">
        <v>750</v>
      </c>
      <c r="K43" s="10" t="str">
        <f>VLOOKUP(J43,[1]Sheet1!$A$1:$B$65536,2,0)</f>
        <v>成都成汉太极大药房有限公司</v>
      </c>
      <c r="L43" s="10" t="s">
        <v>22</v>
      </c>
      <c r="M43" s="10" t="s">
        <v>23</v>
      </c>
      <c r="N43" s="10"/>
      <c r="O43" s="10" t="s">
        <v>24</v>
      </c>
    </row>
    <row r="44" s="2" customFormat="1" ht="15" spans="1:15">
      <c r="A44" s="11">
        <v>42</v>
      </c>
      <c r="B44" s="12" t="s">
        <v>264</v>
      </c>
      <c r="C44" s="12" t="s">
        <v>265</v>
      </c>
      <c r="D44" s="12" t="s">
        <v>266</v>
      </c>
      <c r="E44" s="12" t="s">
        <v>267</v>
      </c>
      <c r="F44" s="12">
        <v>1</v>
      </c>
      <c r="G44" s="12" t="s">
        <v>268</v>
      </c>
      <c r="H44" s="12" t="s">
        <v>269</v>
      </c>
      <c r="I44" s="12">
        <v>40</v>
      </c>
      <c r="J44" s="12">
        <v>750</v>
      </c>
      <c r="K44" s="12" t="str">
        <f>VLOOKUP(J44,[1]Sheet1!$A$1:$B$65536,2,0)</f>
        <v>成都成汉太极大药房有限公司</v>
      </c>
      <c r="L44" s="12" t="s">
        <v>22</v>
      </c>
      <c r="M44" s="12" t="s">
        <v>23</v>
      </c>
      <c r="N44" s="12">
        <v>177428</v>
      </c>
      <c r="O44" s="12" t="s">
        <v>270</v>
      </c>
    </row>
    <row r="45" ht="15" spans="1:15">
      <c r="A45" s="9">
        <v>43</v>
      </c>
      <c r="B45" s="10" t="s">
        <v>271</v>
      </c>
      <c r="C45" s="10" t="s">
        <v>272</v>
      </c>
      <c r="D45" s="10" t="s">
        <v>273</v>
      </c>
      <c r="E45" s="10" t="s">
        <v>274</v>
      </c>
      <c r="F45" s="10">
        <v>1</v>
      </c>
      <c r="G45" s="10" t="s">
        <v>275</v>
      </c>
      <c r="H45" s="10" t="s">
        <v>276</v>
      </c>
      <c r="I45" s="10">
        <v>65</v>
      </c>
      <c r="J45" s="10">
        <v>750</v>
      </c>
      <c r="K45" s="10" t="str">
        <f>VLOOKUP(J45,[1]Sheet1!$A$1:$B$65536,2,0)</f>
        <v>成都成汉太极大药房有限公司</v>
      </c>
      <c r="L45" s="10" t="s">
        <v>22</v>
      </c>
      <c r="M45" s="10" t="s">
        <v>23</v>
      </c>
      <c r="N45" s="10"/>
      <c r="O45" s="10" t="s">
        <v>24</v>
      </c>
    </row>
    <row r="46" ht="15" spans="1:15">
      <c r="A46" s="9">
        <v>44</v>
      </c>
      <c r="B46" s="10" t="s">
        <v>277</v>
      </c>
      <c r="C46" s="10" t="s">
        <v>278</v>
      </c>
      <c r="D46" s="10" t="s">
        <v>279</v>
      </c>
      <c r="E46" s="10" t="s">
        <v>280</v>
      </c>
      <c r="F46" s="10">
        <v>1</v>
      </c>
      <c r="G46" s="10" t="s">
        <v>281</v>
      </c>
      <c r="H46" s="10" t="s">
        <v>282</v>
      </c>
      <c r="I46" s="10">
        <v>79</v>
      </c>
      <c r="J46" s="10">
        <v>750</v>
      </c>
      <c r="K46" s="10" t="str">
        <f>VLOOKUP(J46,[1]Sheet1!$A$1:$B$65536,2,0)</f>
        <v>成都成汉太极大药房有限公司</v>
      </c>
      <c r="L46" s="10" t="s">
        <v>22</v>
      </c>
      <c r="M46" s="10" t="s">
        <v>23</v>
      </c>
      <c r="N46" s="10"/>
      <c r="O46" s="10" t="s">
        <v>24</v>
      </c>
    </row>
  </sheetData>
  <sortState ref="A2:O45">
    <sortCondition ref="B2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2020-03-30T05:31:03Z</dcterms:created>
  <dcterms:modified xsi:type="dcterms:W3CDTF">2020-03-30T07:17:50Z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