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<sst xmlns="http://schemas.openxmlformats.org/spreadsheetml/2006/main" count="300" uniqueCount="215">
  <si>
    <t>小程序找药（2020.3.23）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</si>
  <si>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</si>
  <si>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</si>
  <si>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</si>
  <si>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</si>
  <si>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</si>
  <si>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</si>
  <si>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</si>
  <si>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</si>
  <si>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</si>
  <si>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</si>
  <si>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</si>
  <si>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</si>
  <si>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</si>
  <si>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</si>
  <si>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</si>
  <si>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2020-03-23 09:32:38</t>
  </si>
  <si>
    <t>a5478</t>
  </si>
  <si>
    <t>利鲁唑片</t>
  </si>
  <si>
    <t>50mg*24片</t>
  </si>
  <si>
    <t>万全制药</t>
  </si>
  <si>
    <t>H20073149</t>
  </si>
  <si>
    <t>紧急</t>
  </si>
  <si>
    <t>员工</t>
  </si>
  <si>
    <t>请采购部找渠道</t>
  </si>
  <si>
    <t>2020-03-23 09:37:42</t>
  </si>
  <si>
    <t>a5479</t>
  </si>
  <si>
    <t>维生素A棕榈酸酯眼用凝胶</t>
  </si>
  <si>
    <t>5g:5000LU</t>
  </si>
  <si>
    <t>沈阳兴奇眼药股份有限公司</t>
  </si>
  <si>
    <t>H20073905</t>
  </si>
  <si>
    <t>2020-03-23 11:29:57</t>
  </si>
  <si>
    <t>a5480</t>
  </si>
  <si>
    <t>酪酸梭菌活菌胶囊</t>
  </si>
  <si>
    <t>36粒</t>
  </si>
  <si>
    <t>重庆泰平</t>
  </si>
  <si>
    <t>S20040054</t>
  </si>
  <si>
    <t>已回复中玮有渠道，请采购部尽快报送新品(银河北街也报送过需求）</t>
  </si>
  <si>
    <t>2020-03-23 11:35:06</t>
  </si>
  <si>
    <t>a5481</t>
  </si>
  <si>
    <t>利福喷丁胶囊</t>
  </si>
  <si>
    <t>0.15g*20粒</t>
  </si>
  <si>
    <t>四川明欣</t>
  </si>
  <si>
    <t>H1084004</t>
  </si>
  <si>
    <t>目录外淘汰（禁请原因经营属性为淘汰），请采购部购进后单独铺货到榕声店</t>
  </si>
  <si>
    <t>2020-03-23 11:36:09</t>
  </si>
  <si>
    <t>a5482</t>
  </si>
  <si>
    <t>盐酸二甲双胍缓释片</t>
  </si>
  <si>
    <t>0.5g*64片</t>
  </si>
  <si>
    <t>天方药业</t>
  </si>
  <si>
    <t>H20031225</t>
  </si>
  <si>
    <t>普通</t>
  </si>
  <si>
    <t>2020-03-23 11:37:07</t>
  </si>
  <si>
    <t>a5483</t>
  </si>
  <si>
    <t>阿昔洛韦乳膏</t>
  </si>
  <si>
    <t>15g</t>
  </si>
  <si>
    <t>江西</t>
  </si>
  <si>
    <t>H20063386</t>
  </si>
  <si>
    <t>2020-03-23 11:41:40</t>
  </si>
  <si>
    <t>a5484</t>
  </si>
  <si>
    <t>齿痛消炎灵颗粒</t>
  </si>
  <si>
    <t>10g*6袋</t>
  </si>
  <si>
    <t>河南中杰</t>
  </si>
  <si>
    <t>Z20073291</t>
  </si>
  <si>
    <t>请采购部找渠道（目录里有同厂家10g*4袋请门店核实是否能满足顾客需求）</t>
  </si>
  <si>
    <t>2020-03-23 11:45:47</t>
  </si>
  <si>
    <t>a5485</t>
  </si>
  <si>
    <t>风寒咳嗽颗粒</t>
  </si>
  <si>
    <t>5g*8袋</t>
  </si>
  <si>
    <t>云南</t>
  </si>
  <si>
    <t>Z53020984</t>
  </si>
  <si>
    <t>2020-03-23 11:48:31</t>
  </si>
  <si>
    <t>a5486</t>
  </si>
  <si>
    <t>感冒灵颗粒</t>
  </si>
  <si>
    <t>10g*9袋</t>
  </si>
  <si>
    <t>广州白云山和记黄埔</t>
  </si>
  <si>
    <t>Z44021754</t>
  </si>
  <si>
    <t>已报新品将申报零售目录，请采购部联系厂家尽快交资料</t>
  </si>
  <si>
    <t>2020-03-23 12:08:26</t>
  </si>
  <si>
    <t>a5487</t>
  </si>
  <si>
    <t>苍耳子鼻炎滴丸</t>
  </si>
  <si>
    <t>1.2克*6支</t>
  </si>
  <si>
    <t>四川字库山制药有限公司</t>
  </si>
  <si>
    <t>Z20090560</t>
  </si>
  <si>
    <t>请采购部找渠道（累计6家门店报送过需求）</t>
  </si>
  <si>
    <t>2020-03-23 12:10:37</t>
  </si>
  <si>
    <t>a5488</t>
  </si>
  <si>
    <t>1.2克×8袋</t>
  </si>
  <si>
    <t>2020-03-23 13:05:17</t>
  </si>
  <si>
    <t>a5489</t>
  </si>
  <si>
    <t>壳聚糖护创凝胶（巴复平）</t>
  </si>
  <si>
    <t>20g</t>
  </si>
  <si>
    <t>江苏奇力康皮肤药业有限公司</t>
  </si>
  <si>
    <t>苏械注准20172640714</t>
  </si>
  <si>
    <t>2020-03-23 13:58:07</t>
  </si>
  <si>
    <t>a5490</t>
  </si>
  <si>
    <t>祛风止痒口服液</t>
  </si>
  <si>
    <t>120毫升</t>
  </si>
  <si>
    <t>四川泰华堂</t>
  </si>
  <si>
    <t>b20020371</t>
  </si>
  <si>
    <t>新品</t>
  </si>
  <si>
    <t>已报新品且在特殊目录，一直未交资料，请采购部联系厂家交资料</t>
  </si>
  <si>
    <t>2020-03-23 14:16:27</t>
  </si>
  <si>
    <t>a5491</t>
  </si>
  <si>
    <t>重组牛碱性成纤维细胞生长因子滴眼液</t>
  </si>
  <si>
    <t>5毫升</t>
  </si>
  <si>
    <t>珠海</t>
  </si>
  <si>
    <t>S19991022</t>
  </si>
  <si>
    <t>四川太极都江堰聚源镇药店</t>
  </si>
  <si>
    <t>在待经营目录，仓库及门店无库存，请采购部购进</t>
  </si>
  <si>
    <t>2020-03-23 14:27:08</t>
  </si>
  <si>
    <t>a5492</t>
  </si>
  <si>
    <t>苗药癣霸草本乳膏</t>
  </si>
  <si>
    <t>15毫升</t>
  </si>
  <si>
    <t>赣卫消证字（2014）第0009号</t>
  </si>
  <si>
    <t>2020-03-23 14:28:35</t>
  </si>
  <si>
    <t>b646</t>
  </si>
  <si>
    <t>硝苯地平缓释片</t>
  </si>
  <si>
    <t>盒</t>
  </si>
  <si>
    <t>湖北</t>
  </si>
  <si>
    <t>H20066195</t>
  </si>
  <si>
    <t>此国药准字号有3个规格，请完善需求规格重新上报</t>
  </si>
  <si>
    <t>2020-03-23 14:28:36</t>
  </si>
  <si>
    <t>b647</t>
  </si>
  <si>
    <t>重复</t>
  </si>
  <si>
    <t>2020-03-23 16:15:01</t>
  </si>
  <si>
    <t>a5493</t>
  </si>
  <si>
    <t>奥美沙坦酯片</t>
  </si>
  <si>
    <t>20mg*10片</t>
  </si>
  <si>
    <t>北京福元医药股份有限公司</t>
  </si>
  <si>
    <t>H20061312</t>
  </si>
  <si>
    <t>2020-03-23 16:21:03</t>
  </si>
  <si>
    <t>b648</t>
  </si>
  <si>
    <t>阿莫西林胶囊</t>
  </si>
  <si>
    <t>国药</t>
  </si>
  <si>
    <t>H20003254</t>
  </si>
  <si>
    <t>此国药准字号有6个规格，请完善需求规格重新上报</t>
  </si>
  <si>
    <t>2020-03-23 16:23:11</t>
  </si>
  <si>
    <t>b649</t>
  </si>
  <si>
    <t>沙利度胺片</t>
  </si>
  <si>
    <t>常州</t>
  </si>
  <si>
    <t>H32026129</t>
  </si>
  <si>
    <t>此国药准字号有2个规格，请完善需求规格重新上报</t>
  </si>
  <si>
    <t>2020-03-23 16:29:59</t>
  </si>
  <si>
    <t>b650</t>
  </si>
  <si>
    <t>盐酸特比萘芬喷雾</t>
  </si>
  <si>
    <t>齐鲁制药</t>
  </si>
  <si>
    <t>H20000335</t>
  </si>
  <si>
    <t>此国药准字号有5个规格，请完善需求规格重新上报</t>
  </si>
  <si>
    <t>2020-03-23 16:31:35</t>
  </si>
  <si>
    <t>b651</t>
  </si>
  <si>
    <t>盐酸羟甲唑林</t>
  </si>
  <si>
    <t>仁和药业</t>
  </si>
  <si>
    <t>H20057401</t>
  </si>
  <si>
    <t>此国药准字号有4个规格，请完善需求规格重新上报</t>
  </si>
  <si>
    <t>2020-03-23 17:16:53</t>
  </si>
  <si>
    <t>a5494</t>
  </si>
  <si>
    <t>脑塞通丸</t>
  </si>
  <si>
    <t>10丸</t>
  </si>
  <si>
    <t>陕西摩美得气血和制药有限公司</t>
  </si>
  <si>
    <t>Z20054569</t>
  </si>
  <si>
    <t>2020-03-23 17:35:33</t>
  </si>
  <si>
    <t>a5495</t>
  </si>
  <si>
    <t>痹祺胶囊</t>
  </si>
  <si>
    <t>0.3gx48粒</t>
  </si>
  <si>
    <t>天津达仁堂京万红药业有限公司</t>
  </si>
  <si>
    <t>z10910026</t>
  </si>
  <si>
    <t>19.3.21报送新品申报特殊目录后一直未交资料，19.8.7淘汰，现累计3家门店需求，请重新报送新品</t>
  </si>
  <si>
    <t>2020-03-23 17:39:23</t>
  </si>
  <si>
    <t>a5496</t>
  </si>
  <si>
    <t>复方碳酸钙颗粒</t>
  </si>
  <si>
    <t>3.4gX6袋</t>
  </si>
  <si>
    <t>武汉西黄制药有限公司</t>
  </si>
  <si>
    <t>H20173214</t>
  </si>
  <si>
    <t>2020-03-23 17:42:22</t>
  </si>
  <si>
    <t>a5497</t>
  </si>
  <si>
    <t>益肺胶囊</t>
  </si>
  <si>
    <t>48粒</t>
  </si>
  <si>
    <t>四川迪菲特药业有限公司</t>
  </si>
  <si>
    <t>z2053218</t>
  </si>
  <si>
    <t>请采购部找渠道（五津西路等累计3家门店报送过需求）</t>
  </si>
  <si>
    <t>2020-03-23 17:49:49</t>
  </si>
  <si>
    <t>a5498</t>
  </si>
  <si>
    <t>小儿感冒宁合剂</t>
  </si>
  <si>
    <t>100mL</t>
  </si>
  <si>
    <t>江西普正制药</t>
  </si>
  <si>
    <t>z20090787</t>
  </si>
  <si>
    <t>请采购部找渠道（马超、天久北巷也报送过需求）</t>
  </si>
  <si>
    <t>2020-03-23 17:56:02</t>
  </si>
  <si>
    <t>a5499</t>
  </si>
  <si>
    <t>半夏露颗粒</t>
  </si>
  <si>
    <t>10袋</t>
  </si>
  <si>
    <t>河南宛东药业有限公司</t>
  </si>
  <si>
    <t>Z41021347</t>
  </si>
  <si>
    <t>请采购部找渠道（交大三店报送过需求）</t>
  </si>
  <si>
    <t>2020-03-23 18:46:19</t>
  </si>
  <si>
    <t>a5500</t>
  </si>
  <si>
    <t>炔雌醇片</t>
  </si>
  <si>
    <t>0.005mg*20片 片剂(薄膜衣)</t>
  </si>
  <si>
    <t>上海信谊天平药业有限公司</t>
  </si>
  <si>
    <t>H31020977</t>
  </si>
  <si>
    <t>代陈邑</t>
  </si>
  <si>
    <t>顾客</t>
  </si>
  <si>
    <t>2020-03-23 19:40:55</t>
  </si>
  <si>
    <t>b652</t>
  </si>
  <si>
    <t>琥珀酸亚铁片</t>
  </si>
  <si>
    <t>华纳</t>
  </si>
  <si>
    <t>H20133230</t>
  </si>
  <si>
    <t>2020-03-23 20:18:54</t>
  </si>
  <si>
    <t>b653</t>
  </si>
  <si>
    <t>云芝胞内膅肽胶囊</t>
  </si>
  <si>
    <t>0.25g*36粒</t>
  </si>
  <si>
    <t>H51023448</t>
  </si>
  <si>
    <t>高俊</t>
  </si>
  <si>
    <t>已联系顾客，顾客不需要了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</si>
</sst>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Calibri"/>
      <charset val="0"/>
    </font>
    <font>
      <sz val="10"/>
      <color rgb="FF000000"/>
      <name val="宋体"/>
      <charset val="134"/>
    </font>
    <font>
      <sz val="10.5"/>
      <color rgb="FF000000"/>
      <name val="Tahoma"/>
      <charset val="134"/>
    </font>
    <font>
      <sz val="9"/>
      <color rgb="FF666666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Calibri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8" borderId="4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0" fillId="21" borderId="3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E12" sqref="E12"/>
    </sheetView>
  </sheetViews>
  <sheetFormatPr defaultColWidth="9" defaultRowHeight="13.5"/>
  <cols>
    <col min="1" max="1" width="5" customWidth="1"/>
    <col min="2" max="2" width="16.125" customWidth="1"/>
    <col min="3" max="3" width="5.875" customWidth="1"/>
    <col min="4" max="4" width="18" customWidth="1"/>
    <col min="6" max="6" width="7.125" customWidth="1"/>
    <col min="10" max="10" width="7.625" customWidth="1"/>
    <col min="11" max="11" width="12.125" customWidth="1"/>
    <col min="12" max="12" width="5.75" customWidth="1"/>
    <col min="13" max="13" width="7.75" customWidth="1"/>
    <col min="14" max="14" width="6.75" customWidth="1"/>
    <col min="15" max="15" width="87.875" customWidth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8" t="s">
        <v>15</v>
      </c>
    </row>
    <row r="3" s="2" customFormat="1" ht="15" spans="1:15">
      <c r="A3" s="8">
        <v>1</v>
      </c>
      <c r="B3" s="9" t="s">
        <v>16</v>
      </c>
      <c r="C3" s="10" t="s">
        <v>17</v>
      </c>
      <c r="D3" s="9" t="s">
        <v>18</v>
      </c>
      <c r="E3" s="9" t="s">
        <v>19</v>
      </c>
      <c r="F3" s="9">
        <v>1</v>
      </c>
      <c r="G3" s="9" t="s">
        <v>20</v>
      </c>
      <c r="H3" s="9" t="s">
        <v>21</v>
      </c>
      <c r="I3" s="9">
        <v>418</v>
      </c>
      <c r="J3" s="9">
        <v>349</v>
      </c>
      <c r="K3" s="19" t="str">
        <f>VLOOKUP(J3,[1]Sheet1!$A$1:$B$65536,2,0)</f>
        <v>人民中路店</v>
      </c>
      <c r="L3" s="9" t="s">
        <v>22</v>
      </c>
      <c r="M3" s="20" t="s">
        <v>23</v>
      </c>
      <c r="N3" s="10"/>
      <c r="O3" s="20" t="s">
        <v>24</v>
      </c>
    </row>
    <row r="4" s="2" customFormat="1" ht="15" spans="1:15">
      <c r="A4" s="8">
        <v>2</v>
      </c>
      <c r="B4" s="9" t="s">
        <v>25</v>
      </c>
      <c r="C4" s="10" t="s">
        <v>26</v>
      </c>
      <c r="D4" s="9" t="s">
        <v>27</v>
      </c>
      <c r="E4" s="9" t="s">
        <v>28</v>
      </c>
      <c r="F4" s="9">
        <v>1</v>
      </c>
      <c r="G4" s="9" t="s">
        <v>29</v>
      </c>
      <c r="H4" s="9" t="s">
        <v>30</v>
      </c>
      <c r="I4" s="9">
        <v>32</v>
      </c>
      <c r="J4" s="9">
        <v>349</v>
      </c>
      <c r="K4" s="19" t="str">
        <f>VLOOKUP(J4,[1]Sheet1!$A$1:$B$65536,2,0)</f>
        <v>人民中路店</v>
      </c>
      <c r="L4" s="9" t="s">
        <v>22</v>
      </c>
      <c r="M4" s="20" t="s">
        <v>23</v>
      </c>
      <c r="N4" s="10"/>
      <c r="O4" s="20" t="s">
        <v>24</v>
      </c>
    </row>
    <row r="5" s="2" customFormat="1" ht="15" spans="1:15">
      <c r="A5" s="8">
        <v>3</v>
      </c>
      <c r="B5" s="9" t="s">
        <v>31</v>
      </c>
      <c r="C5" s="10" t="s">
        <v>32</v>
      </c>
      <c r="D5" s="9" t="s">
        <v>33</v>
      </c>
      <c r="E5" s="9" t="s">
        <v>34</v>
      </c>
      <c r="F5" s="9">
        <v>1</v>
      </c>
      <c r="G5" s="9" t="s">
        <v>35</v>
      </c>
      <c r="H5" s="9" t="s">
        <v>36</v>
      </c>
      <c r="I5" s="9">
        <v>36</v>
      </c>
      <c r="J5" s="9">
        <v>546</v>
      </c>
      <c r="K5" s="19" t="str">
        <f>VLOOKUP(J5,[1]Sheet1!$A$1:$B$65536,2,0)</f>
        <v>锦江区榕声路店</v>
      </c>
      <c r="L5" s="9" t="s">
        <v>22</v>
      </c>
      <c r="M5" s="20" t="s">
        <v>23</v>
      </c>
      <c r="N5" s="10"/>
      <c r="O5" s="20" t="s">
        <v>37</v>
      </c>
    </row>
    <row r="6" s="2" customFormat="1" ht="15" spans="1:15">
      <c r="A6" s="8">
        <v>4</v>
      </c>
      <c r="B6" s="9" t="s">
        <v>38</v>
      </c>
      <c r="C6" s="10" t="s">
        <v>39</v>
      </c>
      <c r="D6" s="9" t="s">
        <v>40</v>
      </c>
      <c r="E6" s="9" t="s">
        <v>41</v>
      </c>
      <c r="F6" s="9">
        <v>1</v>
      </c>
      <c r="G6" s="9" t="s">
        <v>42</v>
      </c>
      <c r="H6" s="9" t="s">
        <v>43</v>
      </c>
      <c r="I6" s="9">
        <v>15</v>
      </c>
      <c r="J6" s="9">
        <v>546</v>
      </c>
      <c r="K6" s="19" t="str">
        <f>VLOOKUP(J6,[1]Sheet1!$A$1:$B$65536,2,0)</f>
        <v>锦江区榕声路店</v>
      </c>
      <c r="L6" s="9" t="s">
        <v>22</v>
      </c>
      <c r="M6" s="20" t="s">
        <v>23</v>
      </c>
      <c r="N6" s="21">
        <v>17058</v>
      </c>
      <c r="O6" s="20" t="s">
        <v>44</v>
      </c>
    </row>
    <row r="7" s="2" customFormat="1" ht="15" spans="1:15">
      <c r="A7" s="8">
        <v>5</v>
      </c>
      <c r="B7" s="9" t="s">
        <v>45</v>
      </c>
      <c r="C7" s="10" t="s">
        <v>46</v>
      </c>
      <c r="D7" s="9" t="s">
        <v>47</v>
      </c>
      <c r="E7" s="9" t="s">
        <v>48</v>
      </c>
      <c r="F7" s="9">
        <v>2</v>
      </c>
      <c r="G7" s="9" t="s">
        <v>49</v>
      </c>
      <c r="H7" s="9" t="s">
        <v>50</v>
      </c>
      <c r="I7" s="9">
        <v>15</v>
      </c>
      <c r="J7" s="9">
        <v>102567</v>
      </c>
      <c r="K7" s="19" t="str">
        <f>VLOOKUP(J7,[1]Sheet1!$A$1:$B$65536,2,0)</f>
        <v>新津武阳西路</v>
      </c>
      <c r="L7" s="9" t="s">
        <v>51</v>
      </c>
      <c r="M7" s="20" t="s">
        <v>23</v>
      </c>
      <c r="N7" s="10"/>
      <c r="O7" s="20" t="s">
        <v>24</v>
      </c>
    </row>
    <row r="8" s="2" customFormat="1" ht="15" spans="1:15">
      <c r="A8" s="8">
        <v>6</v>
      </c>
      <c r="B8" s="9" t="s">
        <v>52</v>
      </c>
      <c r="C8" s="10" t="s">
        <v>53</v>
      </c>
      <c r="D8" s="9" t="s">
        <v>54</v>
      </c>
      <c r="E8" s="9" t="s">
        <v>55</v>
      </c>
      <c r="F8" s="9">
        <v>1</v>
      </c>
      <c r="G8" s="9" t="s">
        <v>56</v>
      </c>
      <c r="H8" s="9" t="s">
        <v>57</v>
      </c>
      <c r="I8" s="9">
        <v>10</v>
      </c>
      <c r="J8" s="9">
        <v>546</v>
      </c>
      <c r="K8" s="19" t="str">
        <f>VLOOKUP(J8,[1]Sheet1!$A$1:$B$65536,2,0)</f>
        <v>锦江区榕声路店</v>
      </c>
      <c r="L8" s="9" t="s">
        <v>22</v>
      </c>
      <c r="M8" s="20" t="s">
        <v>23</v>
      </c>
      <c r="N8" s="10"/>
      <c r="O8" s="20" t="s">
        <v>24</v>
      </c>
    </row>
    <row r="9" s="2" customFormat="1" ht="15" spans="1:15">
      <c r="A9" s="8">
        <v>7</v>
      </c>
      <c r="B9" s="9" t="s">
        <v>58</v>
      </c>
      <c r="C9" s="10" t="s">
        <v>59</v>
      </c>
      <c r="D9" s="9" t="s">
        <v>60</v>
      </c>
      <c r="E9" s="9" t="s">
        <v>61</v>
      </c>
      <c r="F9" s="9">
        <v>1</v>
      </c>
      <c r="G9" s="9" t="s">
        <v>62</v>
      </c>
      <c r="H9" s="9" t="s">
        <v>63</v>
      </c>
      <c r="I9" s="9">
        <v>25</v>
      </c>
      <c r="J9" s="9">
        <v>546</v>
      </c>
      <c r="K9" s="19" t="str">
        <f>VLOOKUP(J9,[1]Sheet1!$A$1:$B$65536,2,0)</f>
        <v>锦江区榕声路店</v>
      </c>
      <c r="L9" s="9" t="s">
        <v>22</v>
      </c>
      <c r="M9" s="20" t="s">
        <v>23</v>
      </c>
      <c r="N9" s="10"/>
      <c r="O9" s="20" t="s">
        <v>64</v>
      </c>
    </row>
    <row r="10" s="2" customFormat="1" ht="15" spans="1:15">
      <c r="A10" s="8">
        <v>8</v>
      </c>
      <c r="B10" s="9" t="s">
        <v>65</v>
      </c>
      <c r="C10" s="10" t="s">
        <v>66</v>
      </c>
      <c r="D10" s="9" t="s">
        <v>67</v>
      </c>
      <c r="E10" s="9" t="s">
        <v>68</v>
      </c>
      <c r="F10" s="9">
        <v>1</v>
      </c>
      <c r="G10" s="9" t="s">
        <v>69</v>
      </c>
      <c r="H10" s="9" t="s">
        <v>70</v>
      </c>
      <c r="I10" s="9">
        <v>15</v>
      </c>
      <c r="J10" s="9">
        <v>546</v>
      </c>
      <c r="K10" s="19" t="str">
        <f>VLOOKUP(J10,[1]Sheet1!$A$1:$B$65536,2,0)</f>
        <v>锦江区榕声路店</v>
      </c>
      <c r="L10" s="9" t="s">
        <v>22</v>
      </c>
      <c r="M10" s="20" t="s">
        <v>23</v>
      </c>
      <c r="N10" s="10"/>
      <c r="O10" s="20" t="s">
        <v>24</v>
      </c>
    </row>
    <row r="11" s="2" customFormat="1" ht="15" spans="1:15">
      <c r="A11" s="8">
        <v>9</v>
      </c>
      <c r="B11" s="9" t="s">
        <v>71</v>
      </c>
      <c r="C11" s="10" t="s">
        <v>72</v>
      </c>
      <c r="D11" s="9" t="s">
        <v>73</v>
      </c>
      <c r="E11" s="9" t="s">
        <v>74</v>
      </c>
      <c r="F11" s="9">
        <v>1</v>
      </c>
      <c r="G11" s="9" t="s">
        <v>75</v>
      </c>
      <c r="H11" s="9" t="s">
        <v>76</v>
      </c>
      <c r="I11" s="9">
        <v>14.5</v>
      </c>
      <c r="J11" s="9">
        <v>546</v>
      </c>
      <c r="K11" s="19" t="str">
        <f>VLOOKUP(J11,[1]Sheet1!$A$1:$B$65536,2,0)</f>
        <v>锦江区榕声路店</v>
      </c>
      <c r="L11" s="9" t="s">
        <v>22</v>
      </c>
      <c r="M11" s="20" t="s">
        <v>23</v>
      </c>
      <c r="N11" s="10"/>
      <c r="O11" s="20" t="s">
        <v>77</v>
      </c>
    </row>
    <row r="12" s="2" customFormat="1" ht="15" spans="1:15">
      <c r="A12" s="8">
        <v>10</v>
      </c>
      <c r="B12" s="9" t="s">
        <v>78</v>
      </c>
      <c r="C12" s="10" t="s">
        <v>79</v>
      </c>
      <c r="D12" s="9" t="s">
        <v>80</v>
      </c>
      <c r="E12" s="9" t="s">
        <v>81</v>
      </c>
      <c r="F12" s="9">
        <v>1</v>
      </c>
      <c r="G12" s="9" t="s">
        <v>82</v>
      </c>
      <c r="H12" s="9" t="s">
        <v>83</v>
      </c>
      <c r="I12" s="9">
        <v>40</v>
      </c>
      <c r="J12" s="9">
        <v>101453</v>
      </c>
      <c r="K12" s="19" t="str">
        <f>VLOOKUP(J12,[1]Sheet1!$A$1:$B$65536,2,0)</f>
        <v>温江区公平街道江安路药店</v>
      </c>
      <c r="L12" s="9" t="s">
        <v>22</v>
      </c>
      <c r="M12" s="20" t="s">
        <v>23</v>
      </c>
      <c r="N12" s="10"/>
      <c r="O12" s="20" t="s">
        <v>84</v>
      </c>
    </row>
    <row r="13" s="2" customFormat="1" ht="15" spans="1:15">
      <c r="A13" s="8">
        <v>11</v>
      </c>
      <c r="B13" s="9" t="s">
        <v>85</v>
      </c>
      <c r="C13" s="10" t="s">
        <v>86</v>
      </c>
      <c r="D13" s="9" t="s">
        <v>80</v>
      </c>
      <c r="E13" s="9" t="s">
        <v>87</v>
      </c>
      <c r="F13" s="9">
        <v>1</v>
      </c>
      <c r="G13" s="9" t="s">
        <v>82</v>
      </c>
      <c r="H13" s="9" t="s">
        <v>83</v>
      </c>
      <c r="I13" s="9">
        <v>24</v>
      </c>
      <c r="J13" s="9">
        <v>101453</v>
      </c>
      <c r="K13" s="19" t="str">
        <f>VLOOKUP(J13,[1]Sheet1!$A$1:$B$65536,2,0)</f>
        <v>温江区公平街道江安路药店</v>
      </c>
      <c r="L13" s="9" t="s">
        <v>22</v>
      </c>
      <c r="M13" s="20" t="s">
        <v>23</v>
      </c>
      <c r="N13" s="10"/>
      <c r="O13" s="20" t="s">
        <v>24</v>
      </c>
    </row>
    <row r="14" s="2" customFormat="1" ht="15" spans="1:15">
      <c r="A14" s="8">
        <v>12</v>
      </c>
      <c r="B14" s="9" t="s">
        <v>88</v>
      </c>
      <c r="C14" s="10" t="s">
        <v>89</v>
      </c>
      <c r="D14" s="9" t="s">
        <v>90</v>
      </c>
      <c r="E14" s="9" t="s">
        <v>91</v>
      </c>
      <c r="F14" s="9">
        <v>1</v>
      </c>
      <c r="G14" s="9" t="s">
        <v>92</v>
      </c>
      <c r="H14" s="9" t="s">
        <v>93</v>
      </c>
      <c r="I14" s="9">
        <v>98</v>
      </c>
      <c r="J14" s="9">
        <v>101453</v>
      </c>
      <c r="K14" s="19" t="str">
        <f>VLOOKUP(J14,[1]Sheet1!$A$1:$B$65536,2,0)</f>
        <v>温江区公平街道江安路药店</v>
      </c>
      <c r="L14" s="9" t="s">
        <v>22</v>
      </c>
      <c r="M14" s="20" t="s">
        <v>23</v>
      </c>
      <c r="N14" s="10"/>
      <c r="O14" s="20" t="s">
        <v>24</v>
      </c>
    </row>
    <row r="15" s="2" customFormat="1" ht="15" spans="1:15">
      <c r="A15" s="8">
        <v>13</v>
      </c>
      <c r="B15" s="9" t="s">
        <v>94</v>
      </c>
      <c r="C15" s="10" t="s">
        <v>95</v>
      </c>
      <c r="D15" s="9" t="s">
        <v>96</v>
      </c>
      <c r="E15" s="9" t="s">
        <v>97</v>
      </c>
      <c r="F15" s="9">
        <v>2</v>
      </c>
      <c r="G15" s="9" t="s">
        <v>98</v>
      </c>
      <c r="H15" s="9" t="s">
        <v>99</v>
      </c>
      <c r="I15" s="9">
        <v>35</v>
      </c>
      <c r="J15" s="9">
        <v>359</v>
      </c>
      <c r="K15" s="19" t="str">
        <f>VLOOKUP(J15,[1]Sheet1!$A$1:$B$65536,2,0)</f>
        <v>枣子巷药店</v>
      </c>
      <c r="L15" s="9" t="s">
        <v>22</v>
      </c>
      <c r="M15" s="20" t="s">
        <v>23</v>
      </c>
      <c r="N15" s="10" t="s">
        <v>100</v>
      </c>
      <c r="O15" s="20" t="s">
        <v>101</v>
      </c>
    </row>
    <row r="16" s="2" customFormat="1" ht="15" spans="1:15">
      <c r="A16" s="8">
        <v>14</v>
      </c>
      <c r="B16" s="9" t="s">
        <v>102</v>
      </c>
      <c r="C16" s="10" t="s">
        <v>103</v>
      </c>
      <c r="D16" s="9" t="s">
        <v>104</v>
      </c>
      <c r="E16" s="9" t="s">
        <v>105</v>
      </c>
      <c r="F16" s="9">
        <v>3</v>
      </c>
      <c r="G16" s="9" t="s">
        <v>106</v>
      </c>
      <c r="H16" s="11" t="s">
        <v>107</v>
      </c>
      <c r="I16" s="22"/>
      <c r="J16" s="9">
        <v>713</v>
      </c>
      <c r="K16" s="9" t="s">
        <v>108</v>
      </c>
      <c r="L16" s="9" t="s">
        <v>22</v>
      </c>
      <c r="M16" s="20" t="s">
        <v>23</v>
      </c>
      <c r="N16" s="21">
        <v>29941</v>
      </c>
      <c r="O16" s="20" t="s">
        <v>109</v>
      </c>
    </row>
    <row r="17" s="2" customFormat="1" ht="15" spans="1:15">
      <c r="A17" s="8">
        <v>15</v>
      </c>
      <c r="B17" s="9" t="s">
        <v>110</v>
      </c>
      <c r="C17" s="10" t="s">
        <v>111</v>
      </c>
      <c r="D17" s="9" t="s">
        <v>112</v>
      </c>
      <c r="E17" s="9" t="s">
        <v>113</v>
      </c>
      <c r="F17" s="9">
        <v>2</v>
      </c>
      <c r="G17" s="9" t="s">
        <v>56</v>
      </c>
      <c r="H17" s="12" t="s">
        <v>114</v>
      </c>
      <c r="I17" s="22"/>
      <c r="J17" s="9">
        <v>713</v>
      </c>
      <c r="K17" s="9" t="s">
        <v>108</v>
      </c>
      <c r="L17" s="9" t="s">
        <v>22</v>
      </c>
      <c r="M17" s="20" t="s">
        <v>23</v>
      </c>
      <c r="N17" s="20"/>
      <c r="O17" s="20" t="s">
        <v>24</v>
      </c>
    </row>
    <row r="18" s="3" customFormat="1" ht="15" spans="1:15">
      <c r="A18" s="8">
        <v>16</v>
      </c>
      <c r="B18" s="9" t="s">
        <v>115</v>
      </c>
      <c r="C18" s="10" t="s">
        <v>116</v>
      </c>
      <c r="D18" s="9" t="s">
        <v>117</v>
      </c>
      <c r="E18" s="9" t="s">
        <v>118</v>
      </c>
      <c r="F18" s="9">
        <v>1</v>
      </c>
      <c r="G18" s="9" t="s">
        <v>119</v>
      </c>
      <c r="H18" s="9" t="s">
        <v>120</v>
      </c>
      <c r="I18" s="9">
        <v>35</v>
      </c>
      <c r="J18" s="9">
        <v>740</v>
      </c>
      <c r="K18" s="19" t="str">
        <f>VLOOKUP(J18,[1]Sheet1!$A$1:$B$65536,2,0)</f>
        <v>成华区华康路药店</v>
      </c>
      <c r="L18" s="9" t="s">
        <v>22</v>
      </c>
      <c r="M18" s="20" t="s">
        <v>23</v>
      </c>
      <c r="N18" s="10"/>
      <c r="O18" s="20" t="s">
        <v>121</v>
      </c>
    </row>
    <row r="19" s="3" customFormat="1" ht="15" spans="1:15">
      <c r="A19" s="8">
        <v>17</v>
      </c>
      <c r="B19" s="9" t="s">
        <v>122</v>
      </c>
      <c r="C19" s="10" t="s">
        <v>123</v>
      </c>
      <c r="D19" s="9" t="s">
        <v>117</v>
      </c>
      <c r="E19" s="9" t="s">
        <v>118</v>
      </c>
      <c r="F19" s="9">
        <v>1</v>
      </c>
      <c r="G19" s="9" t="s">
        <v>119</v>
      </c>
      <c r="H19" s="9" t="s">
        <v>120</v>
      </c>
      <c r="I19" s="9">
        <v>35</v>
      </c>
      <c r="J19" s="9">
        <v>740</v>
      </c>
      <c r="K19" s="19" t="str">
        <f>VLOOKUP(J19,[1]Sheet1!$A$1:$B$65536,2,0)</f>
        <v>成华区华康路药店</v>
      </c>
      <c r="L19" s="9" t="s">
        <v>22</v>
      </c>
      <c r="M19" s="20" t="s">
        <v>23</v>
      </c>
      <c r="N19" s="10"/>
      <c r="O19" s="20" t="s">
        <v>124</v>
      </c>
    </row>
    <row r="20" s="2" customFormat="1" ht="15" spans="1:15">
      <c r="A20" s="8">
        <v>18</v>
      </c>
      <c r="B20" s="9" t="s">
        <v>125</v>
      </c>
      <c r="C20" s="10" t="s">
        <v>126</v>
      </c>
      <c r="D20" s="9" t="s">
        <v>127</v>
      </c>
      <c r="E20" s="9" t="s">
        <v>128</v>
      </c>
      <c r="F20" s="9">
        <v>10</v>
      </c>
      <c r="G20" s="9" t="s">
        <v>129</v>
      </c>
      <c r="H20" s="9" t="s">
        <v>130</v>
      </c>
      <c r="I20" s="9">
        <v>41</v>
      </c>
      <c r="J20" s="9">
        <v>343</v>
      </c>
      <c r="K20" s="19" t="str">
        <f>VLOOKUP(J20,[1]Sheet1!$A$1:$B$65536,2,0)</f>
        <v>光华药店</v>
      </c>
      <c r="L20" s="9" t="s">
        <v>51</v>
      </c>
      <c r="M20" s="20" t="s">
        <v>23</v>
      </c>
      <c r="N20" s="10"/>
      <c r="O20" s="20" t="s">
        <v>24</v>
      </c>
    </row>
    <row r="21" s="3" customFormat="1" ht="15" spans="1:15">
      <c r="A21" s="8">
        <v>19</v>
      </c>
      <c r="B21" s="9" t="s">
        <v>131</v>
      </c>
      <c r="C21" s="10" t="s">
        <v>132</v>
      </c>
      <c r="D21" s="9" t="s">
        <v>133</v>
      </c>
      <c r="E21" s="9" t="s">
        <v>118</v>
      </c>
      <c r="F21" s="9">
        <v>2</v>
      </c>
      <c r="G21" s="9" t="s">
        <v>134</v>
      </c>
      <c r="H21" s="9" t="s">
        <v>135</v>
      </c>
      <c r="I21" s="9">
        <v>25</v>
      </c>
      <c r="J21" s="9">
        <v>740</v>
      </c>
      <c r="K21" s="19" t="str">
        <f>VLOOKUP(J21,[1]Sheet1!$A$1:$B$65536,2,0)</f>
        <v>成华区华康路药店</v>
      </c>
      <c r="L21" s="9" t="s">
        <v>22</v>
      </c>
      <c r="M21" s="20" t="s">
        <v>23</v>
      </c>
      <c r="N21" s="10"/>
      <c r="O21" s="20" t="s">
        <v>136</v>
      </c>
    </row>
    <row r="22" s="3" customFormat="1" ht="15" spans="1:15">
      <c r="A22" s="8">
        <v>20</v>
      </c>
      <c r="B22" s="9" t="s">
        <v>137</v>
      </c>
      <c r="C22" s="10" t="s">
        <v>138</v>
      </c>
      <c r="D22" s="9" t="s">
        <v>139</v>
      </c>
      <c r="E22" s="9" t="s">
        <v>118</v>
      </c>
      <c r="F22" s="9">
        <v>2</v>
      </c>
      <c r="G22" s="9" t="s">
        <v>140</v>
      </c>
      <c r="H22" s="9" t="s">
        <v>141</v>
      </c>
      <c r="I22" s="9">
        <v>30</v>
      </c>
      <c r="J22" s="9">
        <v>740</v>
      </c>
      <c r="K22" s="19" t="str">
        <f>VLOOKUP(J22,[1]Sheet1!$A$1:$B$65536,2,0)</f>
        <v>成华区华康路药店</v>
      </c>
      <c r="L22" s="9" t="s">
        <v>22</v>
      </c>
      <c r="M22" s="20" t="s">
        <v>23</v>
      </c>
      <c r="N22" s="10"/>
      <c r="O22" s="20" t="s">
        <v>142</v>
      </c>
    </row>
    <row r="23" s="3" customFormat="1" ht="15" spans="1:15">
      <c r="A23" s="8">
        <v>21</v>
      </c>
      <c r="B23" s="9" t="s">
        <v>143</v>
      </c>
      <c r="C23" s="10" t="s">
        <v>144</v>
      </c>
      <c r="D23" s="9" t="s">
        <v>145</v>
      </c>
      <c r="E23" s="9" t="s">
        <v>118</v>
      </c>
      <c r="F23" s="9">
        <v>1</v>
      </c>
      <c r="G23" s="9" t="s">
        <v>146</v>
      </c>
      <c r="H23" s="9" t="s">
        <v>147</v>
      </c>
      <c r="I23" s="9">
        <v>32</v>
      </c>
      <c r="J23" s="9">
        <v>740</v>
      </c>
      <c r="K23" s="19" t="str">
        <f>VLOOKUP(J23,[1]Sheet1!$A$1:$B$65536,2,0)</f>
        <v>成华区华康路药店</v>
      </c>
      <c r="L23" s="9" t="s">
        <v>22</v>
      </c>
      <c r="M23" s="20" t="s">
        <v>23</v>
      </c>
      <c r="N23" s="10"/>
      <c r="O23" s="20" t="s">
        <v>148</v>
      </c>
    </row>
    <row r="24" s="3" customFormat="1" ht="15" spans="1:15">
      <c r="A24" s="8">
        <v>22</v>
      </c>
      <c r="B24" s="9" t="s">
        <v>149</v>
      </c>
      <c r="C24" s="10" t="s">
        <v>150</v>
      </c>
      <c r="D24" s="9" t="s">
        <v>151</v>
      </c>
      <c r="E24" s="9" t="s">
        <v>118</v>
      </c>
      <c r="F24" s="9">
        <v>1</v>
      </c>
      <c r="G24" s="9" t="s">
        <v>152</v>
      </c>
      <c r="H24" s="9" t="s">
        <v>153</v>
      </c>
      <c r="I24" s="9">
        <v>30</v>
      </c>
      <c r="J24" s="9">
        <v>740</v>
      </c>
      <c r="K24" s="19" t="str">
        <f>VLOOKUP(J24,[1]Sheet1!$A$1:$B$65536,2,0)</f>
        <v>成华区华康路药店</v>
      </c>
      <c r="L24" s="9" t="s">
        <v>22</v>
      </c>
      <c r="M24" s="20" t="s">
        <v>23</v>
      </c>
      <c r="N24" s="10"/>
      <c r="O24" s="20" t="s">
        <v>154</v>
      </c>
    </row>
    <row r="25" s="2" customFormat="1" ht="15" spans="1:15">
      <c r="A25" s="8">
        <v>23</v>
      </c>
      <c r="B25" s="9" t="s">
        <v>155</v>
      </c>
      <c r="C25" s="10" t="s">
        <v>156</v>
      </c>
      <c r="D25" s="9" t="s">
        <v>157</v>
      </c>
      <c r="E25" s="9" t="s">
        <v>158</v>
      </c>
      <c r="F25" s="9">
        <v>2</v>
      </c>
      <c r="G25" s="9" t="s">
        <v>159</v>
      </c>
      <c r="H25" s="9" t="s">
        <v>160</v>
      </c>
      <c r="I25" s="9">
        <v>29</v>
      </c>
      <c r="J25" s="9">
        <v>594</v>
      </c>
      <c r="K25" s="19" t="str">
        <f>VLOOKUP(J25,[1]Sheet1!$A$1:$B$65536,2,0)</f>
        <v>大邑县安仁镇千禧街药店</v>
      </c>
      <c r="L25" s="9" t="s">
        <v>22</v>
      </c>
      <c r="M25" s="20" t="s">
        <v>23</v>
      </c>
      <c r="N25" s="10"/>
      <c r="O25" s="20" t="s">
        <v>24</v>
      </c>
    </row>
    <row r="26" s="2" customFormat="1" ht="15" spans="1:15">
      <c r="A26" s="8">
        <v>24</v>
      </c>
      <c r="B26" s="9" t="s">
        <v>161</v>
      </c>
      <c r="C26" s="10" t="s">
        <v>162</v>
      </c>
      <c r="D26" s="9" t="s">
        <v>163</v>
      </c>
      <c r="E26" s="9" t="s">
        <v>164</v>
      </c>
      <c r="F26" s="9">
        <v>2</v>
      </c>
      <c r="G26" s="9" t="s">
        <v>165</v>
      </c>
      <c r="H26" s="9" t="s">
        <v>166</v>
      </c>
      <c r="I26" s="9">
        <v>40</v>
      </c>
      <c r="J26" s="9">
        <v>379</v>
      </c>
      <c r="K26" s="19" t="str">
        <f>VLOOKUP(J26,[1]Sheet1!$A$1:$B$65536,2,0)</f>
        <v>土龙路药店</v>
      </c>
      <c r="L26" s="9" t="s">
        <v>22</v>
      </c>
      <c r="M26" s="20" t="s">
        <v>23</v>
      </c>
      <c r="N26" s="22"/>
      <c r="O26" s="20" t="s">
        <v>167</v>
      </c>
    </row>
    <row r="27" s="2" customFormat="1" ht="15" spans="1:15">
      <c r="A27" s="8">
        <v>25</v>
      </c>
      <c r="B27" s="9" t="s">
        <v>168</v>
      </c>
      <c r="C27" s="10" t="s">
        <v>169</v>
      </c>
      <c r="D27" s="9" t="s">
        <v>170</v>
      </c>
      <c r="E27" s="9" t="s">
        <v>171</v>
      </c>
      <c r="F27" s="9">
        <v>2</v>
      </c>
      <c r="G27" s="9" t="s">
        <v>172</v>
      </c>
      <c r="H27" s="9" t="s">
        <v>173</v>
      </c>
      <c r="I27" s="9">
        <v>19.8</v>
      </c>
      <c r="J27" s="9">
        <v>379</v>
      </c>
      <c r="K27" s="19" t="str">
        <f>VLOOKUP(J27,[1]Sheet1!$A$1:$B$65536,2,0)</f>
        <v>土龙路药店</v>
      </c>
      <c r="L27" s="9" t="s">
        <v>22</v>
      </c>
      <c r="M27" s="20" t="s">
        <v>23</v>
      </c>
      <c r="N27" s="10"/>
      <c r="O27" s="20" t="s">
        <v>24</v>
      </c>
    </row>
    <row r="28" s="2" customFormat="1" ht="15" spans="1:15">
      <c r="A28" s="8">
        <v>26</v>
      </c>
      <c r="B28" s="9" t="s">
        <v>174</v>
      </c>
      <c r="C28" s="10" t="s">
        <v>175</v>
      </c>
      <c r="D28" s="9" t="s">
        <v>176</v>
      </c>
      <c r="E28" s="9" t="s">
        <v>177</v>
      </c>
      <c r="F28" s="9">
        <v>2</v>
      </c>
      <c r="G28" s="9" t="s">
        <v>178</v>
      </c>
      <c r="H28" s="9" t="s">
        <v>179</v>
      </c>
      <c r="I28" s="9">
        <v>29.8</v>
      </c>
      <c r="J28" s="9">
        <v>379</v>
      </c>
      <c r="K28" s="19" t="str">
        <f>VLOOKUP(J28,[1]Sheet1!$A$1:$B$65536,2,0)</f>
        <v>土龙路药店</v>
      </c>
      <c r="L28" s="9" t="s">
        <v>22</v>
      </c>
      <c r="M28" s="20" t="s">
        <v>23</v>
      </c>
      <c r="N28" s="10"/>
      <c r="O28" s="20" t="s">
        <v>180</v>
      </c>
    </row>
    <row r="29" s="2" customFormat="1" ht="15" spans="1:15">
      <c r="A29" s="8">
        <v>27</v>
      </c>
      <c r="B29" s="9" t="s">
        <v>181</v>
      </c>
      <c r="C29" s="10" t="s">
        <v>182</v>
      </c>
      <c r="D29" s="9" t="s">
        <v>183</v>
      </c>
      <c r="E29" s="9" t="s">
        <v>184</v>
      </c>
      <c r="F29" s="9">
        <v>2</v>
      </c>
      <c r="G29" s="9" t="s">
        <v>185</v>
      </c>
      <c r="H29" s="9" t="s">
        <v>186</v>
      </c>
      <c r="I29" s="9">
        <v>29.8</v>
      </c>
      <c r="J29" s="9">
        <v>379</v>
      </c>
      <c r="K29" s="19" t="str">
        <f>VLOOKUP(J29,[1]Sheet1!$A$1:$B$65536,2,0)</f>
        <v>土龙路药店</v>
      </c>
      <c r="L29" s="9" t="s">
        <v>22</v>
      </c>
      <c r="M29" s="20" t="s">
        <v>23</v>
      </c>
      <c r="N29" s="10"/>
      <c r="O29" s="20" t="s">
        <v>187</v>
      </c>
    </row>
    <row r="30" s="2" customFormat="1" ht="15" spans="1:15">
      <c r="A30" s="8">
        <v>28</v>
      </c>
      <c r="B30" s="9" t="s">
        <v>188</v>
      </c>
      <c r="C30" s="10" t="s">
        <v>189</v>
      </c>
      <c r="D30" s="9" t="s">
        <v>190</v>
      </c>
      <c r="E30" s="13" t="s">
        <v>191</v>
      </c>
      <c r="F30" s="9">
        <v>2</v>
      </c>
      <c r="G30" s="9" t="s">
        <v>192</v>
      </c>
      <c r="H30" s="9" t="s">
        <v>193</v>
      </c>
      <c r="I30" s="23">
        <v>16</v>
      </c>
      <c r="J30" s="9">
        <v>379</v>
      </c>
      <c r="K30" s="19" t="str">
        <f>VLOOKUP(J30,[1]Sheet1!$A$1:$B$65536,2,0)</f>
        <v>土龙路药店</v>
      </c>
      <c r="L30" s="9" t="s">
        <v>22</v>
      </c>
      <c r="M30" s="20" t="s">
        <v>23</v>
      </c>
      <c r="N30" s="10"/>
      <c r="O30" s="20" t="s">
        <v>194</v>
      </c>
    </row>
    <row r="31" s="2" customFormat="1" ht="15" spans="1:15">
      <c r="A31" s="8">
        <v>29</v>
      </c>
      <c r="B31" s="9" t="s">
        <v>195</v>
      </c>
      <c r="C31" s="10" t="s">
        <v>196</v>
      </c>
      <c r="D31" s="9" t="s">
        <v>197</v>
      </c>
      <c r="E31" s="14" t="s">
        <v>198</v>
      </c>
      <c r="F31" s="9">
        <v>19</v>
      </c>
      <c r="G31" s="9" t="s">
        <v>199</v>
      </c>
      <c r="H31" s="9" t="s">
        <v>200</v>
      </c>
      <c r="I31" s="10"/>
      <c r="J31" s="9" t="s">
        <v>201</v>
      </c>
      <c r="K31" s="9">
        <v>18224466940</v>
      </c>
      <c r="L31" s="9" t="s">
        <v>22</v>
      </c>
      <c r="M31" s="10" t="s">
        <v>202</v>
      </c>
      <c r="N31" s="10"/>
      <c r="O31" s="10" t="s">
        <v>24</v>
      </c>
    </row>
    <row r="32" s="3" customFormat="1" ht="15" spans="1:15">
      <c r="A32" s="8">
        <v>30</v>
      </c>
      <c r="B32" s="9" t="s">
        <v>203</v>
      </c>
      <c r="C32" s="10" t="s">
        <v>204</v>
      </c>
      <c r="D32" s="9" t="s">
        <v>205</v>
      </c>
      <c r="E32" s="9" t="s">
        <v>118</v>
      </c>
      <c r="F32" s="9">
        <v>3</v>
      </c>
      <c r="G32" s="9" t="s">
        <v>206</v>
      </c>
      <c r="H32" s="13" t="s">
        <v>207</v>
      </c>
      <c r="I32" s="23">
        <v>49</v>
      </c>
      <c r="J32" s="9">
        <v>740</v>
      </c>
      <c r="K32" s="19" t="str">
        <f>VLOOKUP(J32,[1]Sheet1!$A$1:$B$65536,2,0)</f>
        <v>成华区华康路药店</v>
      </c>
      <c r="L32" s="9" t="s">
        <v>22</v>
      </c>
      <c r="M32" s="20" t="s">
        <v>23</v>
      </c>
      <c r="N32" s="10"/>
      <c r="O32" s="20" t="s">
        <v>142</v>
      </c>
    </row>
    <row r="33" s="3" customFormat="1" ht="15" spans="1:15">
      <c r="A33" s="8">
        <v>31</v>
      </c>
      <c r="B33" s="9" t="s">
        <v>208</v>
      </c>
      <c r="C33" s="10" t="s">
        <v>209</v>
      </c>
      <c r="D33" s="9" t="s">
        <v>210</v>
      </c>
      <c r="E33" s="15" t="s">
        <v>211</v>
      </c>
      <c r="F33" s="9">
        <v>0</v>
      </c>
      <c r="G33" s="9" t="s">
        <v>134</v>
      </c>
      <c r="H33" s="13" t="s">
        <v>212</v>
      </c>
      <c r="I33" s="10"/>
      <c r="J33" s="9" t="s">
        <v>213</v>
      </c>
      <c r="K33" s="9">
        <v>15883620796</v>
      </c>
      <c r="L33" s="9" t="s">
        <v>22</v>
      </c>
      <c r="M33" s="20" t="s">
        <v>202</v>
      </c>
      <c r="N33" s="22"/>
      <c r="O33" s="20" t="s">
        <v>214</v>
      </c>
    </row>
    <row r="34" spans="2:15">
      <c r="B34" s="16"/>
      <c r="C34" s="16"/>
      <c r="D34" s="17"/>
      <c r="E34" s="16"/>
      <c r="F34" s="17"/>
      <c r="G34" s="16"/>
      <c r="H34" s="16"/>
      <c r="I34" s="17"/>
      <c r="J34" s="17"/>
      <c r="K34" s="16"/>
      <c r="L34" s="16"/>
      <c r="M34" s="24"/>
      <c r="N34" s="17"/>
      <c r="O34" s="25"/>
    </row>
  </sheetData>
  <sortState ref="A2:O32">
    <sortCondition ref="B2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2020-03-24T01:08:41Z</dcterms:created>
  <dcterms:modified xsi:type="dcterms:W3CDTF">2020-03-24T02:24:59Z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