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Sheet1!$A$2:$O$16</definedName>
  </definedNames>
  <calcPr calcId="144525"/>
</workbook>
</file>

<file path=xl/sharedStrings.xml><?xml version="1.0" encoding="utf-8"?>
<sst xmlns="http://schemas.openxmlformats.org/spreadsheetml/2006/main" count="140" uniqueCount="111">
  <si>
    <t>小程序找药（2020.3.12）</t>
  </si>
  <si>
    <t>序号</t>
  </si>
  <si>
    <t>创建时间</t>
  </si>
  <si>
    <t>编号</t>
  </si>
  <si>
    <t>药品名称</t>
  </si>
  <si>
    <t>药品规格</t>
  </si>
  <si>
    <t>药品数量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</si>
  <si>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</si>
  <si>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</si>
  <si>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</si>
  <si>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</si>
  <si>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</si>
  <si>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</si>
  <si>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</si>
  <si>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</si>
  <si>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</si>
  <si>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2020-03-12 09:13:02</t>
  </si>
  <si>
    <t>b603</t>
  </si>
  <si>
    <t>黄连羊肝丸</t>
  </si>
  <si>
    <t>盒</t>
  </si>
  <si>
    <t>内蒙古天奇中蒙制药股份有限公司</t>
  </si>
  <si>
    <t>Z20093234</t>
  </si>
  <si>
    <t>紧急</t>
  </si>
  <si>
    <t>员工</t>
  </si>
  <si>
    <t>请完善需求规格重新上报</t>
  </si>
  <si>
    <t>2020-03-12 10:19:04</t>
  </si>
  <si>
    <t>b604</t>
  </si>
  <si>
    <t>混合重组人胰岛素注射液</t>
  </si>
  <si>
    <t>鲜涛</t>
  </si>
  <si>
    <t>顾客</t>
  </si>
  <si>
    <t>已联系顾客处理</t>
  </si>
  <si>
    <t>2020-03-12 11:35:35</t>
  </si>
  <si>
    <t>a5337</t>
  </si>
  <si>
    <t>猴头菌片</t>
  </si>
  <si>
    <t>110片</t>
  </si>
  <si>
    <t>湖北</t>
  </si>
  <si>
    <t>Z42020862</t>
  </si>
  <si>
    <t>请采购部找渠道</t>
  </si>
  <si>
    <t>2020-03-12 11:36:58</t>
  </si>
  <si>
    <t>a5338</t>
  </si>
  <si>
    <t>沉香舒气丸</t>
  </si>
  <si>
    <t>3g*10丸</t>
  </si>
  <si>
    <t>同仁堂</t>
  </si>
  <si>
    <t>Z11020287</t>
  </si>
  <si>
    <t>2020-03-12 11:38:28</t>
  </si>
  <si>
    <t>a5339</t>
  </si>
  <si>
    <t>乳酸菌素颗粒</t>
  </si>
  <si>
    <t>2g*10袋</t>
  </si>
  <si>
    <t>江中</t>
  </si>
  <si>
    <t>H20063480</t>
  </si>
  <si>
    <t>已回复有渠道，请采购部尽快报送新品</t>
  </si>
  <si>
    <t>2020-03-12 12:51:25</t>
  </si>
  <si>
    <t>b605</t>
  </si>
  <si>
    <t>氨酚羟考酮片(泰勒宁)</t>
  </si>
  <si>
    <t>5mg+325mgx10片</t>
  </si>
  <si>
    <t>国药集团工业有限公司</t>
  </si>
  <si>
    <t>陈慧环</t>
  </si>
  <si>
    <t>目录外淘汰，仓库及门店无库存，2019年9月1日归为二类精神药品已回复顾客处理</t>
  </si>
  <si>
    <t>2020-03-12 15:04:24</t>
  </si>
  <si>
    <t>a5340</t>
  </si>
  <si>
    <t>芪葛颗粒</t>
  </si>
  <si>
    <t>10袋</t>
  </si>
  <si>
    <t>江苏康缘</t>
  </si>
  <si>
    <t>Z20080046</t>
  </si>
  <si>
    <t>在待经营目录，仓库及门店无库存，请采购部购进</t>
  </si>
  <si>
    <t>2020-03-12 15:08:12</t>
  </si>
  <si>
    <t>a5341</t>
  </si>
  <si>
    <t>清热散结胶囊</t>
  </si>
  <si>
    <t>12粒*4板</t>
  </si>
  <si>
    <t>湖南天济草堂制药</t>
  </si>
  <si>
    <t>Z20133038</t>
  </si>
  <si>
    <t>2020-03-12 18:08:19</t>
  </si>
  <si>
    <t>a5342</t>
  </si>
  <si>
    <t>强力安肛瀚邦洗液</t>
  </si>
  <si>
    <t>200ml</t>
  </si>
  <si>
    <t>淄博瀚邦生物</t>
  </si>
  <si>
    <t>鲁卫消字2013第0016号</t>
  </si>
  <si>
    <t>普通</t>
  </si>
  <si>
    <t>2020-03-12 18:16:13</t>
  </si>
  <si>
    <t>a5343</t>
  </si>
  <si>
    <t>依替磷酸二钠片</t>
  </si>
  <si>
    <t>0.2g*10片</t>
  </si>
  <si>
    <t>正大天晴药业</t>
  </si>
  <si>
    <t>H10970034</t>
  </si>
  <si>
    <t>2020-03-12 18:23:17</t>
  </si>
  <si>
    <t>a5344</t>
  </si>
  <si>
    <t>盐酸吡格列酮片</t>
  </si>
  <si>
    <t>15mg*7片*2板</t>
  </si>
  <si>
    <t>成都迪康药业</t>
  </si>
  <si>
    <t>H20052156</t>
  </si>
  <si>
    <t>2020-03-12 19:55:22</t>
  </si>
  <si>
    <t>a5345</t>
  </si>
  <si>
    <t>盘龙七片</t>
  </si>
  <si>
    <t>0.3g*48片</t>
  </si>
  <si>
    <t>陕西盘龙药业集团股份有限公司</t>
  </si>
  <si>
    <t>Z61020050</t>
  </si>
  <si>
    <t>特殊目录里有36片装，仓库及门店无库存，请门店询问顾客是否接受（36片累计6家门店报送需求，请采购部购进）</t>
  </si>
  <si>
    <t>2020-03-12 19:58:33</t>
  </si>
  <si>
    <t>a5346</t>
  </si>
  <si>
    <t>瑞巴派特胶囊</t>
  </si>
  <si>
    <t>0.1g*12粒*2板</t>
  </si>
  <si>
    <t>重庆圣华曦药业股份有限公司</t>
  </si>
  <si>
    <t>H20110123</t>
  </si>
  <si>
    <t>2019.12.27报送了新品一直未交资料，2020.1.14淘汰,请采购部找渠道</t>
  </si>
  <si>
    <t>2020-03-12 20:00:21</t>
  </si>
  <si>
    <t>a5347</t>
  </si>
  <si>
    <t>红花清肝十三味丸</t>
  </si>
  <si>
    <t>60粒（2g:10粒）</t>
  </si>
  <si>
    <t>内蒙古大唐药业股份有限公司</t>
  </si>
  <si>
    <t>Z15021187</t>
  </si>
  <si>
    <t>在特殊目录，仓库及门店无库存，请采购部购进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</si>
</sst>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0"/>
      <name val="Arial"/>
      <family val="2"/>
      <charset val="0"/>
    </font>
    <font>
      <sz val="10"/>
      <name val="宋体"/>
      <charset val="134"/>
    </font>
    <font>
      <sz val="11"/>
      <color rgb="FF000000"/>
      <name val="Calibri"/>
      <charset val="0"/>
    </font>
    <font>
      <sz val="11"/>
      <color theme="1"/>
      <name val="宋体"/>
      <charset val="134"/>
      <scheme val="minor"/>
    </font>
    <font>
      <sz val="11"/>
      <color rgb="FF000000"/>
      <name val="宋体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19" borderId="9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741</v>
          </cell>
          <cell r="B114" t="str">
            <v>成华区新怡路店</v>
          </cell>
        </row>
        <row r="115">
          <cell r="A115">
            <v>110378</v>
          </cell>
          <cell r="B115" t="str">
            <v>都江堰宝莲路</v>
          </cell>
        </row>
        <row r="116">
          <cell r="A116">
            <v>111219</v>
          </cell>
          <cell r="B116" t="str">
            <v>花照壁街店</v>
          </cell>
        </row>
        <row r="117">
          <cell r="A117">
            <v>111064</v>
          </cell>
          <cell r="B117" t="str">
            <v>邛崃涌泉路店</v>
          </cell>
        </row>
        <row r="118">
          <cell r="A118">
            <v>111400</v>
          </cell>
          <cell r="B118" t="str">
            <v>邛崃杏林路店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6"/>
  <sheetViews>
    <sheetView tabSelected="1" workbookViewId="0">
      <selection activeCell="M36" sqref="M36"/>
    </sheetView>
  </sheetViews>
  <sheetFormatPr defaultColWidth="9" defaultRowHeight="13.5"/>
  <cols>
    <col min="1" max="1" width="5.125" customWidth="1"/>
    <col min="3" max="3" width="6.25" customWidth="1"/>
    <col min="4" max="4" width="21.375" customWidth="1"/>
    <col min="5" max="5" width="12.875" customWidth="1"/>
    <col min="6" max="6" width="6.75" customWidth="1"/>
    <col min="8" max="8" width="16.5" customWidth="1"/>
    <col min="9" max="9" width="5.75" customWidth="1"/>
    <col min="10" max="10" width="6.5" customWidth="1"/>
    <col min="11" max="11" width="15.25" customWidth="1"/>
    <col min="12" max="12" width="7.125" customWidth="1"/>
    <col min="13" max="13" width="8.5" customWidth="1"/>
    <col min="14" max="14" width="6.375" customWidth="1"/>
    <col min="15" max="15" width="95.625" customWidth="1"/>
  </cols>
  <sheetData>
    <row r="1" ht="25.5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2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3" t="s">
        <v>15</v>
      </c>
    </row>
    <row r="3" s="2" customFormat="1" ht="15" spans="1:15">
      <c r="A3" s="6">
        <v>1</v>
      </c>
      <c r="B3" s="7" t="s">
        <v>16</v>
      </c>
      <c r="C3" s="6" t="s">
        <v>17</v>
      </c>
      <c r="D3" s="7" t="s">
        <v>18</v>
      </c>
      <c r="E3" s="7" t="s">
        <v>19</v>
      </c>
      <c r="F3" s="7">
        <v>1</v>
      </c>
      <c r="G3" s="7" t="s">
        <v>20</v>
      </c>
      <c r="H3" s="8" t="s">
        <v>21</v>
      </c>
      <c r="I3" s="8">
        <v>24</v>
      </c>
      <c r="J3" s="7">
        <v>104428</v>
      </c>
      <c r="K3" s="14" t="str">
        <f>VLOOKUP(J3,[1]Sheet1!$A$1:$B$65536,2,0)</f>
        <v>永康东路药店 </v>
      </c>
      <c r="L3" s="15" t="s">
        <v>22</v>
      </c>
      <c r="M3" s="16" t="s">
        <v>23</v>
      </c>
      <c r="N3" s="17"/>
      <c r="O3" s="18" t="s">
        <v>24</v>
      </c>
    </row>
    <row r="4" ht="15" hidden="1" spans="1:15">
      <c r="A4" s="9">
        <v>2</v>
      </c>
      <c r="B4" s="10" t="s">
        <v>25</v>
      </c>
      <c r="C4" s="9" t="s">
        <v>26</v>
      </c>
      <c r="D4" s="10" t="s">
        <v>27</v>
      </c>
      <c r="E4" s="10"/>
      <c r="F4" s="10">
        <v>0</v>
      </c>
      <c r="G4" s="10"/>
      <c r="H4" s="9"/>
      <c r="I4" s="9"/>
      <c r="J4" s="10" t="s">
        <v>28</v>
      </c>
      <c r="K4" s="10">
        <v>13658015384</v>
      </c>
      <c r="L4" s="9" t="s">
        <v>22</v>
      </c>
      <c r="M4" s="9" t="s">
        <v>29</v>
      </c>
      <c r="N4" s="9"/>
      <c r="O4" s="19" t="s">
        <v>30</v>
      </c>
    </row>
    <row r="5" ht="15" spans="1:15">
      <c r="A5" s="9">
        <v>3</v>
      </c>
      <c r="B5" s="10" t="s">
        <v>31</v>
      </c>
      <c r="C5" s="9" t="s">
        <v>32</v>
      </c>
      <c r="D5" s="10" t="s">
        <v>33</v>
      </c>
      <c r="E5" s="10" t="s">
        <v>34</v>
      </c>
      <c r="F5" s="10">
        <v>1</v>
      </c>
      <c r="G5" s="10" t="s">
        <v>35</v>
      </c>
      <c r="H5" s="10" t="s">
        <v>36</v>
      </c>
      <c r="I5" s="10">
        <v>4.1</v>
      </c>
      <c r="J5" s="10">
        <v>104430</v>
      </c>
      <c r="K5" s="20" t="str">
        <f>VLOOKUP(J5,[1]Sheet1!$A$1:$B$65536,2,0)</f>
        <v>中和大道药店</v>
      </c>
      <c r="L5" s="10" t="s">
        <v>22</v>
      </c>
      <c r="M5" s="21" t="s">
        <v>23</v>
      </c>
      <c r="N5" s="12"/>
      <c r="O5" s="22" t="s">
        <v>37</v>
      </c>
    </row>
    <row r="6" ht="15" spans="1:15">
      <c r="A6" s="9">
        <v>4</v>
      </c>
      <c r="B6" s="10" t="s">
        <v>38</v>
      </c>
      <c r="C6" s="9" t="s">
        <v>39</v>
      </c>
      <c r="D6" s="10" t="s">
        <v>40</v>
      </c>
      <c r="E6" s="10" t="s">
        <v>41</v>
      </c>
      <c r="F6" s="10">
        <v>1</v>
      </c>
      <c r="G6" s="10" t="s">
        <v>42</v>
      </c>
      <c r="H6" s="10" t="s">
        <v>43</v>
      </c>
      <c r="I6" s="10">
        <v>16</v>
      </c>
      <c r="J6" s="10">
        <v>104430</v>
      </c>
      <c r="K6" s="20" t="str">
        <f>VLOOKUP(J6,[1]Sheet1!$A$1:$B$65536,2,0)</f>
        <v>中和大道药店</v>
      </c>
      <c r="L6" s="10" t="s">
        <v>22</v>
      </c>
      <c r="M6" s="21" t="s">
        <v>23</v>
      </c>
      <c r="N6" s="9"/>
      <c r="O6" s="22" t="s">
        <v>37</v>
      </c>
    </row>
    <row r="7" ht="15" spans="1:15">
      <c r="A7" s="9">
        <v>5</v>
      </c>
      <c r="B7" s="10" t="s">
        <v>44</v>
      </c>
      <c r="C7" s="9" t="s">
        <v>45</v>
      </c>
      <c r="D7" s="10" t="s">
        <v>46</v>
      </c>
      <c r="E7" s="10" t="s">
        <v>47</v>
      </c>
      <c r="F7" s="10">
        <v>1</v>
      </c>
      <c r="G7" s="10" t="s">
        <v>48</v>
      </c>
      <c r="H7" s="10" t="s">
        <v>49</v>
      </c>
      <c r="I7" s="10">
        <v>35.8</v>
      </c>
      <c r="J7" s="10">
        <v>104430</v>
      </c>
      <c r="K7" s="20" t="str">
        <f>VLOOKUP(J7,[1]Sheet1!$A$1:$B$65536,2,0)</f>
        <v>中和大道药店</v>
      </c>
      <c r="L7" s="10" t="s">
        <v>22</v>
      </c>
      <c r="M7" s="21" t="s">
        <v>23</v>
      </c>
      <c r="N7" s="12"/>
      <c r="O7" s="21" t="s">
        <v>50</v>
      </c>
    </row>
    <row r="8" ht="15" hidden="1" spans="1:15">
      <c r="A8" s="9">
        <v>6</v>
      </c>
      <c r="B8" s="10" t="s">
        <v>51</v>
      </c>
      <c r="C8" s="9" t="s">
        <v>52</v>
      </c>
      <c r="D8" s="10" t="s">
        <v>53</v>
      </c>
      <c r="E8" s="11" t="s">
        <v>54</v>
      </c>
      <c r="F8" s="10">
        <v>200</v>
      </c>
      <c r="G8" s="10" t="s">
        <v>55</v>
      </c>
      <c r="H8" s="12"/>
      <c r="I8" s="12"/>
      <c r="J8" s="10" t="s">
        <v>56</v>
      </c>
      <c r="K8" s="10">
        <v>18008000509</v>
      </c>
      <c r="L8" s="12" t="s">
        <v>22</v>
      </c>
      <c r="M8" s="21" t="s">
        <v>29</v>
      </c>
      <c r="N8" s="23">
        <v>53777</v>
      </c>
      <c r="O8" s="21" t="s">
        <v>57</v>
      </c>
    </row>
    <row r="9" ht="15" spans="1:15">
      <c r="A9" s="9">
        <v>7</v>
      </c>
      <c r="B9" s="10" t="s">
        <v>58</v>
      </c>
      <c r="C9" s="9" t="s">
        <v>59</v>
      </c>
      <c r="D9" s="10" t="s">
        <v>60</v>
      </c>
      <c r="E9" s="10" t="s">
        <v>61</v>
      </c>
      <c r="F9" s="10">
        <v>1</v>
      </c>
      <c r="G9" s="10" t="s">
        <v>62</v>
      </c>
      <c r="H9" s="10" t="s">
        <v>63</v>
      </c>
      <c r="I9" s="10">
        <v>38</v>
      </c>
      <c r="J9" s="10">
        <v>54</v>
      </c>
      <c r="K9" s="20" t="str">
        <f>VLOOKUP(J9,[1]Sheet1!$A$1:$B$65536,2,0)</f>
        <v>怀远店</v>
      </c>
      <c r="L9" s="10" t="s">
        <v>22</v>
      </c>
      <c r="M9" s="21" t="s">
        <v>23</v>
      </c>
      <c r="N9" s="24">
        <v>166003</v>
      </c>
      <c r="O9" s="21" t="s">
        <v>64</v>
      </c>
    </row>
    <row r="10" ht="15" spans="1:15">
      <c r="A10" s="9">
        <v>8</v>
      </c>
      <c r="B10" s="10" t="s">
        <v>65</v>
      </c>
      <c r="C10" s="9" t="s">
        <v>66</v>
      </c>
      <c r="D10" s="10" t="s">
        <v>67</v>
      </c>
      <c r="E10" s="10" t="s">
        <v>68</v>
      </c>
      <c r="F10" s="10">
        <v>1</v>
      </c>
      <c r="G10" s="10" t="s">
        <v>69</v>
      </c>
      <c r="H10" s="10" t="s">
        <v>70</v>
      </c>
      <c r="I10" s="10">
        <v>28</v>
      </c>
      <c r="J10" s="10">
        <v>54</v>
      </c>
      <c r="K10" s="20" t="str">
        <f>VLOOKUP(J10,[1]Sheet1!$A$1:$B$65536,2,0)</f>
        <v>怀远店</v>
      </c>
      <c r="L10" s="10" t="s">
        <v>22</v>
      </c>
      <c r="M10" s="21" t="s">
        <v>23</v>
      </c>
      <c r="N10" s="9"/>
      <c r="O10" s="21" t="s">
        <v>50</v>
      </c>
    </row>
    <row r="11" ht="15" spans="1:15">
      <c r="A11" s="9">
        <v>9</v>
      </c>
      <c r="B11" s="10" t="s">
        <v>71</v>
      </c>
      <c r="C11" s="9" t="s">
        <v>72</v>
      </c>
      <c r="D11" s="10" t="s">
        <v>73</v>
      </c>
      <c r="E11" s="10" t="s">
        <v>74</v>
      </c>
      <c r="F11" s="10">
        <v>3</v>
      </c>
      <c r="G11" s="10" t="s">
        <v>75</v>
      </c>
      <c r="H11" s="10" t="s">
        <v>76</v>
      </c>
      <c r="I11" s="10">
        <v>53</v>
      </c>
      <c r="J11" s="10">
        <v>107728</v>
      </c>
      <c r="K11" s="20" t="str">
        <f>VLOOKUP(J11,[1]Sheet1!$A$1:$B$65536,2,0)</f>
        <v>四川太极大邑县晋原镇北街药店</v>
      </c>
      <c r="L11" s="10" t="s">
        <v>77</v>
      </c>
      <c r="M11" s="21" t="s">
        <v>23</v>
      </c>
      <c r="N11" s="9"/>
      <c r="O11" s="22" t="s">
        <v>37</v>
      </c>
    </row>
    <row r="12" ht="15" spans="1:15">
      <c r="A12" s="9">
        <v>10</v>
      </c>
      <c r="B12" s="10" t="s">
        <v>78</v>
      </c>
      <c r="C12" s="9" t="s">
        <v>79</v>
      </c>
      <c r="D12" s="10" t="s">
        <v>80</v>
      </c>
      <c r="E12" s="10" t="s">
        <v>81</v>
      </c>
      <c r="F12" s="10">
        <v>3</v>
      </c>
      <c r="G12" s="10" t="s">
        <v>82</v>
      </c>
      <c r="H12" s="10" t="s">
        <v>83</v>
      </c>
      <c r="I12" s="10">
        <v>32</v>
      </c>
      <c r="J12" s="10">
        <v>539</v>
      </c>
      <c r="K12" s="20" t="str">
        <f>VLOOKUP(J12,[1]Sheet1!$A$1:$B$65536,2,0)</f>
        <v>大邑县晋原镇子龙路店</v>
      </c>
      <c r="L12" s="10" t="s">
        <v>22</v>
      </c>
      <c r="M12" s="21" t="s">
        <v>23</v>
      </c>
      <c r="N12" s="25"/>
      <c r="O12" s="22" t="s">
        <v>37</v>
      </c>
    </row>
    <row r="13" ht="15" spans="1:15">
      <c r="A13" s="9">
        <v>11</v>
      </c>
      <c r="B13" s="10" t="s">
        <v>84</v>
      </c>
      <c r="C13" s="9" t="s">
        <v>85</v>
      </c>
      <c r="D13" s="10" t="s">
        <v>86</v>
      </c>
      <c r="E13" s="10" t="s">
        <v>87</v>
      </c>
      <c r="F13" s="10">
        <v>3</v>
      </c>
      <c r="G13" s="10" t="s">
        <v>88</v>
      </c>
      <c r="H13" s="10" t="s">
        <v>89</v>
      </c>
      <c r="I13" s="10">
        <v>16</v>
      </c>
      <c r="J13" s="10">
        <v>539</v>
      </c>
      <c r="K13" s="20" t="str">
        <f>VLOOKUP(J13,[1]Sheet1!$A$1:$B$65536,2,0)</f>
        <v>大邑县晋原镇子龙路店</v>
      </c>
      <c r="L13" s="10" t="s">
        <v>22</v>
      </c>
      <c r="M13" s="21" t="s">
        <v>23</v>
      </c>
      <c r="N13" s="9"/>
      <c r="O13" s="21" t="s">
        <v>50</v>
      </c>
    </row>
    <row r="14" ht="15" spans="1:15">
      <c r="A14" s="9">
        <v>12</v>
      </c>
      <c r="B14" s="10" t="s">
        <v>90</v>
      </c>
      <c r="C14" s="9" t="s">
        <v>91</v>
      </c>
      <c r="D14" s="10" t="s">
        <v>92</v>
      </c>
      <c r="E14" s="10" t="s">
        <v>93</v>
      </c>
      <c r="F14" s="10">
        <v>1</v>
      </c>
      <c r="G14" s="10" t="s">
        <v>94</v>
      </c>
      <c r="H14" s="10" t="s">
        <v>95</v>
      </c>
      <c r="I14" s="10">
        <v>55</v>
      </c>
      <c r="J14" s="10">
        <v>104533</v>
      </c>
      <c r="K14" s="20" t="str">
        <f>VLOOKUP(J14,[1]Sheet1!$A$1:$B$65536,2,0)</f>
        <v>潘家街店</v>
      </c>
      <c r="L14" s="10" t="s">
        <v>22</v>
      </c>
      <c r="M14" s="21" t="s">
        <v>23</v>
      </c>
      <c r="N14" s="23">
        <v>131703</v>
      </c>
      <c r="O14" s="21" t="s">
        <v>96</v>
      </c>
    </row>
    <row r="15" ht="15" spans="1:15">
      <c r="A15" s="9">
        <v>13</v>
      </c>
      <c r="B15" s="10" t="s">
        <v>97</v>
      </c>
      <c r="C15" s="9" t="s">
        <v>98</v>
      </c>
      <c r="D15" s="10" t="s">
        <v>99</v>
      </c>
      <c r="E15" s="10" t="s">
        <v>100</v>
      </c>
      <c r="F15" s="10">
        <v>1</v>
      </c>
      <c r="G15" s="10" t="s">
        <v>101</v>
      </c>
      <c r="H15" s="10" t="s">
        <v>102</v>
      </c>
      <c r="I15" s="10">
        <v>18</v>
      </c>
      <c r="J15" s="10">
        <v>104533</v>
      </c>
      <c r="K15" s="20" t="str">
        <f>VLOOKUP(J15,[1]Sheet1!$A$1:$B$65536,2,0)</f>
        <v>潘家街店</v>
      </c>
      <c r="L15" s="10" t="s">
        <v>22</v>
      </c>
      <c r="M15" s="21" t="s">
        <v>23</v>
      </c>
      <c r="N15" s="9"/>
      <c r="O15" s="21" t="s">
        <v>103</v>
      </c>
    </row>
    <row r="16" ht="15" spans="1:15">
      <c r="A16" s="9">
        <v>14</v>
      </c>
      <c r="B16" s="10" t="s">
        <v>104</v>
      </c>
      <c r="C16" s="9" t="s">
        <v>105</v>
      </c>
      <c r="D16" s="10" t="s">
        <v>106</v>
      </c>
      <c r="E16" s="10" t="s">
        <v>107</v>
      </c>
      <c r="F16" s="10">
        <v>1</v>
      </c>
      <c r="G16" s="10" t="s">
        <v>108</v>
      </c>
      <c r="H16" s="10" t="s">
        <v>109</v>
      </c>
      <c r="I16" s="10">
        <v>33</v>
      </c>
      <c r="J16" s="10">
        <v>104533</v>
      </c>
      <c r="K16" s="20" t="str">
        <f>VLOOKUP(J16,[1]Sheet1!$A$1:$B$65536,2,0)</f>
        <v>潘家街店</v>
      </c>
      <c r="L16" s="10" t="s">
        <v>22</v>
      </c>
      <c r="M16" s="21" t="s">
        <v>23</v>
      </c>
      <c r="N16" s="23">
        <v>182758</v>
      </c>
      <c r="O16" s="26" t="s">
        <v>110</v>
      </c>
    </row>
  </sheetData>
  <autoFilter ref="A2:O16">
    <filterColumn colId="12">
      <customFilters>
        <customFilter operator="equal" val="员工"/>
      </customFilters>
    </filterColumn>
    <extLst/>
  </autoFilter>
  <sortState ref="A2:O15">
    <sortCondition ref="B2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2020-03-13T01:09:03Z</dcterms:created>
  <dcterms:modified xsi:type="dcterms:W3CDTF">2020-03-13T01:52:22Z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