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<sst xmlns="http://schemas.openxmlformats.org/spreadsheetml/2006/main" count="70" uniqueCount="60">
  <si>
    <t>小程序找药（2020.3.9）</t>
  </si>
  <si>
    <t>序号</t>
  </si>
  <si>
    <t>创建时间</t>
  </si>
  <si>
    <t>编号</t>
  </si>
  <si>
    <t>药品名称</t>
  </si>
  <si>
    <t>药品规格</t>
  </si>
  <si>
    <t>药品数量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</si>
  <si>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</si>
  <si>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</si>
  <si>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</si>
  <si>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</si>
  <si>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</si>
  <si>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</si>
  <si>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</si>
  <si>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</si>
  <si>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</si>
  <si>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2020-03-09 09:37:33</t>
  </si>
  <si>
    <t>a5318</t>
  </si>
  <si>
    <t>阿戈美拉汀片</t>
  </si>
  <si>
    <t>25mgx14片</t>
  </si>
  <si>
    <t>江苏豪森</t>
  </si>
  <si>
    <r>
      <t>国药准字</t>
    </r>
    <r>
      <rPr>
        <sz val="11"/>
        <color rgb="FF000000"/>
        <rFont val="Calibri"/>
        <charset val="0"/>
      </rPr>
      <t>H20143375</t>
    </r>
  </si>
  <si>
    <t>普通</t>
  </si>
  <si>
    <t>员工</t>
  </si>
  <si>
    <t>在特殊目录，仓库及门店无库存，请采购部购进</t>
  </si>
  <si>
    <t>2020-03-09 12:52:40</t>
  </si>
  <si>
    <t>a5319</t>
  </si>
  <si>
    <t>沉香十七味丸</t>
  </si>
  <si>
    <t>20粒/袋*3袋/小盒</t>
  </si>
  <si>
    <t>阜新蒙药有限责任公司</t>
  </si>
  <si>
    <t>国药准字Z21021226</t>
  </si>
  <si>
    <t>紧急</t>
  </si>
  <si>
    <t>请采购部找渠道</t>
  </si>
  <si>
    <t>2020-03-09 16:02:09</t>
  </si>
  <si>
    <t>b595</t>
  </si>
  <si>
    <t>黄连羊肝丸</t>
  </si>
  <si>
    <t>盒</t>
  </si>
  <si>
    <t>颈复康药业</t>
  </si>
  <si>
    <t>国药准字Z20013194</t>
  </si>
  <si>
    <t>请完善需求规格重新上报</t>
  </si>
  <si>
    <t>2020-03-09 16:05:39</t>
  </si>
  <si>
    <t>b596</t>
  </si>
  <si>
    <t>维格列汀片</t>
  </si>
  <si>
    <r>
      <t>50mg*14</t>
    </r>
    <r>
      <rPr>
        <sz val="11"/>
        <color rgb="FF000000"/>
        <rFont val="宋体"/>
        <charset val="0"/>
      </rPr>
      <t>片</t>
    </r>
  </si>
  <si>
    <t>北京诺华制药</t>
  </si>
  <si>
    <t>国药准字J20180055</t>
  </si>
  <si>
    <t>公司在营且有库存（之前ID153948，换ID为189673），请店间调拨或请营运部铺货</t>
  </si>
  <si>
    <t>2020-03-09 16:09:25</t>
  </si>
  <si>
    <t>a5320</t>
  </si>
  <si>
    <t>乙酰半胱氨酸颗粒</t>
  </si>
  <si>
    <r>
      <t>0.1g*10</t>
    </r>
    <r>
      <rPr>
        <sz val="11"/>
        <color rgb="FF000000"/>
        <rFont val="宋体"/>
        <charset val="0"/>
      </rPr>
      <t>包</t>
    </r>
  </si>
  <si>
    <t>海南赞邦制药</t>
  </si>
  <si>
    <t>国药准字H20000472</t>
  </si>
  <si>
    <t>在待经营目录，仓库及门店无库存，请采购部购进</t>
  </si>
  <si>
    <t>2020-03-09 16:12:02</t>
  </si>
  <si>
    <t>a5321</t>
  </si>
  <si>
    <t>维U颠茄铝镁片</t>
  </si>
  <si>
    <r>
      <t>24</t>
    </r>
    <r>
      <rPr>
        <sz val="11"/>
        <color rgb="FF000000"/>
        <rFont val="宋体"/>
        <charset val="0"/>
      </rPr>
      <t>片</t>
    </r>
  </si>
  <si>
    <t>吉林敖东集团</t>
  </si>
  <si>
    <t>国药准字H21022625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</si>
</sst>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rgb="FF000000"/>
      <name val="宋体"/>
      <charset val="0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left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/>
    </xf>
    <xf numFmtId="0" fontId="0" fillId="2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7101;&#31077;2019.6.26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741</v>
          </cell>
          <cell r="B114" t="str">
            <v>成华区新怡路店</v>
          </cell>
        </row>
        <row r="115">
          <cell r="A115">
            <v>110378</v>
          </cell>
          <cell r="B115" t="str">
            <v>都江堰宝莲路</v>
          </cell>
        </row>
        <row r="116">
          <cell r="A116">
            <v>111219</v>
          </cell>
          <cell r="B116" t="str">
            <v>花照壁街店</v>
          </cell>
        </row>
        <row r="117">
          <cell r="A117">
            <v>111064</v>
          </cell>
          <cell r="B117" t="str">
            <v>邛崃涌泉路店</v>
          </cell>
        </row>
        <row r="118">
          <cell r="A118">
            <v>111400</v>
          </cell>
          <cell r="B118" t="str">
            <v>邛崃杏林路店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D20" sqref="D20"/>
    </sheetView>
  </sheetViews>
  <sheetFormatPr defaultColWidth="9" defaultRowHeight="13.5" outlineLevelRow="7"/>
  <cols>
    <col min="3" max="3" width="7.25" customWidth="1"/>
    <col min="4" max="4" width="15.625" customWidth="1"/>
    <col min="5" max="5" width="14.25" customWidth="1"/>
    <col min="6" max="6" width="7.75" customWidth="1"/>
    <col min="8" max="8" width="17.75" customWidth="1"/>
    <col min="9" max="9" width="5.75" customWidth="1"/>
    <col min="10" max="10" width="6.625" customWidth="1"/>
    <col min="11" max="11" width="14.25" customWidth="1"/>
    <col min="15" max="15" width="69.125" customWidth="1"/>
  </cols>
  <sheetData>
    <row r="1" ht="22.5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2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21" t="s">
        <v>15</v>
      </c>
    </row>
    <row r="3" ht="15" spans="1:15">
      <c r="A3" s="7">
        <v>1</v>
      </c>
      <c r="B3" s="8" t="s">
        <v>16</v>
      </c>
      <c r="C3" s="7" t="s">
        <v>17</v>
      </c>
      <c r="D3" s="8" t="s">
        <v>18</v>
      </c>
      <c r="E3" s="9" t="s">
        <v>19</v>
      </c>
      <c r="F3" s="8">
        <v>4</v>
      </c>
      <c r="G3" s="8" t="s">
        <v>20</v>
      </c>
      <c r="H3" s="10" t="s">
        <v>21</v>
      </c>
      <c r="I3" s="8">
        <v>165</v>
      </c>
      <c r="J3" s="8">
        <v>709</v>
      </c>
      <c r="K3" s="19" t="str">
        <f>VLOOKUP(J3,[1]Sheet1!$A$1:$B$65536,2,0)</f>
        <v>新都区马超东路店</v>
      </c>
      <c r="L3" s="8" t="s">
        <v>22</v>
      </c>
      <c r="M3" s="7" t="s">
        <v>23</v>
      </c>
      <c r="N3" s="22">
        <v>153514</v>
      </c>
      <c r="O3" s="7" t="s">
        <v>24</v>
      </c>
    </row>
    <row r="4" ht="15" spans="1:15">
      <c r="A4" s="7">
        <v>2</v>
      </c>
      <c r="B4" s="8" t="s">
        <v>25</v>
      </c>
      <c r="C4" s="7" t="s">
        <v>26</v>
      </c>
      <c r="D4" s="8" t="s">
        <v>27</v>
      </c>
      <c r="E4" s="8" t="s">
        <v>28</v>
      </c>
      <c r="F4" s="8">
        <v>1</v>
      </c>
      <c r="G4" s="8" t="s">
        <v>29</v>
      </c>
      <c r="H4" s="11" t="s">
        <v>30</v>
      </c>
      <c r="I4" s="8">
        <v>56</v>
      </c>
      <c r="J4" s="8">
        <v>104838</v>
      </c>
      <c r="K4" s="19" t="str">
        <f>VLOOKUP(J4,[1]Sheet1!$A$1:$B$65536,2,0)</f>
        <v>蜀州中路店</v>
      </c>
      <c r="L4" s="8" t="s">
        <v>31</v>
      </c>
      <c r="M4" s="7" t="s">
        <v>23</v>
      </c>
      <c r="N4" s="23"/>
      <c r="O4" s="7" t="s">
        <v>32</v>
      </c>
    </row>
    <row r="5" s="2" customFormat="1" ht="15" spans="1:15">
      <c r="A5" s="12">
        <v>3</v>
      </c>
      <c r="B5" s="13" t="s">
        <v>33</v>
      </c>
      <c r="C5" s="12" t="s">
        <v>34</v>
      </c>
      <c r="D5" s="14" t="s">
        <v>35</v>
      </c>
      <c r="E5" s="13" t="s">
        <v>36</v>
      </c>
      <c r="F5" s="13">
        <v>1</v>
      </c>
      <c r="G5" s="13" t="s">
        <v>37</v>
      </c>
      <c r="H5" s="13" t="s">
        <v>38</v>
      </c>
      <c r="I5" s="13">
        <v>12</v>
      </c>
      <c r="J5" s="13">
        <v>513</v>
      </c>
      <c r="K5" s="24" t="str">
        <f>VLOOKUP(J5,[1]Sheet1!$A$1:$B$65536,2,0)</f>
        <v>武侯区顺和街店</v>
      </c>
      <c r="L5" s="13" t="s">
        <v>31</v>
      </c>
      <c r="M5" s="12" t="s">
        <v>23</v>
      </c>
      <c r="N5" s="25"/>
      <c r="O5" s="12" t="s">
        <v>39</v>
      </c>
    </row>
    <row r="6" s="3" customFormat="1" ht="15" spans="1:15">
      <c r="A6" s="15">
        <v>4</v>
      </c>
      <c r="B6" s="16" t="s">
        <v>40</v>
      </c>
      <c r="C6" s="15" t="s">
        <v>41</v>
      </c>
      <c r="D6" s="17" t="s">
        <v>42</v>
      </c>
      <c r="E6" s="18" t="s">
        <v>43</v>
      </c>
      <c r="F6" s="16">
        <v>1</v>
      </c>
      <c r="G6" s="16" t="s">
        <v>44</v>
      </c>
      <c r="H6" s="16" t="s">
        <v>45</v>
      </c>
      <c r="I6" s="16">
        <v>35</v>
      </c>
      <c r="J6" s="16">
        <v>513</v>
      </c>
      <c r="K6" s="18" t="str">
        <f>VLOOKUP(J6,[1]Sheet1!$A$1:$B$65536,2,0)</f>
        <v>武侯区顺和街店</v>
      </c>
      <c r="L6" s="16" t="s">
        <v>31</v>
      </c>
      <c r="M6" s="15" t="s">
        <v>23</v>
      </c>
      <c r="N6" s="26">
        <v>189673</v>
      </c>
      <c r="O6" s="15" t="s">
        <v>46</v>
      </c>
    </row>
    <row r="7" ht="15" spans="1:15">
      <c r="A7" s="7">
        <v>5</v>
      </c>
      <c r="B7" s="8" t="s">
        <v>47</v>
      </c>
      <c r="C7" s="7" t="s">
        <v>48</v>
      </c>
      <c r="D7" s="8" t="s">
        <v>49</v>
      </c>
      <c r="E7" s="19" t="s">
        <v>50</v>
      </c>
      <c r="F7" s="8">
        <v>1</v>
      </c>
      <c r="G7" s="8" t="s">
        <v>51</v>
      </c>
      <c r="H7" s="11" t="s">
        <v>52</v>
      </c>
      <c r="I7" s="8">
        <v>11.92</v>
      </c>
      <c r="J7" s="8">
        <v>513</v>
      </c>
      <c r="K7" s="19" t="str">
        <f>VLOOKUP(J7,[1]Sheet1!$A$1:$B$65536,2,0)</f>
        <v>武侯区顺和街店</v>
      </c>
      <c r="L7" s="8" t="s">
        <v>31</v>
      </c>
      <c r="M7" s="7" t="s">
        <v>23</v>
      </c>
      <c r="N7" s="27">
        <v>74305</v>
      </c>
      <c r="O7" s="7" t="s">
        <v>53</v>
      </c>
    </row>
    <row r="8" ht="15" spans="1:15">
      <c r="A8" s="7">
        <v>6</v>
      </c>
      <c r="B8" s="8" t="s">
        <v>54</v>
      </c>
      <c r="C8" s="7" t="s">
        <v>55</v>
      </c>
      <c r="D8" s="8" t="s">
        <v>56</v>
      </c>
      <c r="E8" s="20" t="s">
        <v>57</v>
      </c>
      <c r="F8" s="8">
        <v>1</v>
      </c>
      <c r="G8" s="8" t="s">
        <v>58</v>
      </c>
      <c r="H8" s="8" t="s">
        <v>59</v>
      </c>
      <c r="I8" s="8">
        <v>15</v>
      </c>
      <c r="J8" s="8">
        <v>513</v>
      </c>
      <c r="K8" s="19" t="str">
        <f>VLOOKUP(J8,[1]Sheet1!$A$1:$B$65536,2,0)</f>
        <v>武侯区顺和街店</v>
      </c>
      <c r="L8" s="8" t="s">
        <v>31</v>
      </c>
      <c r="M8" s="7" t="s">
        <v>23</v>
      </c>
      <c r="N8" s="23"/>
      <c r="O8" s="7" t="s">
        <v>32</v>
      </c>
    </row>
  </sheetData>
  <sortState ref="A3:O8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2020-03-10T01:21:53Z</dcterms:created>
  <dcterms:modified xsi:type="dcterms:W3CDTF">2020-03-10T01:41:44Z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