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Sheet1!$A$2:$M$134</definedName>
  </definedNames>
  <calcPr calcId="144525"/>
</workbook>
</file>

<file path=xl/sharedStrings.xml><?xml version="1.0" encoding="utf-8"?>
<sst xmlns="http://schemas.openxmlformats.org/spreadsheetml/2006/main" count="412" uniqueCount="160">
  <si>
    <t>双十二考核目标</t>
  </si>
  <si>
    <t xml:space="preserve">1档 </t>
  </si>
  <si>
    <t>2档</t>
  </si>
  <si>
    <t>单品考核（4天）</t>
  </si>
  <si>
    <t>序号</t>
  </si>
  <si>
    <t>门店ID</t>
  </si>
  <si>
    <t>门店名称</t>
  </si>
  <si>
    <t>片区名称</t>
  </si>
  <si>
    <t>分类</t>
  </si>
  <si>
    <t>1档销售</t>
  </si>
  <si>
    <t>毛利</t>
  </si>
  <si>
    <t>毛利率</t>
  </si>
  <si>
    <t>2档销售</t>
  </si>
  <si>
    <t>养生堂</t>
  </si>
  <si>
    <t>天胶</t>
  </si>
  <si>
    <t>补肾</t>
  </si>
  <si>
    <t>四川太极旗舰店</t>
  </si>
  <si>
    <t>旗舰片</t>
  </si>
  <si>
    <t>T</t>
  </si>
  <si>
    <t>四川太极青羊区十二桥药店</t>
  </si>
  <si>
    <t>西北片区</t>
  </si>
  <si>
    <t>A</t>
  </si>
  <si>
    <t>四川太极青羊区北东街店</t>
  </si>
  <si>
    <t>城中片区</t>
  </si>
  <si>
    <t>成都成汉太极大药房有限公司</t>
  </si>
  <si>
    <t>东南片区</t>
  </si>
  <si>
    <t>四川太极浆洗街药店</t>
  </si>
  <si>
    <t>四川太极光华药店</t>
  </si>
  <si>
    <t>四川太极邛崃中心药店</t>
  </si>
  <si>
    <t>城郊一片/邛崃片</t>
  </si>
  <si>
    <t>四川太极高新区民丰大道西段药店</t>
  </si>
  <si>
    <t>四川太极青羊区青龙街药店</t>
  </si>
  <si>
    <t>四川太极成华区华泰路药店</t>
  </si>
  <si>
    <t>四川太极五津西路药店</t>
  </si>
  <si>
    <t>城郊一片/新津片</t>
  </si>
  <si>
    <t>四川太极光华村街药店</t>
  </si>
  <si>
    <t>四川太极成华区万科路药店</t>
  </si>
  <si>
    <t>四川太极锦江区庆云南街药店</t>
  </si>
  <si>
    <t>四川太极新都区新繁镇繁江北路药店</t>
  </si>
  <si>
    <t>四川太极成华区二环路北四段药店（汇融名城）</t>
  </si>
  <si>
    <t>四川太极锦江区榕声路店</t>
  </si>
  <si>
    <t>四川太极新都区马超东路店</t>
  </si>
  <si>
    <t>四川太极成华区羊子山西路药店（兴元华盛）</t>
  </si>
  <si>
    <t>四川太极成华区华油路药店</t>
  </si>
  <si>
    <t>四川太极通盈街药店</t>
  </si>
  <si>
    <t>四川太极金牛区银河北街药店</t>
  </si>
  <si>
    <t>四川太极武侯区科华街药店</t>
  </si>
  <si>
    <t>四川太极新乐中街药店</t>
  </si>
  <si>
    <t>四川太极土龙路药店</t>
  </si>
  <si>
    <t>四川太极武侯区顺和街店</t>
  </si>
  <si>
    <t>四川太极锦江区观音桥街药店</t>
  </si>
  <si>
    <t>四川太极邛崃市文君街道杏林路药店</t>
  </si>
  <si>
    <t>四川太极新津邓双镇岷江店</t>
  </si>
  <si>
    <t>四川太极高新区大源北街药店</t>
  </si>
  <si>
    <t>四川太极郫县郫筒镇一环路东南段药店</t>
  </si>
  <si>
    <t>四川太极枣子巷药店</t>
  </si>
  <si>
    <t>四川太极新园大道药店</t>
  </si>
  <si>
    <t>B</t>
  </si>
  <si>
    <t>四川太极大邑县晋原镇内蒙古大道桃源药店</t>
  </si>
  <si>
    <t>城郊一片/大邑片</t>
  </si>
  <si>
    <t>四川太极金牛区花照壁药店</t>
  </si>
  <si>
    <t>四川太极清江东路药店</t>
  </si>
  <si>
    <t>四川太极高新天久北巷药店</t>
  </si>
  <si>
    <t>四川太极成华杉板桥南一路店</t>
  </si>
  <si>
    <t>四川太极锦江区梨花街药店</t>
  </si>
  <si>
    <t>四川太极新都区新都街道万和北路药店</t>
  </si>
  <si>
    <t>四川太极高新区新下街药店</t>
  </si>
  <si>
    <t>四川太极怀远店</t>
  </si>
  <si>
    <t>城郊二片区</t>
  </si>
  <si>
    <t>四川太极温江区公平街道江安路药店</t>
  </si>
  <si>
    <t>四川太极崇州市崇阳镇尚贤坊街药店</t>
  </si>
  <si>
    <t>四川太极武侯区佳灵路药店</t>
  </si>
  <si>
    <t>四川太极成华区东昌路一药店</t>
  </si>
  <si>
    <t>四川太极金牛区蜀汉路药店</t>
  </si>
  <si>
    <t>四川太极金牛区交大路第三药店</t>
  </si>
  <si>
    <t>四川太极青羊区贝森北路药店</t>
  </si>
  <si>
    <t>四川太极成华区崔家店路药店</t>
  </si>
  <si>
    <t>四川太极金丝街药店</t>
  </si>
  <si>
    <t>四川太极新津县五津镇五津西路二药房</t>
  </si>
  <si>
    <t>四川太极青羊区蜀辉路药店</t>
  </si>
  <si>
    <t>四川太极锦江区水杉街药店</t>
  </si>
  <si>
    <t>四川太极双林路药店</t>
  </si>
  <si>
    <t>四川太极武侯区大悦路药店</t>
  </si>
  <si>
    <t>四川太极成华区金马河路药店</t>
  </si>
  <si>
    <t>四川太极大邑县沙渠镇方圆路药店</t>
  </si>
  <si>
    <t>四川太极成华区培华东路药店</t>
  </si>
  <si>
    <t>四川太极成华区西林一街药店</t>
  </si>
  <si>
    <t>四川太极成华区万宇路药店</t>
  </si>
  <si>
    <t>四川太极郫县郫筒镇东大街药店</t>
  </si>
  <si>
    <t>四川太极红星店</t>
  </si>
  <si>
    <t>C</t>
  </si>
  <si>
    <t>四川太极大邑县晋原镇东街药店</t>
  </si>
  <si>
    <t>四川太极崇州市崇阳镇永康东路药店</t>
  </si>
  <si>
    <t>四川太极金带街药店</t>
  </si>
  <si>
    <t>四川太极金牛区金沙路药店</t>
  </si>
  <si>
    <t>四川太极都江堰景中路店</t>
  </si>
  <si>
    <t>四川太极邛崃市临邛镇洪川小区药店</t>
  </si>
  <si>
    <t>四川太极大邑县晋原镇通达东路五段药店</t>
  </si>
  <si>
    <t>四川太极温江店</t>
  </si>
  <si>
    <t>四川太极大邑县晋原镇北街药店</t>
  </si>
  <si>
    <t>四川太极人民中路店</t>
  </si>
  <si>
    <t>四川太极大邑县晋原镇子龙路店</t>
  </si>
  <si>
    <t>四川太极锦江区劼人路药店</t>
  </si>
  <si>
    <t>四川太极青羊区大石西路药店</t>
  </si>
  <si>
    <t>四川太极西部店</t>
  </si>
  <si>
    <t>四川太极高新区紫薇东路药店</t>
  </si>
  <si>
    <t>四川太极青羊区童子街药店</t>
  </si>
  <si>
    <t>四川太极金牛区黄苑东街药店</t>
  </si>
  <si>
    <t>四川太极都江堰药店</t>
  </si>
  <si>
    <t>四川太极武侯区丝竹路药店</t>
  </si>
  <si>
    <t>四川太极崇州市崇阳镇蜀州中路药店</t>
  </si>
  <si>
    <t>四川太极邛崃市临邛镇翠荫街药店</t>
  </si>
  <si>
    <t>四川太极都江堰奎光路中段药店</t>
  </si>
  <si>
    <t>四川太极双流县西航港街道锦华路一段药店</t>
  </si>
  <si>
    <t>四川太极青羊区光华北五路药店</t>
  </si>
  <si>
    <t>四川太极武侯区双楠路药店</t>
  </si>
  <si>
    <t>四川太极金牛区五福桥东路药店</t>
  </si>
  <si>
    <t>四川太极崇州中心店</t>
  </si>
  <si>
    <t>四川太极双流区东升街道三强西路药店</t>
  </si>
  <si>
    <t>四川太极大邑县晋原镇潘家街药店</t>
  </si>
  <si>
    <t>四川太极大药房连锁有限公司武侯区聚萃街药店</t>
  </si>
  <si>
    <t>四川太极大邑县安仁镇千禧街药店</t>
  </si>
  <si>
    <t>四川太极大邑县新场镇文昌街药店</t>
  </si>
  <si>
    <t>四川太极大邑县晋源镇东壕沟段药店</t>
  </si>
  <si>
    <t>四川太极青羊区清江东路三药店</t>
  </si>
  <si>
    <t>四川太极沙河源药店</t>
  </si>
  <si>
    <t>四川太极锦江区柳翠路药店</t>
  </si>
  <si>
    <t>四川太极成华区华康路药店</t>
  </si>
  <si>
    <t>四川太极都江堰幸福镇翔凤路药店</t>
  </si>
  <si>
    <t>四川太极成都高新区元华二巷药店</t>
  </si>
  <si>
    <t>四川太极金牛区银沙路药店</t>
  </si>
  <si>
    <t>四川太极都江堰市蒲阳路药店</t>
  </si>
  <si>
    <t>四川太极三江店</t>
  </si>
  <si>
    <t>四川太极邛崃市羊安镇永康大道药店</t>
  </si>
  <si>
    <t>四川太极都江堰市蒲阳镇堰问道西路药店</t>
  </si>
  <si>
    <t>四川太极武侯区大华街药店</t>
  </si>
  <si>
    <t>四川太极武侯区逸都路药店</t>
  </si>
  <si>
    <t>四川太极锦江区宏济中路药店</t>
  </si>
  <si>
    <t>四川太极武侯区倪家桥路药店</t>
  </si>
  <si>
    <t>四川太极高新区中和大道药店</t>
  </si>
  <si>
    <t>四川太极都江堰聚源镇药店</t>
  </si>
  <si>
    <t>四川太极高新区中和公济桥路药店</t>
  </si>
  <si>
    <t>四川太极新津县五津镇武阳西路药店</t>
  </si>
  <si>
    <t>四川太极武侯区航中街药店</t>
  </si>
  <si>
    <t>四川太极高新区天顺路药店</t>
  </si>
  <si>
    <t>四川太极武侯区科华北路药店</t>
  </si>
  <si>
    <t>四川太极青羊区蜀鑫路药店</t>
  </si>
  <si>
    <t>四川太极邛崃市临邛镇长安大道药店</t>
  </si>
  <si>
    <t>四川太极青羊区光华西一路药店</t>
  </si>
  <si>
    <t>四川太极高新区南华巷药店</t>
  </si>
  <si>
    <t>四川太极金牛区解放路药店</t>
  </si>
  <si>
    <t>四川太极成华区龙潭西路药店</t>
  </si>
  <si>
    <t>四川太极兴义镇万兴路药店</t>
  </si>
  <si>
    <t>四川太极锦江区合欢树街药店</t>
  </si>
  <si>
    <t>四川太极都江堰市永丰街道宝莲路药店</t>
  </si>
  <si>
    <t>四川太极锦江区静明路药店</t>
  </si>
  <si>
    <t>四川太极高新区剑南大道药店</t>
  </si>
  <si>
    <t>四川太极成华区云龙南路药店</t>
  </si>
  <si>
    <t>四川太极邛崃市临邛街道涌泉街药店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</si>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</sst>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3" fillId="19" borderId="6" applyNumberFormat="0" applyAlignment="0" applyProtection="0">
      <alignment vertical="center"/>
    </xf>
    <xf numFmtId="0" fontId="24" fillId="20" borderId="10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176" fontId="6" fillId="2" borderId="4" xfId="0" applyNumberFormat="1" applyFont="1" applyFill="1" applyBorder="1" applyAlignment="1">
      <alignment horizontal="center" vertical="center"/>
    </xf>
    <xf numFmtId="10" fontId="6" fillId="2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176" fontId="3" fillId="2" borderId="4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center" vertical="center"/>
    </xf>
    <xf numFmtId="10" fontId="6" fillId="3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4"/>
  <sheetViews>
    <sheetView tabSelected="1" topLeftCell="A121" workbookViewId="0">
      <selection activeCell="J137" sqref="J137"/>
    </sheetView>
  </sheetViews>
  <sheetFormatPr defaultColWidth="9" defaultRowHeight="13.5"/>
  <cols>
    <col min="1" max="1" width="4.125" style="3" customWidth="1"/>
    <col min="2" max="2" width="7.375" style="3" customWidth="1"/>
    <col min="3" max="3" width="21.625" style="4" customWidth="1"/>
    <col min="4" max="4" width="13" style="4" customWidth="1"/>
    <col min="5" max="5" width="4.25" style="5" customWidth="1"/>
    <col min="6" max="6" width="10.375" style="6" customWidth="1"/>
    <col min="7" max="7" width="9.625" style="6" customWidth="1"/>
    <col min="8" max="8" width="7.75" style="7" customWidth="1"/>
    <col min="9" max="9" width="8.625" style="8" customWidth="1"/>
    <col min="10" max="10" width="9" style="6" customWidth="1"/>
    <col min="11" max="11" width="8" style="7" customWidth="1"/>
    <col min="12" max="12" width="6.875" style="8" customWidth="1"/>
    <col min="13" max="13" width="7" style="9" customWidth="1"/>
    <col min="14" max="14" width="7.5" style="9" customWidth="1"/>
  </cols>
  <sheetData>
    <row r="1" ht="12" customHeight="1" spans="1:14">
      <c r="A1" s="10" t="s">
        <v>0</v>
      </c>
      <c r="B1" s="11"/>
      <c r="C1" s="11"/>
      <c r="D1" s="11"/>
      <c r="E1" s="12"/>
      <c r="F1" s="13" t="s">
        <v>1</v>
      </c>
      <c r="G1" s="13"/>
      <c r="H1" s="13"/>
      <c r="I1" s="22" t="s">
        <v>2</v>
      </c>
      <c r="J1" s="22"/>
      <c r="K1" s="22"/>
      <c r="L1" s="22" t="s">
        <v>3</v>
      </c>
      <c r="M1" s="22"/>
      <c r="N1" s="22"/>
    </row>
    <row r="2" s="1" customFormat="1" spans="1:14">
      <c r="A2" s="14" t="s">
        <v>4</v>
      </c>
      <c r="B2" s="14" t="s">
        <v>5</v>
      </c>
      <c r="C2" s="15" t="s">
        <v>6</v>
      </c>
      <c r="D2" s="15" t="s">
        <v>7</v>
      </c>
      <c r="E2" s="14" t="s">
        <v>8</v>
      </c>
      <c r="F2" s="16" t="s">
        <v>9</v>
      </c>
      <c r="G2" s="16" t="s">
        <v>10</v>
      </c>
      <c r="H2" s="17" t="s">
        <v>11</v>
      </c>
      <c r="I2" s="23" t="s">
        <v>12</v>
      </c>
      <c r="J2" s="23" t="s">
        <v>10</v>
      </c>
      <c r="K2" s="24" t="s">
        <v>11</v>
      </c>
      <c r="L2" s="25" t="s">
        <v>13</v>
      </c>
      <c r="M2" s="26" t="s">
        <v>14</v>
      </c>
      <c r="N2" s="26" t="s">
        <v>15</v>
      </c>
    </row>
    <row r="3" spans="1:14">
      <c r="A3" s="18">
        <v>1</v>
      </c>
      <c r="B3" s="18">
        <v>307</v>
      </c>
      <c r="C3" s="19" t="s">
        <v>16</v>
      </c>
      <c r="D3" s="19" t="s">
        <v>17</v>
      </c>
      <c r="E3" s="18" t="s">
        <v>18</v>
      </c>
      <c r="F3" s="20">
        <v>80000</v>
      </c>
      <c r="G3" s="20">
        <f>F3*H3</f>
        <v>24810.706991201</v>
      </c>
      <c r="H3" s="21">
        <v>0.310133837390013</v>
      </c>
      <c r="I3" s="27">
        <v>100000</v>
      </c>
      <c r="J3" s="28">
        <f>I3*K3</f>
        <v>29910.2654149514</v>
      </c>
      <c r="K3" s="29">
        <v>0.299102654149514</v>
      </c>
      <c r="L3" s="30">
        <v>30</v>
      </c>
      <c r="M3" s="31">
        <v>40</v>
      </c>
      <c r="N3" s="31">
        <v>60</v>
      </c>
    </row>
    <row r="4" spans="1:14">
      <c r="A4" s="18">
        <v>2</v>
      </c>
      <c r="B4" s="18">
        <v>582</v>
      </c>
      <c r="C4" s="19" t="s">
        <v>19</v>
      </c>
      <c r="D4" s="19" t="s">
        <v>20</v>
      </c>
      <c r="E4" s="18" t="s">
        <v>21</v>
      </c>
      <c r="F4" s="20">
        <v>45000</v>
      </c>
      <c r="G4" s="20">
        <f t="shared" ref="G4:G35" si="0">F4*H4</f>
        <v>8328.47982141357</v>
      </c>
      <c r="H4" s="21">
        <v>0.185077329364746</v>
      </c>
      <c r="I4" s="27">
        <f>F4*1.1</f>
        <v>49500</v>
      </c>
      <c r="J4" s="28">
        <f t="shared" ref="J4:J35" si="1">I4*K4</f>
        <v>8910</v>
      </c>
      <c r="K4" s="29">
        <v>0.18</v>
      </c>
      <c r="L4" s="30">
        <v>16</v>
      </c>
      <c r="M4" s="31">
        <v>6</v>
      </c>
      <c r="N4" s="31">
        <v>12</v>
      </c>
    </row>
    <row r="5" spans="1:14">
      <c r="A5" s="18">
        <v>3</v>
      </c>
      <c r="B5" s="18">
        <v>517</v>
      </c>
      <c r="C5" s="19" t="s">
        <v>22</v>
      </c>
      <c r="D5" s="19" t="s">
        <v>23</v>
      </c>
      <c r="E5" s="18" t="s">
        <v>21</v>
      </c>
      <c r="F5" s="20">
        <v>40000</v>
      </c>
      <c r="G5" s="20">
        <f t="shared" si="0"/>
        <v>8493.94066293967</v>
      </c>
      <c r="H5" s="21">
        <v>0.212348516573492</v>
      </c>
      <c r="I5" s="27">
        <f t="shared" ref="I5:I11" si="2">F5*1.1</f>
        <v>44000</v>
      </c>
      <c r="J5" s="28">
        <f t="shared" si="1"/>
        <v>9011.00066874261</v>
      </c>
      <c r="K5" s="29">
        <v>0.20479546974415</v>
      </c>
      <c r="L5" s="30">
        <v>12</v>
      </c>
      <c r="M5" s="31">
        <v>5</v>
      </c>
      <c r="N5" s="31">
        <v>12</v>
      </c>
    </row>
    <row r="6" spans="1:14">
      <c r="A6" s="18">
        <v>4</v>
      </c>
      <c r="B6" s="18">
        <v>750</v>
      </c>
      <c r="C6" s="19" t="s">
        <v>24</v>
      </c>
      <c r="D6" s="19" t="s">
        <v>25</v>
      </c>
      <c r="E6" s="18" t="s">
        <v>21</v>
      </c>
      <c r="F6" s="20">
        <v>36000</v>
      </c>
      <c r="G6" s="20">
        <f t="shared" si="0"/>
        <v>10937.2323518066</v>
      </c>
      <c r="H6" s="21">
        <v>0.303812009772406</v>
      </c>
      <c r="I6" s="27">
        <f t="shared" si="2"/>
        <v>39600</v>
      </c>
      <c r="J6" s="28">
        <f t="shared" si="1"/>
        <v>11603.0252561493</v>
      </c>
      <c r="K6" s="29">
        <v>0.293005688286599</v>
      </c>
      <c r="L6" s="30">
        <v>25</v>
      </c>
      <c r="M6" s="31">
        <v>12</v>
      </c>
      <c r="N6" s="31">
        <v>12</v>
      </c>
    </row>
    <row r="7" spans="1:14">
      <c r="A7" s="18">
        <v>5</v>
      </c>
      <c r="B7" s="18">
        <v>337</v>
      </c>
      <c r="C7" s="19" t="s">
        <v>26</v>
      </c>
      <c r="D7" s="19" t="s">
        <v>23</v>
      </c>
      <c r="E7" s="18" t="s">
        <v>21</v>
      </c>
      <c r="F7" s="20">
        <v>35000</v>
      </c>
      <c r="G7" s="20">
        <f t="shared" si="0"/>
        <v>8582.9122245684</v>
      </c>
      <c r="H7" s="21">
        <v>0.245226063559097</v>
      </c>
      <c r="I7" s="27">
        <f t="shared" si="2"/>
        <v>38500</v>
      </c>
      <c r="J7" s="28">
        <f t="shared" si="1"/>
        <v>9105.38828376723</v>
      </c>
      <c r="K7" s="29">
        <v>0.236503591786162</v>
      </c>
      <c r="L7" s="30">
        <v>21</v>
      </c>
      <c r="M7" s="31">
        <v>6</v>
      </c>
      <c r="N7" s="31">
        <v>12</v>
      </c>
    </row>
    <row r="8" spans="1:14">
      <c r="A8" s="18">
        <v>6</v>
      </c>
      <c r="B8" s="18">
        <v>343</v>
      </c>
      <c r="C8" s="19" t="s">
        <v>27</v>
      </c>
      <c r="D8" s="19" t="s">
        <v>20</v>
      </c>
      <c r="E8" s="18" t="s">
        <v>21</v>
      </c>
      <c r="F8" s="20">
        <v>22000</v>
      </c>
      <c r="G8" s="20">
        <f t="shared" si="0"/>
        <v>5855.13649531188</v>
      </c>
      <c r="H8" s="21">
        <v>0.266142567968722</v>
      </c>
      <c r="I8" s="27">
        <f t="shared" si="2"/>
        <v>24200</v>
      </c>
      <c r="J8" s="28">
        <f t="shared" si="1"/>
        <v>6211.56197912203</v>
      </c>
      <c r="K8" s="29">
        <v>0.256676114839753</v>
      </c>
      <c r="L8" s="30">
        <v>18</v>
      </c>
      <c r="M8" s="31">
        <v>9</v>
      </c>
      <c r="N8" s="31">
        <v>12</v>
      </c>
    </row>
    <row r="9" spans="1:14">
      <c r="A9" s="18">
        <v>7</v>
      </c>
      <c r="B9" s="18">
        <v>341</v>
      </c>
      <c r="C9" s="19" t="s">
        <v>28</v>
      </c>
      <c r="D9" s="19" t="s">
        <v>29</v>
      </c>
      <c r="E9" s="18" t="s">
        <v>21</v>
      </c>
      <c r="F9" s="20">
        <v>25000</v>
      </c>
      <c r="G9" s="20">
        <f t="shared" si="0"/>
        <v>6834.5297782842</v>
      </c>
      <c r="H9" s="21">
        <v>0.273381191131368</v>
      </c>
      <c r="I9" s="27">
        <f t="shared" si="2"/>
        <v>27500</v>
      </c>
      <c r="J9" s="28">
        <f t="shared" si="1"/>
        <v>7250.57483287691</v>
      </c>
      <c r="K9" s="29">
        <v>0.263657266650069</v>
      </c>
      <c r="L9" s="30">
        <v>15</v>
      </c>
      <c r="M9" s="31">
        <v>7</v>
      </c>
      <c r="N9" s="31">
        <v>30</v>
      </c>
    </row>
    <row r="10" spans="1:14">
      <c r="A10" s="18">
        <v>8</v>
      </c>
      <c r="B10" s="18">
        <v>571</v>
      </c>
      <c r="C10" s="19" t="s">
        <v>30</v>
      </c>
      <c r="D10" s="19" t="s">
        <v>25</v>
      </c>
      <c r="E10" s="18" t="s">
        <v>21</v>
      </c>
      <c r="F10" s="20">
        <v>20000</v>
      </c>
      <c r="G10" s="20">
        <f t="shared" si="0"/>
        <v>5922.91761540389</v>
      </c>
      <c r="H10" s="21">
        <v>0.296145880770195</v>
      </c>
      <c r="I10" s="27">
        <f t="shared" si="2"/>
        <v>22000</v>
      </c>
      <c r="J10" s="28">
        <f t="shared" si="1"/>
        <v>6283.46920601639</v>
      </c>
      <c r="K10" s="29">
        <v>0.285612236637108</v>
      </c>
      <c r="L10" s="30">
        <v>12</v>
      </c>
      <c r="M10" s="31">
        <v>7</v>
      </c>
      <c r="N10" s="31">
        <v>12</v>
      </c>
    </row>
    <row r="11" spans="1:14">
      <c r="A11" s="18">
        <v>9</v>
      </c>
      <c r="B11" s="18">
        <v>114685</v>
      </c>
      <c r="C11" s="19" t="s">
        <v>31</v>
      </c>
      <c r="D11" s="19" t="s">
        <v>23</v>
      </c>
      <c r="E11" s="18" t="s">
        <v>21</v>
      </c>
      <c r="F11" s="20">
        <v>20000</v>
      </c>
      <c r="G11" s="20">
        <f t="shared" si="0"/>
        <v>2538.95277942931</v>
      </c>
      <c r="H11" s="21">
        <v>0.126947638971465</v>
      </c>
      <c r="I11" s="27">
        <f t="shared" si="2"/>
        <v>22000</v>
      </c>
      <c r="J11" s="28">
        <f t="shared" si="1"/>
        <v>2750</v>
      </c>
      <c r="K11" s="29">
        <v>0.125</v>
      </c>
      <c r="L11" s="30">
        <v>12</v>
      </c>
      <c r="M11" s="31">
        <v>6</v>
      </c>
      <c r="N11" s="31">
        <v>9</v>
      </c>
    </row>
    <row r="12" spans="1:14">
      <c r="A12" s="18">
        <v>10</v>
      </c>
      <c r="B12" s="18">
        <v>712</v>
      </c>
      <c r="C12" s="19" t="s">
        <v>32</v>
      </c>
      <c r="D12" s="19" t="s">
        <v>25</v>
      </c>
      <c r="E12" s="18" t="s">
        <v>21</v>
      </c>
      <c r="F12" s="20">
        <v>14300</v>
      </c>
      <c r="G12" s="20">
        <f t="shared" si="0"/>
        <v>5005</v>
      </c>
      <c r="H12" s="21">
        <v>0.35</v>
      </c>
      <c r="I12" s="27">
        <f t="shared" ref="I4:I35" si="3">F12*1.15</f>
        <v>16445</v>
      </c>
      <c r="J12" s="28">
        <f t="shared" si="1"/>
        <v>5591.3</v>
      </c>
      <c r="K12" s="29">
        <v>0.34</v>
      </c>
      <c r="L12" s="30">
        <v>15</v>
      </c>
      <c r="M12" s="31">
        <v>7</v>
      </c>
      <c r="N12" s="31">
        <v>12</v>
      </c>
    </row>
    <row r="13" spans="1:14">
      <c r="A13" s="18">
        <v>11</v>
      </c>
      <c r="B13" s="18">
        <v>385</v>
      </c>
      <c r="C13" s="19" t="s">
        <v>33</v>
      </c>
      <c r="D13" s="19" t="s">
        <v>34</v>
      </c>
      <c r="E13" s="18" t="s">
        <v>21</v>
      </c>
      <c r="F13" s="20">
        <v>16000</v>
      </c>
      <c r="G13" s="20">
        <f t="shared" si="0"/>
        <v>3459.70359679898</v>
      </c>
      <c r="H13" s="21">
        <v>0.216231474799937</v>
      </c>
      <c r="I13" s="27">
        <f t="shared" si="3"/>
        <v>18400</v>
      </c>
      <c r="J13" s="28">
        <f t="shared" si="1"/>
        <v>3837.14178899042</v>
      </c>
      <c r="K13" s="29">
        <v>0.208540314619044</v>
      </c>
      <c r="L13" s="30">
        <v>10</v>
      </c>
      <c r="M13" s="31">
        <v>6</v>
      </c>
      <c r="N13" s="31">
        <v>15</v>
      </c>
    </row>
    <row r="14" spans="1:14">
      <c r="A14" s="18">
        <v>12</v>
      </c>
      <c r="B14" s="18">
        <v>365</v>
      </c>
      <c r="C14" s="19" t="s">
        <v>35</v>
      </c>
      <c r="D14" s="19" t="s">
        <v>20</v>
      </c>
      <c r="E14" s="18" t="s">
        <v>21</v>
      </c>
      <c r="F14" s="20">
        <v>15000</v>
      </c>
      <c r="G14" s="20">
        <f t="shared" si="0"/>
        <v>4160.35709137947</v>
      </c>
      <c r="H14" s="21">
        <v>0.277357139425298</v>
      </c>
      <c r="I14" s="27">
        <f t="shared" si="3"/>
        <v>17250</v>
      </c>
      <c r="J14" s="28">
        <f t="shared" si="1"/>
        <v>4614.2334468262</v>
      </c>
      <c r="K14" s="29">
        <v>0.26749179401891</v>
      </c>
      <c r="L14" s="30">
        <v>12</v>
      </c>
      <c r="M14" s="31">
        <v>7</v>
      </c>
      <c r="N14" s="31">
        <v>12</v>
      </c>
    </row>
    <row r="15" spans="1:14">
      <c r="A15" s="18">
        <v>13</v>
      </c>
      <c r="B15" s="18">
        <v>707</v>
      </c>
      <c r="C15" s="19" t="s">
        <v>36</v>
      </c>
      <c r="D15" s="19" t="s">
        <v>25</v>
      </c>
      <c r="E15" s="18" t="s">
        <v>21</v>
      </c>
      <c r="F15" s="20">
        <v>15000</v>
      </c>
      <c r="G15" s="20">
        <f t="shared" si="0"/>
        <v>4778.57235774403</v>
      </c>
      <c r="H15" s="21">
        <v>0.318571490516269</v>
      </c>
      <c r="I15" s="27">
        <f t="shared" si="3"/>
        <v>17250</v>
      </c>
      <c r="J15" s="28">
        <f t="shared" si="1"/>
        <v>5299.89323437393</v>
      </c>
      <c r="K15" s="29">
        <v>0.307240187499938</v>
      </c>
      <c r="L15" s="30">
        <v>15</v>
      </c>
      <c r="M15" s="31">
        <v>7</v>
      </c>
      <c r="N15" s="31">
        <v>12</v>
      </c>
    </row>
    <row r="16" spans="1:14">
      <c r="A16" s="18">
        <v>14</v>
      </c>
      <c r="B16" s="18">
        <v>742</v>
      </c>
      <c r="C16" s="19" t="s">
        <v>37</v>
      </c>
      <c r="D16" s="19" t="s">
        <v>17</v>
      </c>
      <c r="E16" s="18" t="s">
        <v>21</v>
      </c>
      <c r="F16" s="20">
        <v>13000</v>
      </c>
      <c r="G16" s="20">
        <f t="shared" si="0"/>
        <v>2857.99310524798</v>
      </c>
      <c r="H16" s="21">
        <v>0.219845623480614</v>
      </c>
      <c r="I16" s="27">
        <f t="shared" si="3"/>
        <v>14950</v>
      </c>
      <c r="J16" s="28">
        <f t="shared" si="1"/>
        <v>3169.78737338656</v>
      </c>
      <c r="K16" s="29">
        <v>0.212025911263315</v>
      </c>
      <c r="L16" s="30">
        <v>10</v>
      </c>
      <c r="M16" s="31">
        <v>6</v>
      </c>
      <c r="N16" s="31">
        <v>12</v>
      </c>
    </row>
    <row r="17" spans="1:14">
      <c r="A17" s="18">
        <v>15</v>
      </c>
      <c r="B17" s="18">
        <v>730</v>
      </c>
      <c r="C17" s="19" t="s">
        <v>38</v>
      </c>
      <c r="D17" s="19" t="s">
        <v>20</v>
      </c>
      <c r="E17" s="18" t="s">
        <v>21</v>
      </c>
      <c r="F17" s="20">
        <v>14300</v>
      </c>
      <c r="G17" s="20">
        <f t="shared" si="0"/>
        <v>3998.27758630343</v>
      </c>
      <c r="H17" s="21">
        <v>0.27959983121003</v>
      </c>
      <c r="I17" s="27">
        <f t="shared" si="3"/>
        <v>16445</v>
      </c>
      <c r="J17" s="28">
        <f t="shared" si="1"/>
        <v>4434.47179249212</v>
      </c>
      <c r="K17" s="29">
        <v>0.269654715262519</v>
      </c>
      <c r="L17" s="30">
        <v>15</v>
      </c>
      <c r="M17" s="31">
        <v>6</v>
      </c>
      <c r="N17" s="31">
        <v>15</v>
      </c>
    </row>
    <row r="18" spans="1:14">
      <c r="A18" s="18">
        <v>16</v>
      </c>
      <c r="B18" s="18">
        <v>581</v>
      </c>
      <c r="C18" s="19" t="s">
        <v>39</v>
      </c>
      <c r="D18" s="19" t="s">
        <v>23</v>
      </c>
      <c r="E18" s="18" t="s">
        <v>21</v>
      </c>
      <c r="F18" s="20">
        <v>14300</v>
      </c>
      <c r="G18" s="20">
        <f t="shared" si="0"/>
        <v>3070.37103263053</v>
      </c>
      <c r="H18" s="21">
        <v>0.214711261023114</v>
      </c>
      <c r="I18" s="27">
        <f t="shared" si="3"/>
        <v>16445</v>
      </c>
      <c r="J18" s="28">
        <f t="shared" si="1"/>
        <v>3405.33478298916</v>
      </c>
      <c r="K18" s="29">
        <v>0.207074173486723</v>
      </c>
      <c r="L18" s="30">
        <v>15</v>
      </c>
      <c r="M18" s="31">
        <v>7</v>
      </c>
      <c r="N18" s="31">
        <v>12</v>
      </c>
    </row>
    <row r="19" spans="1:14">
      <c r="A19" s="18">
        <v>17</v>
      </c>
      <c r="B19" s="18">
        <v>546</v>
      </c>
      <c r="C19" s="19" t="s">
        <v>40</v>
      </c>
      <c r="D19" s="19" t="s">
        <v>25</v>
      </c>
      <c r="E19" s="18" t="s">
        <v>21</v>
      </c>
      <c r="F19" s="20">
        <v>13000</v>
      </c>
      <c r="G19" s="20">
        <f t="shared" si="0"/>
        <v>4510.66496993288</v>
      </c>
      <c r="H19" s="21">
        <v>0.346974228456375</v>
      </c>
      <c r="I19" s="27">
        <f t="shared" si="3"/>
        <v>14950</v>
      </c>
      <c r="J19" s="28">
        <f t="shared" si="1"/>
        <v>5002.75834851245</v>
      </c>
      <c r="K19" s="29">
        <v>0.334632665452338</v>
      </c>
      <c r="L19" s="30">
        <v>15</v>
      </c>
      <c r="M19" s="31">
        <v>7</v>
      </c>
      <c r="N19" s="31">
        <v>15</v>
      </c>
    </row>
    <row r="20" spans="1:14">
      <c r="A20" s="18">
        <v>18</v>
      </c>
      <c r="B20" s="18">
        <v>709</v>
      </c>
      <c r="C20" s="19" t="s">
        <v>41</v>
      </c>
      <c r="D20" s="19" t="s">
        <v>20</v>
      </c>
      <c r="E20" s="18" t="s">
        <v>21</v>
      </c>
      <c r="F20" s="20">
        <v>13000</v>
      </c>
      <c r="G20" s="20">
        <f t="shared" si="0"/>
        <v>4193.40285909287</v>
      </c>
      <c r="H20" s="21">
        <v>0.322569450699452</v>
      </c>
      <c r="I20" s="27">
        <f t="shared" si="3"/>
        <v>14950</v>
      </c>
      <c r="J20" s="28">
        <f t="shared" si="1"/>
        <v>4650.88436003151</v>
      </c>
      <c r="K20" s="29">
        <v>0.311095943814817</v>
      </c>
      <c r="L20" s="30">
        <v>10</v>
      </c>
      <c r="M20" s="31">
        <v>6</v>
      </c>
      <c r="N20" s="31">
        <v>12</v>
      </c>
    </row>
    <row r="21" spans="1:14">
      <c r="A21" s="18">
        <v>19</v>
      </c>
      <c r="B21" s="18">
        <v>585</v>
      </c>
      <c r="C21" s="19" t="s">
        <v>42</v>
      </c>
      <c r="D21" s="19" t="s">
        <v>23</v>
      </c>
      <c r="E21" s="18" t="s">
        <v>21</v>
      </c>
      <c r="F21" s="20">
        <v>13000</v>
      </c>
      <c r="G21" s="20">
        <f t="shared" si="0"/>
        <v>3833.48395447528</v>
      </c>
      <c r="H21" s="21">
        <v>0.294883381113483</v>
      </c>
      <c r="I21" s="27">
        <f t="shared" si="3"/>
        <v>14950</v>
      </c>
      <c r="J21" s="28">
        <f t="shared" si="1"/>
        <v>4251.69991231362</v>
      </c>
      <c r="K21" s="29">
        <v>0.284394642964122</v>
      </c>
      <c r="L21" s="30">
        <v>12</v>
      </c>
      <c r="M21" s="31">
        <v>7</v>
      </c>
      <c r="N21" s="31">
        <v>12</v>
      </c>
    </row>
    <row r="22" spans="1:14">
      <c r="A22" s="18">
        <v>20</v>
      </c>
      <c r="B22" s="18">
        <v>578</v>
      </c>
      <c r="C22" s="19" t="s">
        <v>43</v>
      </c>
      <c r="D22" s="19" t="s">
        <v>23</v>
      </c>
      <c r="E22" s="18" t="s">
        <v>21</v>
      </c>
      <c r="F22" s="20">
        <v>13000</v>
      </c>
      <c r="G22" s="20">
        <f t="shared" si="0"/>
        <v>4832.28013492242</v>
      </c>
      <c r="H22" s="21">
        <v>0.371713856532494</v>
      </c>
      <c r="I22" s="27">
        <f t="shared" si="3"/>
        <v>14950</v>
      </c>
      <c r="J22" s="28">
        <f t="shared" si="1"/>
        <v>5359.46028988575</v>
      </c>
      <c r="K22" s="29">
        <v>0.358492327082659</v>
      </c>
      <c r="L22" s="30">
        <v>12</v>
      </c>
      <c r="M22" s="31">
        <v>7</v>
      </c>
      <c r="N22" s="31">
        <v>12</v>
      </c>
    </row>
    <row r="23" spans="1:14">
      <c r="A23" s="18">
        <v>21</v>
      </c>
      <c r="B23" s="18">
        <v>373</v>
      </c>
      <c r="C23" s="19" t="s">
        <v>44</v>
      </c>
      <c r="D23" s="19" t="s">
        <v>23</v>
      </c>
      <c r="E23" s="18" t="s">
        <v>21</v>
      </c>
      <c r="F23" s="20">
        <v>13000</v>
      </c>
      <c r="G23" s="20">
        <f t="shared" si="0"/>
        <v>4304.52180277904</v>
      </c>
      <c r="H23" s="21">
        <v>0.331117061752234</v>
      </c>
      <c r="I23" s="27">
        <f t="shared" si="3"/>
        <v>14950</v>
      </c>
      <c r="J23" s="28">
        <f t="shared" si="1"/>
        <v>4774.12588360052</v>
      </c>
      <c r="K23" s="29">
        <v>0.319339523986657</v>
      </c>
      <c r="L23" s="30">
        <v>10</v>
      </c>
      <c r="M23" s="31">
        <v>6</v>
      </c>
      <c r="N23" s="31">
        <v>12</v>
      </c>
    </row>
    <row r="24" spans="1:14">
      <c r="A24" s="18">
        <v>22</v>
      </c>
      <c r="B24" s="18">
        <v>102934</v>
      </c>
      <c r="C24" s="19" t="s">
        <v>45</v>
      </c>
      <c r="D24" s="19" t="s">
        <v>20</v>
      </c>
      <c r="E24" s="18" t="s">
        <v>21</v>
      </c>
      <c r="F24" s="20">
        <v>12000</v>
      </c>
      <c r="G24" s="20">
        <f t="shared" si="0"/>
        <v>2655.1938046983</v>
      </c>
      <c r="H24" s="21">
        <v>0.221266150391525</v>
      </c>
      <c r="I24" s="27">
        <f t="shared" si="3"/>
        <v>13800</v>
      </c>
      <c r="J24" s="28">
        <f t="shared" si="1"/>
        <v>2944.86357597305</v>
      </c>
      <c r="K24" s="29">
        <v>0.213395911302395</v>
      </c>
      <c r="L24" s="30">
        <v>10</v>
      </c>
      <c r="M24" s="31">
        <v>6</v>
      </c>
      <c r="N24" s="31">
        <v>12</v>
      </c>
    </row>
    <row r="25" spans="1:14">
      <c r="A25" s="18">
        <v>23</v>
      </c>
      <c r="B25" s="18">
        <v>744</v>
      </c>
      <c r="C25" s="19" t="s">
        <v>46</v>
      </c>
      <c r="D25" s="19" t="s">
        <v>23</v>
      </c>
      <c r="E25" s="18" t="s">
        <v>21</v>
      </c>
      <c r="F25" s="20">
        <v>12000</v>
      </c>
      <c r="G25" s="20">
        <f t="shared" si="0"/>
        <v>3794.69931979578</v>
      </c>
      <c r="H25" s="21">
        <v>0.316224943316315</v>
      </c>
      <c r="I25" s="27">
        <f t="shared" si="3"/>
        <v>13800</v>
      </c>
      <c r="J25" s="28">
        <f t="shared" si="1"/>
        <v>4208.68404741781</v>
      </c>
      <c r="K25" s="29">
        <v>0.304977104885349</v>
      </c>
      <c r="L25" s="30">
        <v>10</v>
      </c>
      <c r="M25" s="31">
        <v>6</v>
      </c>
      <c r="N25" s="31">
        <v>12</v>
      </c>
    </row>
    <row r="26" spans="1:14">
      <c r="A26" s="18">
        <v>24</v>
      </c>
      <c r="B26" s="18">
        <v>387</v>
      </c>
      <c r="C26" s="19" t="s">
        <v>47</v>
      </c>
      <c r="D26" s="19" t="s">
        <v>25</v>
      </c>
      <c r="E26" s="18" t="s">
        <v>21</v>
      </c>
      <c r="F26" s="20">
        <v>11700</v>
      </c>
      <c r="G26" s="20">
        <f t="shared" si="0"/>
        <v>2598.41953439138</v>
      </c>
      <c r="H26" s="21">
        <v>0.222087139691571</v>
      </c>
      <c r="I26" s="27">
        <f t="shared" si="3"/>
        <v>13455</v>
      </c>
      <c r="J26" s="28">
        <f t="shared" si="1"/>
        <v>2881.89548664435</v>
      </c>
      <c r="K26" s="29">
        <v>0.214187698747257</v>
      </c>
      <c r="L26" s="30">
        <v>12</v>
      </c>
      <c r="M26" s="31">
        <v>6</v>
      </c>
      <c r="N26" s="31">
        <v>12</v>
      </c>
    </row>
    <row r="27" spans="1:14">
      <c r="A27" s="18">
        <v>25</v>
      </c>
      <c r="B27" s="18">
        <v>379</v>
      </c>
      <c r="C27" s="19" t="s">
        <v>48</v>
      </c>
      <c r="D27" s="19" t="s">
        <v>20</v>
      </c>
      <c r="E27" s="18" t="s">
        <v>21</v>
      </c>
      <c r="F27" s="20">
        <v>13000</v>
      </c>
      <c r="G27" s="20">
        <f t="shared" si="0"/>
        <v>3186.60547990599</v>
      </c>
      <c r="H27" s="21">
        <v>0.245123498454307</v>
      </c>
      <c r="I27" s="27">
        <f t="shared" si="3"/>
        <v>14950</v>
      </c>
      <c r="J27" s="28">
        <f t="shared" si="1"/>
        <v>3534.24988871484</v>
      </c>
      <c r="K27" s="29">
        <v>0.236404674830424</v>
      </c>
      <c r="L27" s="30">
        <v>10</v>
      </c>
      <c r="M27" s="31">
        <v>7</v>
      </c>
      <c r="N27" s="31">
        <v>15</v>
      </c>
    </row>
    <row r="28" spans="1:14">
      <c r="A28" s="18">
        <v>26</v>
      </c>
      <c r="B28" s="18">
        <v>513</v>
      </c>
      <c r="C28" s="19" t="s">
        <v>49</v>
      </c>
      <c r="D28" s="19" t="s">
        <v>20</v>
      </c>
      <c r="E28" s="18" t="s">
        <v>21</v>
      </c>
      <c r="F28" s="20">
        <v>13000</v>
      </c>
      <c r="G28" s="20">
        <f t="shared" si="0"/>
        <v>4579.35074764691</v>
      </c>
      <c r="H28" s="21">
        <v>0.352257749818993</v>
      </c>
      <c r="I28" s="27">
        <f t="shared" si="3"/>
        <v>14950</v>
      </c>
      <c r="J28" s="28">
        <f t="shared" si="1"/>
        <v>5078.93743744355</v>
      </c>
      <c r="K28" s="29">
        <v>0.339728256685187</v>
      </c>
      <c r="L28" s="30">
        <v>10</v>
      </c>
      <c r="M28" s="31">
        <v>6</v>
      </c>
      <c r="N28" s="31">
        <v>12</v>
      </c>
    </row>
    <row r="29" spans="1:14">
      <c r="A29" s="18">
        <v>27</v>
      </c>
      <c r="B29" s="18">
        <v>724</v>
      </c>
      <c r="C29" s="19" t="s">
        <v>50</v>
      </c>
      <c r="D29" s="19" t="s">
        <v>25</v>
      </c>
      <c r="E29" s="18" t="s">
        <v>21</v>
      </c>
      <c r="F29" s="20">
        <v>11700</v>
      </c>
      <c r="G29" s="20">
        <f t="shared" si="0"/>
        <v>3964.45019644032</v>
      </c>
      <c r="H29" s="21">
        <v>0.338841897131651</v>
      </c>
      <c r="I29" s="27">
        <f t="shared" si="3"/>
        <v>13455</v>
      </c>
      <c r="J29" s="28">
        <f t="shared" si="1"/>
        <v>4396.95398565563</v>
      </c>
      <c r="K29" s="29">
        <v>0.326789593880017</v>
      </c>
      <c r="L29" s="30">
        <v>10</v>
      </c>
      <c r="M29" s="31">
        <v>6</v>
      </c>
      <c r="N29" s="31">
        <v>9</v>
      </c>
    </row>
    <row r="30" spans="1:14">
      <c r="A30" s="18">
        <v>28</v>
      </c>
      <c r="B30" s="18">
        <v>111400</v>
      </c>
      <c r="C30" s="19" t="s">
        <v>51</v>
      </c>
      <c r="D30" s="19" t="s">
        <v>29</v>
      </c>
      <c r="E30" s="18" t="s">
        <v>21</v>
      </c>
      <c r="F30" s="20">
        <v>15000</v>
      </c>
      <c r="G30" s="20">
        <f t="shared" si="0"/>
        <v>2677.73733962024</v>
      </c>
      <c r="H30" s="21">
        <v>0.178515822641349</v>
      </c>
      <c r="I30" s="27">
        <f t="shared" si="3"/>
        <v>17250</v>
      </c>
      <c r="J30" s="28">
        <f t="shared" si="1"/>
        <v>3018.75</v>
      </c>
      <c r="K30" s="29">
        <v>0.175</v>
      </c>
      <c r="L30" s="30">
        <v>9</v>
      </c>
      <c r="M30" s="31">
        <v>4</v>
      </c>
      <c r="N30" s="31">
        <v>12</v>
      </c>
    </row>
    <row r="31" spans="1:14">
      <c r="A31" s="18">
        <v>29</v>
      </c>
      <c r="B31" s="18">
        <v>514</v>
      </c>
      <c r="C31" s="19" t="s">
        <v>52</v>
      </c>
      <c r="D31" s="19" t="s">
        <v>34</v>
      </c>
      <c r="E31" s="18" t="s">
        <v>21</v>
      </c>
      <c r="F31" s="20">
        <v>13000</v>
      </c>
      <c r="G31" s="20">
        <f t="shared" si="0"/>
        <v>4682.16586965612</v>
      </c>
      <c r="H31" s="21">
        <v>0.360166605358163</v>
      </c>
      <c r="I31" s="27">
        <f t="shared" si="3"/>
        <v>14950</v>
      </c>
      <c r="J31" s="28">
        <f t="shared" si="1"/>
        <v>5192.96922952155</v>
      </c>
      <c r="K31" s="29">
        <v>0.347355801305789</v>
      </c>
      <c r="L31" s="30">
        <v>12</v>
      </c>
      <c r="M31" s="31">
        <v>6</v>
      </c>
      <c r="N31" s="31">
        <v>15</v>
      </c>
    </row>
    <row r="32" spans="1:14">
      <c r="A32" s="18">
        <v>30</v>
      </c>
      <c r="B32" s="18">
        <v>737</v>
      </c>
      <c r="C32" s="19" t="s">
        <v>53</v>
      </c>
      <c r="D32" s="19" t="s">
        <v>25</v>
      </c>
      <c r="E32" s="18" t="s">
        <v>21</v>
      </c>
      <c r="F32" s="20">
        <v>10725</v>
      </c>
      <c r="G32" s="20">
        <f t="shared" si="0"/>
        <v>3239.54514903724</v>
      </c>
      <c r="H32" s="21">
        <v>0.302055491751724</v>
      </c>
      <c r="I32" s="27">
        <v>12500</v>
      </c>
      <c r="J32" s="28">
        <f t="shared" si="1"/>
        <v>3641.39560051303</v>
      </c>
      <c r="K32" s="29">
        <v>0.291311648041043</v>
      </c>
      <c r="L32" s="30">
        <v>15</v>
      </c>
      <c r="M32" s="31">
        <v>7</v>
      </c>
      <c r="N32" s="31">
        <v>12</v>
      </c>
    </row>
    <row r="33" spans="1:14">
      <c r="A33" s="18">
        <v>31</v>
      </c>
      <c r="B33" s="18">
        <v>747</v>
      </c>
      <c r="C33" s="19" t="s">
        <v>54</v>
      </c>
      <c r="D33" s="19" t="s">
        <v>23</v>
      </c>
      <c r="E33" s="18" t="s">
        <v>21</v>
      </c>
      <c r="F33" s="20">
        <v>12000</v>
      </c>
      <c r="G33" s="20">
        <f t="shared" si="0"/>
        <v>1920</v>
      </c>
      <c r="H33" s="21">
        <v>0.16</v>
      </c>
      <c r="I33" s="27">
        <f t="shared" si="3"/>
        <v>13800</v>
      </c>
      <c r="J33" s="28">
        <f t="shared" si="1"/>
        <v>2070</v>
      </c>
      <c r="K33" s="29">
        <v>0.15</v>
      </c>
      <c r="L33" s="30">
        <v>12</v>
      </c>
      <c r="M33" s="31">
        <v>6</v>
      </c>
      <c r="N33" s="31">
        <v>12</v>
      </c>
    </row>
    <row r="34" spans="1:14">
      <c r="A34" s="18">
        <v>32</v>
      </c>
      <c r="B34" s="18">
        <v>359</v>
      </c>
      <c r="C34" s="19" t="s">
        <v>55</v>
      </c>
      <c r="D34" s="19" t="s">
        <v>20</v>
      </c>
      <c r="E34" s="18" t="s">
        <v>21</v>
      </c>
      <c r="F34" s="20">
        <v>10725</v>
      </c>
      <c r="G34" s="20">
        <f t="shared" si="0"/>
        <v>2715.10619989693</v>
      </c>
      <c r="H34" s="21">
        <v>0.253156755235145</v>
      </c>
      <c r="I34" s="27">
        <v>12500</v>
      </c>
      <c r="J34" s="28">
        <f t="shared" si="1"/>
        <v>3051.90244814726</v>
      </c>
      <c r="K34" s="29">
        <v>0.244152195851781</v>
      </c>
      <c r="L34" s="30">
        <v>10</v>
      </c>
      <c r="M34" s="31">
        <v>6</v>
      </c>
      <c r="N34" s="31">
        <v>15</v>
      </c>
    </row>
    <row r="35" spans="1:14">
      <c r="A35" s="18">
        <v>33</v>
      </c>
      <c r="B35" s="18">
        <v>377</v>
      </c>
      <c r="C35" s="19" t="s">
        <v>56</v>
      </c>
      <c r="D35" s="19" t="s">
        <v>25</v>
      </c>
      <c r="E35" s="18" t="s">
        <v>57</v>
      </c>
      <c r="F35" s="20">
        <v>10400</v>
      </c>
      <c r="G35" s="20">
        <f t="shared" si="0"/>
        <v>3915.95320169773</v>
      </c>
      <c r="H35" s="21">
        <v>0.376533961701705</v>
      </c>
      <c r="I35" s="27">
        <f t="shared" si="3"/>
        <v>11960</v>
      </c>
      <c r="J35" s="28">
        <f t="shared" si="1"/>
        <v>4343.16618564311</v>
      </c>
      <c r="K35" s="29">
        <v>0.363140985421665</v>
      </c>
      <c r="L35" s="30">
        <v>8</v>
      </c>
      <c r="M35" s="31">
        <v>5</v>
      </c>
      <c r="N35" s="31">
        <v>9</v>
      </c>
    </row>
    <row r="36" spans="1:14">
      <c r="A36" s="18">
        <v>34</v>
      </c>
      <c r="B36" s="18">
        <v>746</v>
      </c>
      <c r="C36" s="19" t="s">
        <v>58</v>
      </c>
      <c r="D36" s="19" t="s">
        <v>59</v>
      </c>
      <c r="E36" s="18" t="s">
        <v>21</v>
      </c>
      <c r="F36" s="20">
        <v>12000</v>
      </c>
      <c r="G36" s="20">
        <f t="shared" ref="G36:G67" si="4">F36*H36</f>
        <v>4106.07586326295</v>
      </c>
      <c r="H36" s="21">
        <v>0.342172988605246</v>
      </c>
      <c r="I36" s="27">
        <f t="shared" ref="I36:I67" si="5">F36*1.15</f>
        <v>13800</v>
      </c>
      <c r="J36" s="28">
        <f t="shared" ref="J36:J67" si="6">I36*K36</f>
        <v>4554.03037944311</v>
      </c>
      <c r="K36" s="29">
        <v>0.330002201408921</v>
      </c>
      <c r="L36" s="30">
        <v>10</v>
      </c>
      <c r="M36" s="31">
        <v>5</v>
      </c>
      <c r="N36" s="31">
        <v>12</v>
      </c>
    </row>
    <row r="37" spans="1:14">
      <c r="A37" s="18">
        <v>35</v>
      </c>
      <c r="B37" s="18">
        <v>111219</v>
      </c>
      <c r="C37" s="19" t="s">
        <v>60</v>
      </c>
      <c r="D37" s="19" t="s">
        <v>20</v>
      </c>
      <c r="E37" s="18" t="s">
        <v>21</v>
      </c>
      <c r="F37" s="20">
        <v>10400</v>
      </c>
      <c r="G37" s="20">
        <f t="shared" si="4"/>
        <v>2900.90189051805</v>
      </c>
      <c r="H37" s="21">
        <v>0.278932874088274</v>
      </c>
      <c r="I37" s="27">
        <f t="shared" si="5"/>
        <v>11960</v>
      </c>
      <c r="J37" s="28">
        <f t="shared" si="6"/>
        <v>3217.37731526105</v>
      </c>
      <c r="K37" s="29">
        <v>0.269011481209118</v>
      </c>
      <c r="L37" s="30">
        <v>14</v>
      </c>
      <c r="M37" s="31">
        <v>5</v>
      </c>
      <c r="N37" s="31">
        <v>12</v>
      </c>
    </row>
    <row r="38" spans="1:14">
      <c r="A38" s="18">
        <v>36</v>
      </c>
      <c r="B38" s="18">
        <v>357</v>
      </c>
      <c r="C38" s="19" t="s">
        <v>61</v>
      </c>
      <c r="D38" s="19" t="s">
        <v>20</v>
      </c>
      <c r="E38" s="18" t="s">
        <v>21</v>
      </c>
      <c r="F38" s="20">
        <v>10000</v>
      </c>
      <c r="G38" s="20">
        <f t="shared" si="4"/>
        <v>2967.2132335585</v>
      </c>
      <c r="H38" s="21">
        <v>0.29672132335585</v>
      </c>
      <c r="I38" s="27">
        <f t="shared" si="5"/>
        <v>11500</v>
      </c>
      <c r="J38" s="28">
        <f t="shared" si="6"/>
        <v>3290.92292931308</v>
      </c>
      <c r="K38" s="29">
        <v>0.286167211244615</v>
      </c>
      <c r="L38" s="30">
        <v>12</v>
      </c>
      <c r="M38" s="31">
        <v>6</v>
      </c>
      <c r="N38" s="31">
        <v>12</v>
      </c>
    </row>
    <row r="39" spans="1:14">
      <c r="A39" s="18">
        <v>37</v>
      </c>
      <c r="B39" s="18">
        <v>399</v>
      </c>
      <c r="C39" s="19" t="s">
        <v>62</v>
      </c>
      <c r="D39" s="19" t="s">
        <v>25</v>
      </c>
      <c r="E39" s="18" t="s">
        <v>57</v>
      </c>
      <c r="F39" s="20">
        <v>10000</v>
      </c>
      <c r="G39" s="20">
        <f t="shared" si="4"/>
        <v>2946.00917681801</v>
      </c>
      <c r="H39" s="21">
        <v>0.294600917681801</v>
      </c>
      <c r="I39" s="27">
        <f t="shared" si="5"/>
        <v>11500</v>
      </c>
      <c r="J39" s="28">
        <f t="shared" si="6"/>
        <v>3267.40560479709</v>
      </c>
      <c r="K39" s="29">
        <v>0.284122226504095</v>
      </c>
      <c r="L39" s="30">
        <v>12</v>
      </c>
      <c r="M39" s="31">
        <v>6</v>
      </c>
      <c r="N39" s="31">
        <v>9</v>
      </c>
    </row>
    <row r="40" spans="1:14">
      <c r="A40" s="18">
        <v>38</v>
      </c>
      <c r="B40" s="18">
        <v>511</v>
      </c>
      <c r="C40" s="19" t="s">
        <v>63</v>
      </c>
      <c r="D40" s="19" t="s">
        <v>23</v>
      </c>
      <c r="E40" s="18" t="s">
        <v>21</v>
      </c>
      <c r="F40" s="20">
        <v>10400</v>
      </c>
      <c r="G40" s="20">
        <f t="shared" si="4"/>
        <v>3047.34315853565</v>
      </c>
      <c r="H40" s="21">
        <v>0.293013765243813</v>
      </c>
      <c r="I40" s="27">
        <f t="shared" si="5"/>
        <v>11960</v>
      </c>
      <c r="J40" s="28">
        <f t="shared" si="6"/>
        <v>3379.79467080069</v>
      </c>
      <c r="K40" s="29">
        <v>0.282591527658921</v>
      </c>
      <c r="L40" s="30">
        <v>10</v>
      </c>
      <c r="M40" s="31">
        <v>5</v>
      </c>
      <c r="N40" s="31">
        <v>12</v>
      </c>
    </row>
    <row r="41" spans="1:14">
      <c r="A41" s="18">
        <v>39</v>
      </c>
      <c r="B41" s="18">
        <v>106066</v>
      </c>
      <c r="C41" s="19" t="s">
        <v>64</v>
      </c>
      <c r="D41" s="19" t="s">
        <v>17</v>
      </c>
      <c r="E41" s="18" t="s">
        <v>21</v>
      </c>
      <c r="F41" s="20">
        <v>10400</v>
      </c>
      <c r="G41" s="20">
        <f t="shared" si="4"/>
        <v>3566.34234688287</v>
      </c>
      <c r="H41" s="21">
        <v>0.342917533354123</v>
      </c>
      <c r="I41" s="27">
        <f t="shared" si="5"/>
        <v>11960</v>
      </c>
      <c r="J41" s="28">
        <f t="shared" si="6"/>
        <v>3955.41434986852</v>
      </c>
      <c r="K41" s="29">
        <v>0.330720263366933</v>
      </c>
      <c r="L41" s="30">
        <v>6</v>
      </c>
      <c r="M41" s="31">
        <v>5</v>
      </c>
      <c r="N41" s="31">
        <v>9</v>
      </c>
    </row>
    <row r="42" spans="1:14">
      <c r="A42" s="18">
        <v>40</v>
      </c>
      <c r="B42" s="18">
        <v>107658</v>
      </c>
      <c r="C42" s="19" t="s">
        <v>65</v>
      </c>
      <c r="D42" s="19" t="s">
        <v>20</v>
      </c>
      <c r="E42" s="18" t="s">
        <v>21</v>
      </c>
      <c r="F42" s="20">
        <v>10000</v>
      </c>
      <c r="G42" s="20">
        <f t="shared" si="4"/>
        <v>2742.76631788291</v>
      </c>
      <c r="H42" s="21">
        <v>0.274276631788291</v>
      </c>
      <c r="I42" s="27">
        <f t="shared" si="5"/>
        <v>11500</v>
      </c>
      <c r="J42" s="28">
        <f t="shared" si="6"/>
        <v>3041.9898587617</v>
      </c>
      <c r="K42" s="29">
        <v>0.264520857283626</v>
      </c>
      <c r="L42" s="30">
        <v>8</v>
      </c>
      <c r="M42" s="31">
        <v>5</v>
      </c>
      <c r="N42" s="31">
        <v>12</v>
      </c>
    </row>
    <row r="43" spans="1:14">
      <c r="A43" s="18">
        <v>41</v>
      </c>
      <c r="B43" s="18">
        <v>105751</v>
      </c>
      <c r="C43" s="19" t="s">
        <v>66</v>
      </c>
      <c r="D43" s="19" t="s">
        <v>25</v>
      </c>
      <c r="E43" s="18" t="s">
        <v>57</v>
      </c>
      <c r="F43" s="20">
        <v>9750</v>
      </c>
      <c r="G43" s="20">
        <f t="shared" si="4"/>
        <v>3442.39314487796</v>
      </c>
      <c r="H43" s="21">
        <v>0.353065963577227</v>
      </c>
      <c r="I43" s="27">
        <v>11200</v>
      </c>
      <c r="J43" s="28">
        <f t="shared" si="6"/>
        <v>3813.68649763174</v>
      </c>
      <c r="K43" s="29">
        <v>0.340507723002834</v>
      </c>
      <c r="L43" s="30">
        <v>10</v>
      </c>
      <c r="M43" s="31">
        <v>5</v>
      </c>
      <c r="N43" s="31">
        <v>15</v>
      </c>
    </row>
    <row r="44" spans="1:14">
      <c r="A44" s="18">
        <v>42</v>
      </c>
      <c r="B44" s="18">
        <v>54</v>
      </c>
      <c r="C44" s="19" t="s">
        <v>67</v>
      </c>
      <c r="D44" s="19" t="s">
        <v>68</v>
      </c>
      <c r="E44" s="18" t="s">
        <v>21</v>
      </c>
      <c r="F44" s="20">
        <v>10000</v>
      </c>
      <c r="G44" s="20">
        <f t="shared" si="4"/>
        <v>3320.56009574566</v>
      </c>
      <c r="H44" s="21">
        <v>0.332056009574566</v>
      </c>
      <c r="I44" s="27">
        <f t="shared" si="5"/>
        <v>11500</v>
      </c>
      <c r="J44" s="28">
        <f t="shared" si="6"/>
        <v>3682.81835415856</v>
      </c>
      <c r="K44" s="29">
        <v>0.320245074274657</v>
      </c>
      <c r="L44" s="30">
        <v>12</v>
      </c>
      <c r="M44" s="31">
        <v>6</v>
      </c>
      <c r="N44" s="31">
        <v>18</v>
      </c>
    </row>
    <row r="45" spans="1:14">
      <c r="A45" s="18">
        <v>43</v>
      </c>
      <c r="B45" s="18">
        <v>101453</v>
      </c>
      <c r="C45" s="19" t="s">
        <v>69</v>
      </c>
      <c r="D45" s="19" t="s">
        <v>68</v>
      </c>
      <c r="E45" s="18" t="s">
        <v>21</v>
      </c>
      <c r="F45" s="20">
        <v>10075</v>
      </c>
      <c r="G45" s="20">
        <f t="shared" si="4"/>
        <v>3549.07565240884</v>
      </c>
      <c r="H45" s="21">
        <v>0.352265573440083</v>
      </c>
      <c r="I45" s="27">
        <v>11600</v>
      </c>
      <c r="J45" s="28">
        <f t="shared" si="6"/>
        <v>3940.93530351403</v>
      </c>
      <c r="K45" s="29">
        <v>0.339735802027072</v>
      </c>
      <c r="L45" s="30">
        <v>10</v>
      </c>
      <c r="M45" s="31">
        <v>5</v>
      </c>
      <c r="N45" s="31">
        <v>9</v>
      </c>
    </row>
    <row r="46" spans="1:14">
      <c r="A46" s="18">
        <v>44</v>
      </c>
      <c r="B46" s="18">
        <v>754</v>
      </c>
      <c r="C46" s="19" t="s">
        <v>70</v>
      </c>
      <c r="D46" s="19" t="s">
        <v>68</v>
      </c>
      <c r="E46" s="18" t="s">
        <v>57</v>
      </c>
      <c r="F46" s="20">
        <v>9500</v>
      </c>
      <c r="G46" s="20">
        <f t="shared" si="4"/>
        <v>3016.82618646336</v>
      </c>
      <c r="H46" s="21">
        <v>0.317560651206669</v>
      </c>
      <c r="I46" s="27">
        <f t="shared" si="5"/>
        <v>10925</v>
      </c>
      <c r="J46" s="28">
        <f t="shared" si="6"/>
        <v>3345.94843353332</v>
      </c>
      <c r="K46" s="29">
        <v>0.306265302840578</v>
      </c>
      <c r="L46" s="30">
        <v>8</v>
      </c>
      <c r="M46" s="31">
        <v>5</v>
      </c>
      <c r="N46" s="31">
        <v>9</v>
      </c>
    </row>
    <row r="47" spans="1:14">
      <c r="A47" s="18">
        <v>45</v>
      </c>
      <c r="B47" s="18">
        <v>102565</v>
      </c>
      <c r="C47" s="19" t="s">
        <v>71</v>
      </c>
      <c r="D47" s="19" t="s">
        <v>20</v>
      </c>
      <c r="E47" s="18" t="s">
        <v>21</v>
      </c>
      <c r="F47" s="20">
        <v>9750</v>
      </c>
      <c r="G47" s="20">
        <f t="shared" si="4"/>
        <v>3159.02204122504</v>
      </c>
      <c r="H47" s="21">
        <v>0.324002260638466</v>
      </c>
      <c r="I47" s="27">
        <v>11200</v>
      </c>
      <c r="J47" s="28">
        <f t="shared" si="6"/>
        <v>3499.75124783956</v>
      </c>
      <c r="K47" s="29">
        <v>0.312477789985675</v>
      </c>
      <c r="L47" s="30">
        <v>10</v>
      </c>
      <c r="M47" s="31">
        <v>5</v>
      </c>
      <c r="N47" s="31">
        <v>9</v>
      </c>
    </row>
    <row r="48" spans="1:14">
      <c r="A48" s="18">
        <v>46</v>
      </c>
      <c r="B48" s="18">
        <v>114622</v>
      </c>
      <c r="C48" s="19" t="s">
        <v>72</v>
      </c>
      <c r="D48" s="19" t="s">
        <v>23</v>
      </c>
      <c r="E48" s="18" t="s">
        <v>57</v>
      </c>
      <c r="F48" s="20">
        <v>9750</v>
      </c>
      <c r="G48" s="20">
        <f t="shared" si="4"/>
        <v>2560.57185048749</v>
      </c>
      <c r="H48" s="21">
        <v>0.262622753896153</v>
      </c>
      <c r="I48" s="27">
        <v>11200</v>
      </c>
      <c r="J48" s="28">
        <f t="shared" si="6"/>
        <v>2836.75277094657</v>
      </c>
      <c r="K48" s="29">
        <v>0.253281497405944</v>
      </c>
      <c r="L48" s="30">
        <v>8</v>
      </c>
      <c r="M48" s="31">
        <v>5</v>
      </c>
      <c r="N48" s="31">
        <v>9</v>
      </c>
    </row>
    <row r="49" spans="1:14">
      <c r="A49" s="18">
        <v>47</v>
      </c>
      <c r="B49" s="18">
        <v>105267</v>
      </c>
      <c r="C49" s="19" t="s">
        <v>73</v>
      </c>
      <c r="D49" s="19" t="s">
        <v>20</v>
      </c>
      <c r="E49" s="18" t="s">
        <v>21</v>
      </c>
      <c r="F49" s="20">
        <v>9750</v>
      </c>
      <c r="G49" s="20">
        <f t="shared" si="4"/>
        <v>3365.59716629581</v>
      </c>
      <c r="H49" s="21">
        <v>0.345189452953417</v>
      </c>
      <c r="I49" s="27">
        <v>11200</v>
      </c>
      <c r="J49" s="28">
        <f t="shared" si="6"/>
        <v>3728.60737556024</v>
      </c>
      <c r="K49" s="29">
        <v>0.332911372817878</v>
      </c>
      <c r="L49" s="30">
        <v>12</v>
      </c>
      <c r="M49" s="31">
        <v>5</v>
      </c>
      <c r="N49" s="31">
        <v>9</v>
      </c>
    </row>
    <row r="50" spans="1:14">
      <c r="A50" s="18">
        <v>48</v>
      </c>
      <c r="B50" s="18">
        <v>726</v>
      </c>
      <c r="C50" s="19" t="s">
        <v>74</v>
      </c>
      <c r="D50" s="19" t="s">
        <v>20</v>
      </c>
      <c r="E50" s="18" t="s">
        <v>57</v>
      </c>
      <c r="F50" s="20">
        <v>10400</v>
      </c>
      <c r="G50" s="20">
        <f t="shared" si="4"/>
        <v>3021.86157470109</v>
      </c>
      <c r="H50" s="21">
        <v>0.290563612952028</v>
      </c>
      <c r="I50" s="27">
        <f t="shared" si="5"/>
        <v>11960</v>
      </c>
      <c r="J50" s="28">
        <f t="shared" si="6"/>
        <v>3351.53316011182</v>
      </c>
      <c r="K50" s="29">
        <v>0.280228525092962</v>
      </c>
      <c r="L50" s="30">
        <v>15</v>
      </c>
      <c r="M50" s="31">
        <v>6</v>
      </c>
      <c r="N50" s="31">
        <v>9</v>
      </c>
    </row>
    <row r="51" spans="1:14">
      <c r="A51" s="18">
        <v>49</v>
      </c>
      <c r="B51" s="18">
        <v>103198</v>
      </c>
      <c r="C51" s="19" t="s">
        <v>75</v>
      </c>
      <c r="D51" s="19" t="s">
        <v>20</v>
      </c>
      <c r="E51" s="18" t="s">
        <v>57</v>
      </c>
      <c r="F51" s="20">
        <v>9750</v>
      </c>
      <c r="G51" s="20">
        <f t="shared" si="4"/>
        <v>3017.24983937253</v>
      </c>
      <c r="H51" s="21">
        <v>0.309461521986926</v>
      </c>
      <c r="I51" s="27">
        <v>11200</v>
      </c>
      <c r="J51" s="28">
        <f t="shared" si="6"/>
        <v>3342.68762692545</v>
      </c>
      <c r="K51" s="29">
        <v>0.298454252404058</v>
      </c>
      <c r="L51" s="30">
        <v>10</v>
      </c>
      <c r="M51" s="31">
        <v>6</v>
      </c>
      <c r="N51" s="31">
        <v>9</v>
      </c>
    </row>
    <row r="52" spans="1:14">
      <c r="A52" s="18">
        <v>50</v>
      </c>
      <c r="B52" s="18">
        <v>515</v>
      </c>
      <c r="C52" s="19" t="s">
        <v>76</v>
      </c>
      <c r="D52" s="19" t="s">
        <v>23</v>
      </c>
      <c r="E52" s="18" t="s">
        <v>57</v>
      </c>
      <c r="F52" s="20">
        <v>9100</v>
      </c>
      <c r="G52" s="20">
        <f t="shared" si="4"/>
        <v>2757.06330106276</v>
      </c>
      <c r="H52" s="21">
        <v>0.302973989127776</v>
      </c>
      <c r="I52" s="27">
        <f t="shared" si="5"/>
        <v>10465</v>
      </c>
      <c r="J52" s="28">
        <f t="shared" si="6"/>
        <v>3057.84657887688</v>
      </c>
      <c r="K52" s="29">
        <v>0.292197475286849</v>
      </c>
      <c r="L52" s="30">
        <v>12</v>
      </c>
      <c r="M52" s="31">
        <v>5</v>
      </c>
      <c r="N52" s="31">
        <v>9</v>
      </c>
    </row>
    <row r="53" spans="1:14">
      <c r="A53" s="18">
        <v>51</v>
      </c>
      <c r="B53" s="18">
        <v>391</v>
      </c>
      <c r="C53" s="19" t="s">
        <v>77</v>
      </c>
      <c r="D53" s="19" t="s">
        <v>23</v>
      </c>
      <c r="E53" s="18" t="s">
        <v>57</v>
      </c>
      <c r="F53" s="20">
        <v>8775</v>
      </c>
      <c r="G53" s="20">
        <f t="shared" si="4"/>
        <v>3118.51231424797</v>
      </c>
      <c r="H53" s="21">
        <v>0.355386018717718</v>
      </c>
      <c r="I53" s="27">
        <v>10500</v>
      </c>
      <c r="J53" s="28">
        <f t="shared" si="6"/>
        <v>3598.82518649664</v>
      </c>
      <c r="K53" s="29">
        <v>0.342745255856823</v>
      </c>
      <c r="L53" s="30">
        <v>10</v>
      </c>
      <c r="M53" s="31">
        <v>5</v>
      </c>
      <c r="N53" s="31">
        <v>9</v>
      </c>
    </row>
    <row r="54" spans="1:14">
      <c r="A54" s="18">
        <v>52</v>
      </c>
      <c r="B54" s="18">
        <v>108656</v>
      </c>
      <c r="C54" s="19" t="s">
        <v>78</v>
      </c>
      <c r="D54" s="19" t="s">
        <v>34</v>
      </c>
      <c r="E54" s="18" t="s">
        <v>57</v>
      </c>
      <c r="F54" s="20">
        <v>9000</v>
      </c>
      <c r="G54" s="20">
        <f t="shared" si="4"/>
        <v>1410.41185929345</v>
      </c>
      <c r="H54" s="21">
        <v>0.156712428810383</v>
      </c>
      <c r="I54" s="27">
        <f t="shared" si="5"/>
        <v>10350</v>
      </c>
      <c r="J54" s="28">
        <f t="shared" si="6"/>
        <v>1564.28148642267</v>
      </c>
      <c r="K54" s="29">
        <v>0.151138307866924</v>
      </c>
      <c r="L54" s="30">
        <v>10</v>
      </c>
      <c r="M54" s="31">
        <v>4</v>
      </c>
      <c r="N54" s="31">
        <v>15</v>
      </c>
    </row>
    <row r="55" spans="1:14">
      <c r="A55" s="18">
        <v>53</v>
      </c>
      <c r="B55" s="18">
        <v>106399</v>
      </c>
      <c r="C55" s="19" t="s">
        <v>79</v>
      </c>
      <c r="D55" s="19" t="s">
        <v>20</v>
      </c>
      <c r="E55" s="18" t="s">
        <v>57</v>
      </c>
      <c r="F55" s="20">
        <v>9000</v>
      </c>
      <c r="G55" s="20">
        <f t="shared" si="4"/>
        <v>2613.8878209468</v>
      </c>
      <c r="H55" s="21">
        <v>0.2904319801052</v>
      </c>
      <c r="I55" s="27">
        <f t="shared" si="5"/>
        <v>10350</v>
      </c>
      <c r="J55" s="28">
        <f t="shared" si="6"/>
        <v>2899.05129409582</v>
      </c>
      <c r="K55" s="29">
        <v>0.280101574308775</v>
      </c>
      <c r="L55" s="30">
        <v>8</v>
      </c>
      <c r="M55" s="31">
        <v>5</v>
      </c>
      <c r="N55" s="31">
        <v>9</v>
      </c>
    </row>
    <row r="56" spans="1:14">
      <c r="A56" s="18">
        <v>54</v>
      </c>
      <c r="B56" s="18">
        <v>598</v>
      </c>
      <c r="C56" s="19" t="s">
        <v>80</v>
      </c>
      <c r="D56" s="19" t="s">
        <v>25</v>
      </c>
      <c r="E56" s="18" t="s">
        <v>57</v>
      </c>
      <c r="F56" s="20">
        <v>9750</v>
      </c>
      <c r="G56" s="20">
        <f t="shared" si="4"/>
        <v>3522.09817310731</v>
      </c>
      <c r="H56" s="21">
        <v>0.361240838267417</v>
      </c>
      <c r="I56" s="27">
        <v>11220</v>
      </c>
      <c r="J56" s="28">
        <f t="shared" si="6"/>
        <v>3908.95627325918</v>
      </c>
      <c r="K56" s="29">
        <v>0.348391824711157</v>
      </c>
      <c r="L56" s="30">
        <v>10</v>
      </c>
      <c r="M56" s="31">
        <v>5</v>
      </c>
      <c r="N56" s="31">
        <v>9</v>
      </c>
    </row>
    <row r="57" spans="1:14">
      <c r="A57" s="18">
        <v>55</v>
      </c>
      <c r="B57" s="18">
        <v>355</v>
      </c>
      <c r="C57" s="19" t="s">
        <v>81</v>
      </c>
      <c r="D57" s="19" t="s">
        <v>23</v>
      </c>
      <c r="E57" s="18" t="s">
        <v>57</v>
      </c>
      <c r="F57" s="20">
        <v>8500</v>
      </c>
      <c r="G57" s="20">
        <f t="shared" si="4"/>
        <v>2282.23274621825</v>
      </c>
      <c r="H57" s="21">
        <v>0.268497970143324</v>
      </c>
      <c r="I57" s="27">
        <f t="shared" si="5"/>
        <v>9775</v>
      </c>
      <c r="J57" s="28">
        <f t="shared" si="6"/>
        <v>2531.21413372489</v>
      </c>
      <c r="K57" s="29">
        <v>0.258947737465461</v>
      </c>
      <c r="L57" s="30">
        <v>10</v>
      </c>
      <c r="M57" s="31">
        <v>6</v>
      </c>
      <c r="N57" s="31">
        <v>9</v>
      </c>
    </row>
    <row r="58" spans="1:14">
      <c r="A58" s="18">
        <v>56</v>
      </c>
      <c r="B58" s="18">
        <v>106569</v>
      </c>
      <c r="C58" s="19" t="s">
        <v>82</v>
      </c>
      <c r="D58" s="19" t="s">
        <v>20</v>
      </c>
      <c r="E58" s="18" t="s">
        <v>57</v>
      </c>
      <c r="F58" s="20">
        <v>8775</v>
      </c>
      <c r="G58" s="20">
        <f t="shared" si="4"/>
        <v>2992.3919792203</v>
      </c>
      <c r="H58" s="21">
        <v>0.341013330965276</v>
      </c>
      <c r="I58" s="27">
        <v>10500</v>
      </c>
      <c r="J58" s="28">
        <f t="shared" si="6"/>
        <v>3453.27981341819</v>
      </c>
      <c r="K58" s="29">
        <v>0.328883791754113</v>
      </c>
      <c r="L58" s="30">
        <v>8</v>
      </c>
      <c r="M58" s="31">
        <v>5</v>
      </c>
      <c r="N58" s="31">
        <v>9</v>
      </c>
    </row>
    <row r="59" spans="1:14">
      <c r="A59" s="18">
        <v>57</v>
      </c>
      <c r="B59" s="18">
        <v>103639</v>
      </c>
      <c r="C59" s="19" t="s">
        <v>83</v>
      </c>
      <c r="D59" s="19" t="s">
        <v>25</v>
      </c>
      <c r="E59" s="18" t="s">
        <v>57</v>
      </c>
      <c r="F59" s="20">
        <v>8500</v>
      </c>
      <c r="G59" s="20">
        <f t="shared" si="4"/>
        <v>2205.9455485897</v>
      </c>
      <c r="H59" s="21">
        <v>0.259523005716435</v>
      </c>
      <c r="I59" s="27">
        <f t="shared" si="5"/>
        <v>9775</v>
      </c>
      <c r="J59" s="28">
        <f t="shared" si="6"/>
        <v>2446.60434395668</v>
      </c>
      <c r="K59" s="29">
        <v>0.250292004496847</v>
      </c>
      <c r="L59" s="30">
        <v>10</v>
      </c>
      <c r="M59" s="31">
        <v>4</v>
      </c>
      <c r="N59" s="31">
        <v>21</v>
      </c>
    </row>
    <row r="60" spans="1:14">
      <c r="A60" s="18">
        <v>58</v>
      </c>
      <c r="B60" s="18">
        <v>716</v>
      </c>
      <c r="C60" s="19" t="s">
        <v>84</v>
      </c>
      <c r="D60" s="19" t="s">
        <v>59</v>
      </c>
      <c r="E60" s="18" t="s">
        <v>57</v>
      </c>
      <c r="F60" s="20">
        <v>9100</v>
      </c>
      <c r="G60" s="20">
        <f t="shared" si="4"/>
        <v>2881.04333973347</v>
      </c>
      <c r="H60" s="21">
        <v>0.31659816920148</v>
      </c>
      <c r="I60" s="27">
        <f t="shared" si="5"/>
        <v>10465</v>
      </c>
      <c r="J60" s="28">
        <f t="shared" si="6"/>
        <v>3195.35228538427</v>
      </c>
      <c r="K60" s="29">
        <v>0.305337055459558</v>
      </c>
      <c r="L60" s="30">
        <v>6</v>
      </c>
      <c r="M60" s="31">
        <v>5</v>
      </c>
      <c r="N60" s="31">
        <v>9</v>
      </c>
    </row>
    <row r="61" spans="1:14">
      <c r="A61" s="18">
        <v>59</v>
      </c>
      <c r="B61" s="18">
        <v>114844</v>
      </c>
      <c r="C61" s="19" t="s">
        <v>85</v>
      </c>
      <c r="D61" s="19" t="s">
        <v>23</v>
      </c>
      <c r="E61" s="18" t="s">
        <v>57</v>
      </c>
      <c r="F61" s="20">
        <v>9000</v>
      </c>
      <c r="G61" s="20">
        <f t="shared" si="4"/>
        <v>1654.84257746787</v>
      </c>
      <c r="H61" s="21">
        <v>0.18387139749643</v>
      </c>
      <c r="I61" s="27">
        <f t="shared" si="5"/>
        <v>10350</v>
      </c>
      <c r="J61" s="28">
        <f t="shared" si="6"/>
        <v>1863</v>
      </c>
      <c r="K61" s="29">
        <v>0.18</v>
      </c>
      <c r="L61" s="30">
        <v>6</v>
      </c>
      <c r="M61" s="31">
        <v>2</v>
      </c>
      <c r="N61" s="31">
        <v>9</v>
      </c>
    </row>
    <row r="62" spans="1:14">
      <c r="A62" s="18">
        <v>60</v>
      </c>
      <c r="B62" s="18">
        <v>103199</v>
      </c>
      <c r="C62" s="19" t="s">
        <v>86</v>
      </c>
      <c r="D62" s="19" t="s">
        <v>23</v>
      </c>
      <c r="E62" s="18" t="s">
        <v>57</v>
      </c>
      <c r="F62" s="20">
        <v>8200</v>
      </c>
      <c r="G62" s="20">
        <f t="shared" si="4"/>
        <v>2869.85923540616</v>
      </c>
      <c r="H62" s="21">
        <v>0.349982833586117</v>
      </c>
      <c r="I62" s="27">
        <f t="shared" si="5"/>
        <v>9430</v>
      </c>
      <c r="J62" s="28">
        <f t="shared" si="6"/>
        <v>3182.94804528507</v>
      </c>
      <c r="K62" s="29">
        <v>0.337534257188237</v>
      </c>
      <c r="L62" s="30">
        <v>8</v>
      </c>
      <c r="M62" s="31">
        <v>4</v>
      </c>
      <c r="N62" s="31">
        <v>9</v>
      </c>
    </row>
    <row r="63" spans="1:14">
      <c r="A63" s="18">
        <v>61</v>
      </c>
      <c r="B63" s="18">
        <v>743</v>
      </c>
      <c r="C63" s="19" t="s">
        <v>87</v>
      </c>
      <c r="D63" s="19" t="s">
        <v>25</v>
      </c>
      <c r="E63" s="18" t="s">
        <v>57</v>
      </c>
      <c r="F63" s="20">
        <v>8125</v>
      </c>
      <c r="G63" s="20">
        <f t="shared" si="4"/>
        <v>3011.29499502927</v>
      </c>
      <c r="H63" s="21">
        <v>0.370620922465141</v>
      </c>
      <c r="I63" s="27">
        <v>9350</v>
      </c>
      <c r="J63" s="28">
        <f t="shared" si="6"/>
        <v>3342.04780301989</v>
      </c>
      <c r="K63" s="29">
        <v>0.357438267702662</v>
      </c>
      <c r="L63" s="30">
        <v>10</v>
      </c>
      <c r="M63" s="31">
        <v>4</v>
      </c>
      <c r="N63" s="31">
        <v>9</v>
      </c>
    </row>
    <row r="64" spans="1:14">
      <c r="A64" s="18">
        <v>62</v>
      </c>
      <c r="B64" s="18">
        <v>572</v>
      </c>
      <c r="C64" s="19" t="s">
        <v>88</v>
      </c>
      <c r="D64" s="19" t="s">
        <v>23</v>
      </c>
      <c r="E64" s="18" t="s">
        <v>57</v>
      </c>
      <c r="F64" s="20">
        <v>8450</v>
      </c>
      <c r="G64" s="20">
        <f t="shared" si="4"/>
        <v>2566.80885603567</v>
      </c>
      <c r="H64" s="21">
        <v>0.303764361661026</v>
      </c>
      <c r="I64" s="27">
        <v>9800</v>
      </c>
      <c r="J64" s="28">
        <f t="shared" si="6"/>
        <v>2871.0054027641</v>
      </c>
      <c r="K64" s="29">
        <v>0.292959734975928</v>
      </c>
      <c r="L64" s="30">
        <v>10</v>
      </c>
      <c r="M64" s="31">
        <v>4</v>
      </c>
      <c r="N64" s="31">
        <v>6</v>
      </c>
    </row>
    <row r="65" spans="1:14">
      <c r="A65" s="18">
        <v>63</v>
      </c>
      <c r="B65" s="18">
        <v>308</v>
      </c>
      <c r="C65" s="19" t="s">
        <v>89</v>
      </c>
      <c r="D65" s="19" t="s">
        <v>23</v>
      </c>
      <c r="E65" s="18" t="s">
        <v>90</v>
      </c>
      <c r="F65" s="20">
        <v>8000</v>
      </c>
      <c r="G65" s="20">
        <f t="shared" si="4"/>
        <v>2834.46722292801</v>
      </c>
      <c r="H65" s="21">
        <v>0.354308402866001</v>
      </c>
      <c r="I65" s="27">
        <f t="shared" si="5"/>
        <v>9200</v>
      </c>
      <c r="J65" s="28">
        <f t="shared" si="6"/>
        <v>3143.69492250252</v>
      </c>
      <c r="K65" s="29">
        <v>0.341705969837231</v>
      </c>
      <c r="L65" s="30">
        <v>10</v>
      </c>
      <c r="M65" s="31">
        <v>4</v>
      </c>
      <c r="N65" s="31">
        <v>6</v>
      </c>
    </row>
    <row r="66" spans="1:14">
      <c r="A66" s="18">
        <v>64</v>
      </c>
      <c r="B66" s="18">
        <v>748</v>
      </c>
      <c r="C66" s="19" t="s">
        <v>91</v>
      </c>
      <c r="D66" s="19" t="s">
        <v>59</v>
      </c>
      <c r="E66" s="18" t="s">
        <v>57</v>
      </c>
      <c r="F66" s="20">
        <v>8000</v>
      </c>
      <c r="G66" s="20">
        <f t="shared" si="4"/>
        <v>2218.50254760325</v>
      </c>
      <c r="H66" s="21">
        <v>0.277312818450407</v>
      </c>
      <c r="I66" s="27">
        <f t="shared" si="5"/>
        <v>9200</v>
      </c>
      <c r="J66" s="28">
        <f t="shared" si="6"/>
        <v>2460.53125541343</v>
      </c>
      <c r="K66" s="29">
        <v>0.267449049501459</v>
      </c>
      <c r="L66" s="30">
        <v>12</v>
      </c>
      <c r="M66" s="31">
        <v>4</v>
      </c>
      <c r="N66" s="31">
        <v>9</v>
      </c>
    </row>
    <row r="67" spans="1:14">
      <c r="A67" s="18">
        <v>65</v>
      </c>
      <c r="B67" s="18">
        <v>104428</v>
      </c>
      <c r="C67" s="19" t="s">
        <v>92</v>
      </c>
      <c r="D67" s="19" t="s">
        <v>68</v>
      </c>
      <c r="E67" s="18" t="s">
        <v>57</v>
      </c>
      <c r="F67" s="20">
        <v>8450</v>
      </c>
      <c r="G67" s="20">
        <f t="shared" si="4"/>
        <v>2935.95364838615</v>
      </c>
      <c r="H67" s="21">
        <v>0.347450135903687</v>
      </c>
      <c r="I67" s="27">
        <v>9800</v>
      </c>
      <c r="J67" s="28">
        <f t="shared" si="6"/>
        <v>3283.89812391409</v>
      </c>
      <c r="K67" s="29">
        <v>0.335091645297357</v>
      </c>
      <c r="L67" s="30">
        <v>9</v>
      </c>
      <c r="M67" s="31">
        <v>4</v>
      </c>
      <c r="N67" s="31">
        <v>15</v>
      </c>
    </row>
    <row r="68" spans="1:14">
      <c r="A68" s="18">
        <v>66</v>
      </c>
      <c r="B68" s="18">
        <v>367</v>
      </c>
      <c r="C68" s="19" t="s">
        <v>93</v>
      </c>
      <c r="D68" s="19" t="s">
        <v>68</v>
      </c>
      <c r="E68" s="18" t="s">
        <v>57</v>
      </c>
      <c r="F68" s="20">
        <v>7800</v>
      </c>
      <c r="G68" s="20">
        <f t="shared" ref="G68:G99" si="7">F68*H68</f>
        <v>2262.57507591305</v>
      </c>
      <c r="H68" s="21">
        <v>0.290073727681161</v>
      </c>
      <c r="I68" s="27">
        <f t="shared" ref="I68:I99" si="8">F68*1.15</f>
        <v>8970</v>
      </c>
      <c r="J68" s="28">
        <f t="shared" ref="J68:J99" si="9">I68*K68</f>
        <v>2509.41189948954</v>
      </c>
      <c r="K68" s="29">
        <v>0.279756064603071</v>
      </c>
      <c r="L68" s="30">
        <v>9</v>
      </c>
      <c r="M68" s="31">
        <v>4</v>
      </c>
      <c r="N68" s="31">
        <v>9</v>
      </c>
    </row>
    <row r="69" spans="1:14">
      <c r="A69" s="18">
        <v>67</v>
      </c>
      <c r="B69" s="18">
        <v>745</v>
      </c>
      <c r="C69" s="19" t="s">
        <v>94</v>
      </c>
      <c r="D69" s="19" t="s">
        <v>20</v>
      </c>
      <c r="E69" s="18" t="s">
        <v>90</v>
      </c>
      <c r="F69" s="20">
        <v>7800</v>
      </c>
      <c r="G69" s="20">
        <f t="shared" si="7"/>
        <v>2068.3288799862</v>
      </c>
      <c r="H69" s="21">
        <v>0.265170369229</v>
      </c>
      <c r="I69" s="27">
        <f t="shared" si="8"/>
        <v>8970</v>
      </c>
      <c r="J69" s="28">
        <f t="shared" si="9"/>
        <v>2293.97431216762</v>
      </c>
      <c r="K69" s="29">
        <v>0.255738496339757</v>
      </c>
      <c r="L69" s="30">
        <v>10</v>
      </c>
      <c r="M69" s="31">
        <v>4</v>
      </c>
      <c r="N69" s="31">
        <v>9</v>
      </c>
    </row>
    <row r="70" spans="1:14">
      <c r="A70" s="18">
        <v>68</v>
      </c>
      <c r="B70" s="18">
        <v>587</v>
      </c>
      <c r="C70" s="19" t="s">
        <v>95</v>
      </c>
      <c r="D70" s="19" t="s">
        <v>68</v>
      </c>
      <c r="E70" s="18" t="s">
        <v>57</v>
      </c>
      <c r="F70" s="20">
        <v>7800</v>
      </c>
      <c r="G70" s="20">
        <f t="shared" si="7"/>
        <v>2422.51364916029</v>
      </c>
      <c r="H70" s="21">
        <v>0.310578672969268</v>
      </c>
      <c r="I70" s="27">
        <f t="shared" si="8"/>
        <v>8970</v>
      </c>
      <c r="J70" s="28">
        <f t="shared" si="9"/>
        <v>2686.79905590558</v>
      </c>
      <c r="K70" s="29">
        <v>0.299531667325036</v>
      </c>
      <c r="L70" s="30">
        <v>10</v>
      </c>
      <c r="M70" s="31">
        <v>4</v>
      </c>
      <c r="N70" s="31">
        <v>9</v>
      </c>
    </row>
    <row r="71" spans="1:14">
      <c r="A71" s="18">
        <v>69</v>
      </c>
      <c r="B71" s="18">
        <v>721</v>
      </c>
      <c r="C71" s="19" t="s">
        <v>96</v>
      </c>
      <c r="D71" s="19" t="s">
        <v>29</v>
      </c>
      <c r="E71" s="18" t="s">
        <v>57</v>
      </c>
      <c r="F71" s="20">
        <v>7800</v>
      </c>
      <c r="G71" s="20">
        <f t="shared" si="7"/>
        <v>2567.78112005619</v>
      </c>
      <c r="H71" s="21">
        <v>0.329202707699511</v>
      </c>
      <c r="I71" s="27">
        <f t="shared" si="8"/>
        <v>8970</v>
      </c>
      <c r="J71" s="28">
        <f t="shared" si="9"/>
        <v>2847.91455830622</v>
      </c>
      <c r="K71" s="29">
        <v>0.317493261795565</v>
      </c>
      <c r="L71" s="30">
        <v>10</v>
      </c>
      <c r="M71" s="31">
        <v>4</v>
      </c>
      <c r="N71" s="31">
        <v>9</v>
      </c>
    </row>
    <row r="72" spans="1:14">
      <c r="A72" s="18">
        <v>70</v>
      </c>
      <c r="B72" s="18">
        <v>717</v>
      </c>
      <c r="C72" s="19" t="s">
        <v>97</v>
      </c>
      <c r="D72" s="19" t="s">
        <v>59</v>
      </c>
      <c r="E72" s="18" t="s">
        <v>57</v>
      </c>
      <c r="F72" s="20">
        <v>7800</v>
      </c>
      <c r="G72" s="20">
        <f t="shared" si="7"/>
        <v>2860.57050830398</v>
      </c>
      <c r="H72" s="21">
        <v>0.36673980875692</v>
      </c>
      <c r="I72" s="27">
        <f t="shared" si="8"/>
        <v>8970</v>
      </c>
      <c r="J72" s="28">
        <f t="shared" si="9"/>
        <v>3172.645959591</v>
      </c>
      <c r="K72" s="29">
        <v>0.353695201738127</v>
      </c>
      <c r="L72" s="30">
        <v>12</v>
      </c>
      <c r="M72" s="31">
        <v>4</v>
      </c>
      <c r="N72" s="31">
        <v>9</v>
      </c>
    </row>
    <row r="73" spans="1:14">
      <c r="A73" s="18">
        <v>71</v>
      </c>
      <c r="B73" s="18">
        <v>329</v>
      </c>
      <c r="C73" s="19" t="s">
        <v>98</v>
      </c>
      <c r="D73" s="19" t="s">
        <v>68</v>
      </c>
      <c r="E73" s="18" t="s">
        <v>57</v>
      </c>
      <c r="F73" s="20">
        <v>7800</v>
      </c>
      <c r="G73" s="20">
        <f t="shared" si="7"/>
        <v>1976.03871167428</v>
      </c>
      <c r="H73" s="21">
        <v>0.253338296368497</v>
      </c>
      <c r="I73" s="27">
        <f t="shared" si="8"/>
        <v>8970</v>
      </c>
      <c r="J73" s="28">
        <f t="shared" si="9"/>
        <v>2191.61569917248</v>
      </c>
      <c r="K73" s="29">
        <v>0.244327279729374</v>
      </c>
      <c r="L73" s="30">
        <v>9</v>
      </c>
      <c r="M73" s="31">
        <v>4</v>
      </c>
      <c r="N73" s="31">
        <v>21</v>
      </c>
    </row>
    <row r="74" spans="1:14">
      <c r="A74" s="18">
        <v>72</v>
      </c>
      <c r="B74" s="18">
        <v>107728</v>
      </c>
      <c r="C74" s="19" t="s">
        <v>99</v>
      </c>
      <c r="D74" s="19" t="s">
        <v>59</v>
      </c>
      <c r="E74" s="18" t="s">
        <v>57</v>
      </c>
      <c r="F74" s="20">
        <v>7500</v>
      </c>
      <c r="G74" s="20">
        <f t="shared" si="7"/>
        <v>1934.81189984234</v>
      </c>
      <c r="H74" s="21">
        <v>0.257974919978978</v>
      </c>
      <c r="I74" s="27">
        <f t="shared" si="8"/>
        <v>8625</v>
      </c>
      <c r="J74" s="28">
        <f t="shared" si="9"/>
        <v>2145.89122651721</v>
      </c>
      <c r="K74" s="29">
        <v>0.248798982784604</v>
      </c>
      <c r="L74" s="30">
        <v>10</v>
      </c>
      <c r="M74" s="31">
        <v>4</v>
      </c>
      <c r="N74" s="31">
        <v>9</v>
      </c>
    </row>
    <row r="75" spans="1:14">
      <c r="A75" s="18">
        <v>73</v>
      </c>
      <c r="B75" s="18">
        <v>349</v>
      </c>
      <c r="C75" s="19" t="s">
        <v>100</v>
      </c>
      <c r="D75" s="19" t="s">
        <v>23</v>
      </c>
      <c r="E75" s="18" t="s">
        <v>57</v>
      </c>
      <c r="F75" s="20">
        <v>7500</v>
      </c>
      <c r="G75" s="20">
        <f t="shared" si="7"/>
        <v>1937.84718015143</v>
      </c>
      <c r="H75" s="21">
        <v>0.25837962402019</v>
      </c>
      <c r="I75" s="27">
        <f t="shared" si="8"/>
        <v>8625</v>
      </c>
      <c r="J75" s="28">
        <f t="shared" si="9"/>
        <v>2149.25764233563</v>
      </c>
      <c r="K75" s="29">
        <v>0.249189291865</v>
      </c>
      <c r="L75" s="30">
        <v>10</v>
      </c>
      <c r="M75" s="31">
        <v>5</v>
      </c>
      <c r="N75" s="31">
        <v>9</v>
      </c>
    </row>
    <row r="76" spans="1:14">
      <c r="A76" s="18">
        <v>74</v>
      </c>
      <c r="B76" s="18">
        <v>539</v>
      </c>
      <c r="C76" s="19" t="s">
        <v>101</v>
      </c>
      <c r="D76" s="19" t="s">
        <v>59</v>
      </c>
      <c r="E76" s="18" t="s">
        <v>57</v>
      </c>
      <c r="F76" s="20">
        <v>7800</v>
      </c>
      <c r="G76" s="20">
        <f t="shared" si="7"/>
        <v>2242.08571123852</v>
      </c>
      <c r="H76" s="21">
        <v>0.28744688605622</v>
      </c>
      <c r="I76" s="27">
        <f t="shared" si="8"/>
        <v>8970</v>
      </c>
      <c r="J76" s="28">
        <f t="shared" si="9"/>
        <v>2486.68723674813</v>
      </c>
      <c r="K76" s="29">
        <v>0.277222657385522</v>
      </c>
      <c r="L76" s="30">
        <v>9</v>
      </c>
      <c r="M76" s="31">
        <v>4</v>
      </c>
      <c r="N76" s="31">
        <v>9</v>
      </c>
    </row>
    <row r="77" spans="1:14">
      <c r="A77" s="18">
        <v>75</v>
      </c>
      <c r="B77" s="18">
        <v>102479</v>
      </c>
      <c r="C77" s="19" t="s">
        <v>102</v>
      </c>
      <c r="D77" s="19" t="s">
        <v>23</v>
      </c>
      <c r="E77" s="18" t="s">
        <v>57</v>
      </c>
      <c r="F77" s="20">
        <v>7150</v>
      </c>
      <c r="G77" s="20">
        <f t="shared" si="7"/>
        <v>2609.84094394388</v>
      </c>
      <c r="H77" s="21">
        <v>0.36501271943271</v>
      </c>
      <c r="I77" s="27">
        <v>8250</v>
      </c>
      <c r="J77" s="28">
        <f t="shared" si="9"/>
        <v>2904.24373335218</v>
      </c>
      <c r="K77" s="29">
        <v>0.352029543436628</v>
      </c>
      <c r="L77" s="30">
        <v>8</v>
      </c>
      <c r="M77" s="31">
        <v>4</v>
      </c>
      <c r="N77" s="31">
        <v>9</v>
      </c>
    </row>
    <row r="78" spans="1:14">
      <c r="A78" s="18">
        <v>76</v>
      </c>
      <c r="B78" s="18">
        <v>570</v>
      </c>
      <c r="C78" s="19" t="s">
        <v>103</v>
      </c>
      <c r="D78" s="19" t="s">
        <v>20</v>
      </c>
      <c r="E78" s="18" t="s">
        <v>90</v>
      </c>
      <c r="F78" s="20">
        <v>6500</v>
      </c>
      <c r="G78" s="20">
        <f t="shared" si="7"/>
        <v>1997.07736054114</v>
      </c>
      <c r="H78" s="21">
        <v>0.307242670852483</v>
      </c>
      <c r="I78" s="27">
        <f t="shared" si="8"/>
        <v>7475</v>
      </c>
      <c r="J78" s="28">
        <f t="shared" si="9"/>
        <v>2214.94957055546</v>
      </c>
      <c r="K78" s="29">
        <v>0.296314323820128</v>
      </c>
      <c r="L78" s="30">
        <v>8</v>
      </c>
      <c r="M78" s="31">
        <v>4</v>
      </c>
      <c r="N78" s="31">
        <v>12</v>
      </c>
    </row>
    <row r="79" spans="1:14">
      <c r="A79" s="18">
        <v>77</v>
      </c>
      <c r="B79" s="18">
        <v>311</v>
      </c>
      <c r="C79" s="19" t="s">
        <v>104</v>
      </c>
      <c r="D79" s="19" t="s">
        <v>20</v>
      </c>
      <c r="E79" s="18" t="s">
        <v>90</v>
      </c>
      <c r="F79" s="20">
        <v>7800</v>
      </c>
      <c r="G79" s="20">
        <f t="shared" si="7"/>
        <v>1720.8230382912</v>
      </c>
      <c r="H79" s="21">
        <v>0.220618338242461</v>
      </c>
      <c r="I79" s="27">
        <f t="shared" si="8"/>
        <v>8970</v>
      </c>
      <c r="J79" s="28">
        <f t="shared" si="9"/>
        <v>1908.55713703161</v>
      </c>
      <c r="K79" s="29">
        <v>0.21277114125213</v>
      </c>
      <c r="L79" s="30">
        <v>6</v>
      </c>
      <c r="M79" s="31">
        <v>4</v>
      </c>
      <c r="N79" s="31">
        <v>6</v>
      </c>
    </row>
    <row r="80" spans="1:14">
      <c r="A80" s="18">
        <v>78</v>
      </c>
      <c r="B80" s="18">
        <v>105910</v>
      </c>
      <c r="C80" s="19" t="s">
        <v>105</v>
      </c>
      <c r="D80" s="19" t="s">
        <v>25</v>
      </c>
      <c r="E80" s="18" t="s">
        <v>57</v>
      </c>
      <c r="F80" s="20">
        <v>6500</v>
      </c>
      <c r="G80" s="20">
        <f t="shared" si="7"/>
        <v>1816.252630639</v>
      </c>
      <c r="H80" s="21">
        <v>0.27942348163677</v>
      </c>
      <c r="I80" s="27">
        <f t="shared" si="8"/>
        <v>7475</v>
      </c>
      <c r="J80" s="28">
        <f t="shared" si="9"/>
        <v>2014.39767118687</v>
      </c>
      <c r="K80" s="29">
        <v>0.269484638285868</v>
      </c>
      <c r="L80" s="30">
        <v>8</v>
      </c>
      <c r="M80" s="31">
        <v>4</v>
      </c>
      <c r="N80" s="31">
        <v>9</v>
      </c>
    </row>
    <row r="81" spans="1:14">
      <c r="A81" s="18">
        <v>79</v>
      </c>
      <c r="B81" s="18">
        <v>102935</v>
      </c>
      <c r="C81" s="19" t="s">
        <v>106</v>
      </c>
      <c r="D81" s="19" t="s">
        <v>23</v>
      </c>
      <c r="E81" s="18" t="s">
        <v>57</v>
      </c>
      <c r="F81" s="20">
        <v>6500</v>
      </c>
      <c r="G81" s="20">
        <f t="shared" si="7"/>
        <v>2375.40168615444</v>
      </c>
      <c r="H81" s="21">
        <v>0.36544641325453</v>
      </c>
      <c r="I81" s="27">
        <f t="shared" si="8"/>
        <v>7475</v>
      </c>
      <c r="J81" s="28">
        <f t="shared" si="9"/>
        <v>2634.54738839903</v>
      </c>
      <c r="K81" s="29">
        <v>0.352447811157061</v>
      </c>
      <c r="L81" s="30">
        <v>9</v>
      </c>
      <c r="M81" s="31">
        <v>4</v>
      </c>
      <c r="N81" s="31">
        <v>9</v>
      </c>
    </row>
    <row r="82" spans="1:14">
      <c r="A82" s="18">
        <v>80</v>
      </c>
      <c r="B82" s="18">
        <v>727</v>
      </c>
      <c r="C82" s="19" t="s">
        <v>107</v>
      </c>
      <c r="D82" s="19" t="s">
        <v>20</v>
      </c>
      <c r="E82" s="18" t="s">
        <v>90</v>
      </c>
      <c r="F82" s="20">
        <v>6500</v>
      </c>
      <c r="G82" s="20">
        <f t="shared" si="7"/>
        <v>2234.58547293854</v>
      </c>
      <c r="H82" s="21">
        <v>0.343782380452083</v>
      </c>
      <c r="I82" s="27">
        <f t="shared" si="8"/>
        <v>7475</v>
      </c>
      <c r="J82" s="28">
        <f t="shared" si="9"/>
        <v>2478.36875598727</v>
      </c>
      <c r="K82" s="29">
        <v>0.331554348627059</v>
      </c>
      <c r="L82" s="30">
        <v>8</v>
      </c>
      <c r="M82" s="31">
        <v>4</v>
      </c>
      <c r="N82" s="31">
        <v>6</v>
      </c>
    </row>
    <row r="83" spans="1:14">
      <c r="A83" s="18">
        <v>81</v>
      </c>
      <c r="B83" s="18">
        <v>351</v>
      </c>
      <c r="C83" s="19" t="s">
        <v>108</v>
      </c>
      <c r="D83" s="19" t="s">
        <v>68</v>
      </c>
      <c r="E83" s="18" t="s">
        <v>57</v>
      </c>
      <c r="F83" s="20">
        <v>6825</v>
      </c>
      <c r="G83" s="20">
        <f t="shared" si="7"/>
        <v>2258.69599674852</v>
      </c>
      <c r="H83" s="21">
        <v>0.330944468388061</v>
      </c>
      <c r="I83" s="27">
        <v>7850</v>
      </c>
      <c r="J83" s="28">
        <f t="shared" si="9"/>
        <v>2505.50859647065</v>
      </c>
      <c r="K83" s="29">
        <v>0.319173069614096</v>
      </c>
      <c r="L83" s="30">
        <v>8</v>
      </c>
      <c r="M83" s="31">
        <v>5</v>
      </c>
      <c r="N83" s="31">
        <v>9</v>
      </c>
    </row>
    <row r="84" spans="1:14">
      <c r="A84" s="18">
        <v>82</v>
      </c>
      <c r="B84" s="18">
        <v>106865</v>
      </c>
      <c r="C84" s="19" t="s">
        <v>109</v>
      </c>
      <c r="D84" s="19" t="s">
        <v>23</v>
      </c>
      <c r="E84" s="18" t="s">
        <v>90</v>
      </c>
      <c r="F84" s="20">
        <v>6825</v>
      </c>
      <c r="G84" s="20">
        <f t="shared" si="7"/>
        <v>1413.65550655648</v>
      </c>
      <c r="H84" s="21">
        <v>0.207129011949668</v>
      </c>
      <c r="I84" s="27">
        <v>7850</v>
      </c>
      <c r="J84" s="28">
        <f t="shared" si="9"/>
        <v>1568.12870312078</v>
      </c>
      <c r="K84" s="29">
        <v>0.199761618231946</v>
      </c>
      <c r="L84" s="30">
        <v>6</v>
      </c>
      <c r="M84" s="31">
        <v>4</v>
      </c>
      <c r="N84" s="31">
        <v>6</v>
      </c>
    </row>
    <row r="85" spans="1:14">
      <c r="A85" s="18">
        <v>83</v>
      </c>
      <c r="B85" s="18">
        <v>104838</v>
      </c>
      <c r="C85" s="19" t="s">
        <v>110</v>
      </c>
      <c r="D85" s="19" t="s">
        <v>68</v>
      </c>
      <c r="E85" s="18" t="s">
        <v>90</v>
      </c>
      <c r="F85" s="20">
        <v>6825</v>
      </c>
      <c r="G85" s="20">
        <f t="shared" si="7"/>
        <v>2031.18861903693</v>
      </c>
      <c r="H85" s="21">
        <v>0.297610054071345</v>
      </c>
      <c r="I85" s="27">
        <v>7850</v>
      </c>
      <c r="J85" s="28">
        <f t="shared" si="9"/>
        <v>2253.14099523638</v>
      </c>
      <c r="K85" s="29">
        <v>0.28702433060336</v>
      </c>
      <c r="L85" s="30">
        <v>6</v>
      </c>
      <c r="M85" s="31">
        <v>4</v>
      </c>
      <c r="N85" s="31">
        <v>6</v>
      </c>
    </row>
    <row r="86" spans="1:14">
      <c r="A86" s="18">
        <v>84</v>
      </c>
      <c r="B86" s="18">
        <v>102564</v>
      </c>
      <c r="C86" s="19" t="s">
        <v>111</v>
      </c>
      <c r="D86" s="19" t="s">
        <v>29</v>
      </c>
      <c r="E86" s="18" t="s">
        <v>90</v>
      </c>
      <c r="F86" s="20">
        <v>6500</v>
      </c>
      <c r="G86" s="20">
        <f t="shared" si="7"/>
        <v>1932.45664927841</v>
      </c>
      <c r="H86" s="21">
        <v>0.29730102296591</v>
      </c>
      <c r="I86" s="27">
        <f t="shared" si="8"/>
        <v>7475</v>
      </c>
      <c r="J86" s="28">
        <f t="shared" si="9"/>
        <v>2143.27902864837</v>
      </c>
      <c r="K86" s="29">
        <v>0.286726291457976</v>
      </c>
      <c r="L86" s="30">
        <v>9</v>
      </c>
      <c r="M86" s="31">
        <v>4</v>
      </c>
      <c r="N86" s="31">
        <v>9</v>
      </c>
    </row>
    <row r="87" spans="1:14">
      <c r="A87" s="18">
        <v>85</v>
      </c>
      <c r="B87" s="18">
        <v>704</v>
      </c>
      <c r="C87" s="19" t="s">
        <v>112</v>
      </c>
      <c r="D87" s="19" t="s">
        <v>68</v>
      </c>
      <c r="E87" s="18" t="s">
        <v>90</v>
      </c>
      <c r="F87" s="20">
        <v>8000</v>
      </c>
      <c r="G87" s="20">
        <f t="shared" si="7"/>
        <v>2360.64015708974</v>
      </c>
      <c r="H87" s="21">
        <v>0.295080019636217</v>
      </c>
      <c r="I87" s="27">
        <f t="shared" si="8"/>
        <v>9200</v>
      </c>
      <c r="J87" s="28">
        <f t="shared" si="9"/>
        <v>2618.17544252021</v>
      </c>
      <c r="K87" s="29">
        <v>0.284584287230457</v>
      </c>
      <c r="L87" s="30">
        <v>10</v>
      </c>
      <c r="M87" s="31">
        <v>4</v>
      </c>
      <c r="N87" s="31">
        <v>6</v>
      </c>
    </row>
    <row r="88" spans="1:14">
      <c r="A88" s="18">
        <v>86</v>
      </c>
      <c r="B88" s="18">
        <v>573</v>
      </c>
      <c r="C88" s="19" t="s">
        <v>113</v>
      </c>
      <c r="D88" s="19" t="s">
        <v>25</v>
      </c>
      <c r="E88" s="18" t="s">
        <v>90</v>
      </c>
      <c r="F88" s="20">
        <v>6500</v>
      </c>
      <c r="G88" s="20">
        <f t="shared" si="7"/>
        <v>1896.50713782252</v>
      </c>
      <c r="H88" s="21">
        <v>0.291770328895772</v>
      </c>
      <c r="I88" s="27">
        <f t="shared" si="8"/>
        <v>7475</v>
      </c>
      <c r="J88" s="28">
        <f t="shared" si="9"/>
        <v>2103.40758624248</v>
      </c>
      <c r="K88" s="29">
        <v>0.281392319229764</v>
      </c>
      <c r="L88" s="30">
        <v>8</v>
      </c>
      <c r="M88" s="31">
        <v>4</v>
      </c>
      <c r="N88" s="31">
        <v>6</v>
      </c>
    </row>
    <row r="89" spans="1:14">
      <c r="A89" s="18">
        <v>87</v>
      </c>
      <c r="B89" s="18">
        <v>114286</v>
      </c>
      <c r="C89" s="19" t="s">
        <v>114</v>
      </c>
      <c r="D89" s="19" t="s">
        <v>20</v>
      </c>
      <c r="E89" s="18" t="s">
        <v>90</v>
      </c>
      <c r="F89" s="20">
        <v>6500</v>
      </c>
      <c r="G89" s="20">
        <f t="shared" si="7"/>
        <v>1516.77461335396</v>
      </c>
      <c r="H89" s="21">
        <v>0.233349940515994</v>
      </c>
      <c r="I89" s="27">
        <f t="shared" si="8"/>
        <v>7475</v>
      </c>
      <c r="J89" s="28">
        <f t="shared" si="9"/>
        <v>1682.24794134537</v>
      </c>
      <c r="K89" s="29">
        <v>0.225049891818778</v>
      </c>
      <c r="L89" s="30">
        <v>6</v>
      </c>
      <c r="M89" s="31">
        <v>2</v>
      </c>
      <c r="N89" s="31">
        <v>6</v>
      </c>
    </row>
    <row r="90" spans="1:14">
      <c r="A90" s="18">
        <v>88</v>
      </c>
      <c r="B90" s="18">
        <v>112888</v>
      </c>
      <c r="C90" s="19" t="s">
        <v>115</v>
      </c>
      <c r="D90" s="19" t="s">
        <v>20</v>
      </c>
      <c r="E90" s="18" t="s">
        <v>90</v>
      </c>
      <c r="F90" s="20">
        <v>6500</v>
      </c>
      <c r="G90" s="20">
        <f t="shared" si="7"/>
        <v>1510.98993501171</v>
      </c>
      <c r="H90" s="21">
        <v>0.232459990001801</v>
      </c>
      <c r="I90" s="27">
        <f t="shared" si="8"/>
        <v>7475</v>
      </c>
      <c r="J90" s="28">
        <f t="shared" si="9"/>
        <v>1675.83218046243</v>
      </c>
      <c r="K90" s="29">
        <v>0.224191596048485</v>
      </c>
      <c r="L90" s="30">
        <v>6</v>
      </c>
      <c r="M90" s="31">
        <v>2</v>
      </c>
      <c r="N90" s="31">
        <v>6</v>
      </c>
    </row>
    <row r="91" spans="1:14">
      <c r="A91" s="18">
        <v>89</v>
      </c>
      <c r="B91" s="18">
        <v>112415</v>
      </c>
      <c r="C91" s="19" t="s">
        <v>116</v>
      </c>
      <c r="D91" s="19" t="s">
        <v>20</v>
      </c>
      <c r="E91" s="18" t="s">
        <v>90</v>
      </c>
      <c r="F91" s="20">
        <v>6500</v>
      </c>
      <c r="G91" s="20">
        <f t="shared" si="7"/>
        <v>1357.02043264652</v>
      </c>
      <c r="H91" s="21">
        <v>0.208772374253311</v>
      </c>
      <c r="I91" s="27">
        <f t="shared" si="8"/>
        <v>7475</v>
      </c>
      <c r="J91" s="28">
        <f t="shared" si="9"/>
        <v>1505.06529387071</v>
      </c>
      <c r="K91" s="29">
        <v>0.201346527608122</v>
      </c>
      <c r="L91" s="30">
        <v>8</v>
      </c>
      <c r="M91" s="31">
        <v>2</v>
      </c>
      <c r="N91" s="31">
        <v>6</v>
      </c>
    </row>
    <row r="92" spans="1:14">
      <c r="A92" s="18">
        <v>90</v>
      </c>
      <c r="B92" s="18">
        <v>52</v>
      </c>
      <c r="C92" s="19" t="s">
        <v>117</v>
      </c>
      <c r="D92" s="19" t="s">
        <v>68</v>
      </c>
      <c r="E92" s="18" t="s">
        <v>90</v>
      </c>
      <c r="F92" s="20">
        <v>6500</v>
      </c>
      <c r="G92" s="20">
        <f t="shared" si="7"/>
        <v>2024.75639642486</v>
      </c>
      <c r="H92" s="21">
        <v>0.311500984065364</v>
      </c>
      <c r="I92" s="27">
        <f t="shared" si="8"/>
        <v>7475</v>
      </c>
      <c r="J92" s="28">
        <f t="shared" si="9"/>
        <v>2245.64826548605</v>
      </c>
      <c r="K92" s="29">
        <v>0.300421172640274</v>
      </c>
      <c r="L92" s="30">
        <v>6</v>
      </c>
      <c r="M92" s="31">
        <v>4</v>
      </c>
      <c r="N92" s="31">
        <v>6</v>
      </c>
    </row>
    <row r="93" spans="1:14">
      <c r="A93" s="18">
        <v>91</v>
      </c>
      <c r="B93" s="18">
        <v>733</v>
      </c>
      <c r="C93" s="19" t="s">
        <v>118</v>
      </c>
      <c r="D93" s="19" t="s">
        <v>25</v>
      </c>
      <c r="E93" s="18" t="s">
        <v>90</v>
      </c>
      <c r="F93" s="20">
        <v>6500</v>
      </c>
      <c r="G93" s="20">
        <f t="shared" si="7"/>
        <v>2438.3129131627</v>
      </c>
      <c r="H93" s="21">
        <v>0.375125063563492</v>
      </c>
      <c r="I93" s="27">
        <f t="shared" si="8"/>
        <v>7475</v>
      </c>
      <c r="J93" s="28">
        <f t="shared" si="9"/>
        <v>2704.32194896352</v>
      </c>
      <c r="K93" s="29">
        <v>0.361782200530237</v>
      </c>
      <c r="L93" s="30">
        <v>8</v>
      </c>
      <c r="M93" s="31">
        <v>4</v>
      </c>
      <c r="N93" s="31">
        <v>6</v>
      </c>
    </row>
    <row r="94" spans="1:14">
      <c r="A94" s="18">
        <v>92</v>
      </c>
      <c r="B94" s="18">
        <v>104533</v>
      </c>
      <c r="C94" s="19" t="s">
        <v>119</v>
      </c>
      <c r="D94" s="19" t="s">
        <v>59</v>
      </c>
      <c r="E94" s="18" t="s">
        <v>90</v>
      </c>
      <c r="F94" s="20">
        <v>7000</v>
      </c>
      <c r="G94" s="20">
        <f t="shared" si="7"/>
        <v>2329.99918440794</v>
      </c>
      <c r="H94" s="21">
        <v>0.332857026343991</v>
      </c>
      <c r="I94" s="27">
        <f t="shared" si="8"/>
        <v>8050</v>
      </c>
      <c r="J94" s="28">
        <f t="shared" si="9"/>
        <v>2584.19167673131</v>
      </c>
      <c r="K94" s="29">
        <v>0.321017599593951</v>
      </c>
      <c r="L94" s="30">
        <v>6</v>
      </c>
      <c r="M94" s="31">
        <v>4</v>
      </c>
      <c r="N94" s="31">
        <v>6</v>
      </c>
    </row>
    <row r="95" spans="1:14">
      <c r="A95" s="18">
        <v>93</v>
      </c>
      <c r="B95" s="18">
        <v>752</v>
      </c>
      <c r="C95" s="19" t="s">
        <v>120</v>
      </c>
      <c r="D95" s="19" t="s">
        <v>20</v>
      </c>
      <c r="E95" s="18" t="s">
        <v>90</v>
      </c>
      <c r="F95" s="20">
        <v>6500</v>
      </c>
      <c r="G95" s="20">
        <f t="shared" si="7"/>
        <v>1955.2266771603</v>
      </c>
      <c r="H95" s="21">
        <v>0.300804104178508</v>
      </c>
      <c r="I95" s="27">
        <f t="shared" si="8"/>
        <v>7475</v>
      </c>
      <c r="J95" s="28">
        <f t="shared" si="9"/>
        <v>2168.53316475498</v>
      </c>
      <c r="K95" s="29">
        <v>0.290104771204679</v>
      </c>
      <c r="L95" s="30">
        <v>8</v>
      </c>
      <c r="M95" s="31">
        <v>4</v>
      </c>
      <c r="N95" s="31">
        <v>6</v>
      </c>
    </row>
    <row r="96" spans="1:14">
      <c r="A96" s="18">
        <v>94</v>
      </c>
      <c r="B96" s="18">
        <v>594</v>
      </c>
      <c r="C96" s="19" t="s">
        <v>121</v>
      </c>
      <c r="D96" s="19" t="s">
        <v>59</v>
      </c>
      <c r="E96" s="18" t="s">
        <v>90</v>
      </c>
      <c r="F96" s="20">
        <v>7000</v>
      </c>
      <c r="G96" s="20">
        <f t="shared" si="7"/>
        <v>2149.61800591656</v>
      </c>
      <c r="H96" s="21">
        <v>0.307088286559509</v>
      </c>
      <c r="I96" s="27">
        <f t="shared" si="8"/>
        <v>8050</v>
      </c>
      <c r="J96" s="28">
        <f t="shared" si="9"/>
        <v>2384.13171824902</v>
      </c>
      <c r="K96" s="29">
        <v>0.296165430838388</v>
      </c>
      <c r="L96" s="30">
        <v>6</v>
      </c>
      <c r="M96" s="31">
        <v>4</v>
      </c>
      <c r="N96" s="31">
        <v>6</v>
      </c>
    </row>
    <row r="97" spans="1:14">
      <c r="A97" s="18">
        <v>95</v>
      </c>
      <c r="B97" s="18">
        <v>720</v>
      </c>
      <c r="C97" s="19" t="s">
        <v>122</v>
      </c>
      <c r="D97" s="19" t="s">
        <v>59</v>
      </c>
      <c r="E97" s="18" t="s">
        <v>90</v>
      </c>
      <c r="F97" s="20">
        <v>8500</v>
      </c>
      <c r="G97" s="20">
        <f t="shared" si="7"/>
        <v>2594.13530994219</v>
      </c>
      <c r="H97" s="21">
        <v>0.305192389404964</v>
      </c>
      <c r="I97" s="27">
        <f t="shared" si="8"/>
        <v>9775</v>
      </c>
      <c r="J97" s="28">
        <f t="shared" si="9"/>
        <v>2877.14387246485</v>
      </c>
      <c r="K97" s="29">
        <v>0.294336969050112</v>
      </c>
      <c r="L97" s="30">
        <v>8</v>
      </c>
      <c r="M97" s="31">
        <v>4</v>
      </c>
      <c r="N97" s="31">
        <v>18</v>
      </c>
    </row>
    <row r="98" spans="1:14">
      <c r="A98" s="18">
        <v>96</v>
      </c>
      <c r="B98" s="18">
        <v>549</v>
      </c>
      <c r="C98" s="19" t="s">
        <v>123</v>
      </c>
      <c r="D98" s="19" t="s">
        <v>59</v>
      </c>
      <c r="E98" s="18" t="s">
        <v>90</v>
      </c>
      <c r="F98" s="20">
        <v>7000</v>
      </c>
      <c r="G98" s="20">
        <f t="shared" si="7"/>
        <v>2016.91983928752</v>
      </c>
      <c r="H98" s="21">
        <v>0.288131405612503</v>
      </c>
      <c r="I98" s="27">
        <f t="shared" si="8"/>
        <v>8050</v>
      </c>
      <c r="J98" s="28">
        <f t="shared" si="9"/>
        <v>2236.95677500654</v>
      </c>
      <c r="K98" s="29">
        <v>0.277882829193359</v>
      </c>
      <c r="L98" s="30">
        <v>8</v>
      </c>
      <c r="M98" s="31">
        <v>2</v>
      </c>
      <c r="N98" s="31">
        <v>6</v>
      </c>
    </row>
    <row r="99" spans="1:14">
      <c r="A99" s="18">
        <v>97</v>
      </c>
      <c r="B99" s="18">
        <v>347</v>
      </c>
      <c r="C99" s="19" t="s">
        <v>124</v>
      </c>
      <c r="D99" s="19" t="s">
        <v>20</v>
      </c>
      <c r="E99" s="18" t="s">
        <v>90</v>
      </c>
      <c r="F99" s="20">
        <v>6500</v>
      </c>
      <c r="G99" s="20">
        <f t="shared" si="7"/>
        <v>1942.84643257999</v>
      </c>
      <c r="H99" s="21">
        <v>0.298899451166153</v>
      </c>
      <c r="I99" s="27">
        <f t="shared" si="8"/>
        <v>7475</v>
      </c>
      <c r="J99" s="28">
        <f t="shared" si="9"/>
        <v>2154.80229084977</v>
      </c>
      <c r="K99" s="29">
        <v>0.288267864996625</v>
      </c>
      <c r="L99" s="30">
        <v>8</v>
      </c>
      <c r="M99" s="31">
        <v>4</v>
      </c>
      <c r="N99" s="31">
        <v>6</v>
      </c>
    </row>
    <row r="100" spans="1:14">
      <c r="A100" s="18">
        <v>98</v>
      </c>
      <c r="B100" s="18">
        <v>339</v>
      </c>
      <c r="C100" s="19" t="s">
        <v>125</v>
      </c>
      <c r="D100" s="19" t="s">
        <v>20</v>
      </c>
      <c r="E100" s="18" t="s">
        <v>90</v>
      </c>
      <c r="F100" s="20">
        <v>6500</v>
      </c>
      <c r="G100" s="20">
        <f t="shared" ref="G100:G133" si="10">F100*H100</f>
        <v>2226.01627465295</v>
      </c>
      <c r="H100" s="21">
        <v>0.342464042254299</v>
      </c>
      <c r="I100" s="27">
        <f t="shared" ref="I100:I131" si="11">F100*1.15</f>
        <v>7475</v>
      </c>
      <c r="J100" s="28">
        <f t="shared" ref="J100:J134" si="12">I100*K100</f>
        <v>2468.86469648627</v>
      </c>
      <c r="K100" s="29">
        <v>0.33028290253997</v>
      </c>
      <c r="L100" s="30">
        <v>8</v>
      </c>
      <c r="M100" s="31">
        <v>4</v>
      </c>
      <c r="N100" s="31">
        <v>30</v>
      </c>
    </row>
    <row r="101" spans="1:14">
      <c r="A101" s="18">
        <v>99</v>
      </c>
      <c r="B101" s="18">
        <v>723</v>
      </c>
      <c r="C101" s="19" t="s">
        <v>126</v>
      </c>
      <c r="D101" s="19" t="s">
        <v>23</v>
      </c>
      <c r="E101" s="18" t="s">
        <v>90</v>
      </c>
      <c r="F101" s="20">
        <v>6500</v>
      </c>
      <c r="G101" s="20">
        <f t="shared" si="10"/>
        <v>1424.95854290034</v>
      </c>
      <c r="H101" s="21">
        <v>0.219224391215437</v>
      </c>
      <c r="I101" s="27">
        <f t="shared" si="11"/>
        <v>7475</v>
      </c>
      <c r="J101" s="28">
        <f t="shared" si="12"/>
        <v>1580.41514816493</v>
      </c>
      <c r="K101" s="29">
        <v>0.211426775674238</v>
      </c>
      <c r="L101" s="30">
        <v>8</v>
      </c>
      <c r="M101" s="31">
        <v>4</v>
      </c>
      <c r="N101" s="31">
        <v>6</v>
      </c>
    </row>
    <row r="102" spans="1:14">
      <c r="A102" s="18">
        <v>100</v>
      </c>
      <c r="B102" s="18">
        <v>740</v>
      </c>
      <c r="C102" s="19" t="s">
        <v>127</v>
      </c>
      <c r="D102" s="19" t="s">
        <v>25</v>
      </c>
      <c r="E102" s="18" t="s">
        <v>90</v>
      </c>
      <c r="F102" s="20">
        <v>6825</v>
      </c>
      <c r="G102" s="20">
        <f t="shared" si="10"/>
        <v>2536.77350641326</v>
      </c>
      <c r="H102" s="21">
        <v>0.371688425848096</v>
      </c>
      <c r="I102" s="27">
        <v>7850</v>
      </c>
      <c r="J102" s="28">
        <f t="shared" si="12"/>
        <v>2813.97223741796</v>
      </c>
      <c r="K102" s="29">
        <v>0.358467800944963</v>
      </c>
      <c r="L102" s="30">
        <v>5</v>
      </c>
      <c r="M102" s="31">
        <v>4</v>
      </c>
      <c r="N102" s="31">
        <v>9</v>
      </c>
    </row>
    <row r="103" spans="1:14">
      <c r="A103" s="18">
        <v>101</v>
      </c>
      <c r="B103" s="18">
        <v>706</v>
      </c>
      <c r="C103" s="19" t="s">
        <v>128</v>
      </c>
      <c r="D103" s="19" t="s">
        <v>68</v>
      </c>
      <c r="E103" s="18" t="s">
        <v>90</v>
      </c>
      <c r="F103" s="20">
        <v>6825</v>
      </c>
      <c r="G103" s="20">
        <f t="shared" si="10"/>
        <v>2404.61295527546</v>
      </c>
      <c r="H103" s="21">
        <v>0.352324242531203</v>
      </c>
      <c r="I103" s="27">
        <v>7850</v>
      </c>
      <c r="J103" s="28">
        <f t="shared" si="12"/>
        <v>2667.37021684205</v>
      </c>
      <c r="K103" s="29">
        <v>0.339792384311089</v>
      </c>
      <c r="L103" s="30">
        <v>8</v>
      </c>
      <c r="M103" s="31">
        <v>4</v>
      </c>
      <c r="N103" s="31">
        <v>9</v>
      </c>
    </row>
    <row r="104" spans="1:14">
      <c r="A104" s="18">
        <v>102</v>
      </c>
      <c r="B104" s="18">
        <v>106485</v>
      </c>
      <c r="C104" s="19" t="s">
        <v>129</v>
      </c>
      <c r="D104" s="19" t="s">
        <v>25</v>
      </c>
      <c r="E104" s="18" t="s">
        <v>90</v>
      </c>
      <c r="F104" s="20">
        <v>6500</v>
      </c>
      <c r="G104" s="20">
        <f t="shared" si="10"/>
        <v>1384.30376912123</v>
      </c>
      <c r="H104" s="21">
        <v>0.212969810634036</v>
      </c>
      <c r="I104" s="27">
        <f t="shared" si="11"/>
        <v>7475</v>
      </c>
      <c r="J104" s="28">
        <f t="shared" si="12"/>
        <v>1535.32512035615</v>
      </c>
      <c r="K104" s="29">
        <v>0.205394664930589</v>
      </c>
      <c r="L104" s="30">
        <v>8</v>
      </c>
      <c r="M104" s="31">
        <v>4</v>
      </c>
      <c r="N104" s="31">
        <v>6</v>
      </c>
    </row>
    <row r="105" spans="1:14">
      <c r="A105" s="18">
        <v>103</v>
      </c>
      <c r="B105" s="18">
        <v>108277</v>
      </c>
      <c r="C105" s="19" t="s">
        <v>130</v>
      </c>
      <c r="D105" s="19" t="s">
        <v>20</v>
      </c>
      <c r="E105" s="18" t="s">
        <v>90</v>
      </c>
      <c r="F105" s="20">
        <v>6825</v>
      </c>
      <c r="G105" s="20">
        <f t="shared" si="10"/>
        <v>1683.05040539271</v>
      </c>
      <c r="H105" s="21">
        <v>0.246600791998932</v>
      </c>
      <c r="I105" s="27">
        <v>7850</v>
      </c>
      <c r="J105" s="28">
        <f t="shared" si="12"/>
        <v>1866.96096556387</v>
      </c>
      <c r="K105" s="29">
        <v>0.237829422364824</v>
      </c>
      <c r="L105" s="30">
        <v>8</v>
      </c>
      <c r="M105" s="31">
        <v>4</v>
      </c>
      <c r="N105" s="31">
        <v>6</v>
      </c>
    </row>
    <row r="106" spans="1:14">
      <c r="A106" s="18">
        <v>104</v>
      </c>
      <c r="B106" s="18">
        <v>738</v>
      </c>
      <c r="C106" s="19" t="s">
        <v>131</v>
      </c>
      <c r="D106" s="19" t="s">
        <v>68</v>
      </c>
      <c r="E106" s="18" t="s">
        <v>90</v>
      </c>
      <c r="F106" s="20">
        <v>6825</v>
      </c>
      <c r="G106" s="20">
        <f t="shared" si="10"/>
        <v>1996.53114642115</v>
      </c>
      <c r="H106" s="21">
        <v>0.292532036105663</v>
      </c>
      <c r="I106" s="27">
        <v>7850</v>
      </c>
      <c r="J106" s="28">
        <f t="shared" si="12"/>
        <v>2214.6964255839</v>
      </c>
      <c r="K106" s="29">
        <v>0.282126933195401</v>
      </c>
      <c r="L106" s="30">
        <v>8</v>
      </c>
      <c r="M106" s="31">
        <v>4</v>
      </c>
      <c r="N106" s="31">
        <v>6</v>
      </c>
    </row>
    <row r="107" spans="1:14">
      <c r="A107" s="18">
        <v>105</v>
      </c>
      <c r="B107" s="18">
        <v>56</v>
      </c>
      <c r="C107" s="19" t="s">
        <v>132</v>
      </c>
      <c r="D107" s="19" t="s">
        <v>68</v>
      </c>
      <c r="E107" s="18" t="s">
        <v>90</v>
      </c>
      <c r="F107" s="20">
        <v>8500</v>
      </c>
      <c r="G107" s="20">
        <f t="shared" si="10"/>
        <v>2435.17753624147</v>
      </c>
      <c r="H107" s="21">
        <v>0.286491474851937</v>
      </c>
      <c r="I107" s="27">
        <f t="shared" si="11"/>
        <v>9775</v>
      </c>
      <c r="J107" s="28">
        <f t="shared" si="12"/>
        <v>2700.84451644017</v>
      </c>
      <c r="K107" s="29">
        <v>0.276301229303342</v>
      </c>
      <c r="L107" s="30">
        <v>6</v>
      </c>
      <c r="M107" s="31">
        <v>4</v>
      </c>
      <c r="N107" s="31">
        <v>21</v>
      </c>
    </row>
    <row r="108" spans="1:14">
      <c r="A108" s="18">
        <v>106</v>
      </c>
      <c r="B108" s="18">
        <v>732</v>
      </c>
      <c r="C108" s="19" t="s">
        <v>133</v>
      </c>
      <c r="D108" s="19" t="s">
        <v>29</v>
      </c>
      <c r="E108" s="18" t="s">
        <v>90</v>
      </c>
      <c r="F108" s="20">
        <v>6500</v>
      </c>
      <c r="G108" s="20">
        <f t="shared" si="10"/>
        <v>2269.92112759979</v>
      </c>
      <c r="H108" s="21">
        <v>0.349218635015353</v>
      </c>
      <c r="I108" s="27">
        <f t="shared" si="11"/>
        <v>7475</v>
      </c>
      <c r="J108" s="28">
        <f t="shared" si="12"/>
        <v>2517.55937256711</v>
      </c>
      <c r="K108" s="29">
        <v>0.336797240477205</v>
      </c>
      <c r="L108" s="30">
        <v>6</v>
      </c>
      <c r="M108" s="31">
        <v>4</v>
      </c>
      <c r="N108" s="31">
        <v>12</v>
      </c>
    </row>
    <row r="109" spans="1:14">
      <c r="A109" s="18">
        <v>107</v>
      </c>
      <c r="B109" s="18">
        <v>710</v>
      </c>
      <c r="C109" s="19" t="s">
        <v>134</v>
      </c>
      <c r="D109" s="19" t="s">
        <v>68</v>
      </c>
      <c r="E109" s="18" t="s">
        <v>90</v>
      </c>
      <c r="F109" s="20">
        <v>6825</v>
      </c>
      <c r="G109" s="20">
        <f t="shared" si="10"/>
        <v>2513.50866909419</v>
      </c>
      <c r="H109" s="21">
        <v>0.368279658475339</v>
      </c>
      <c r="I109" s="27">
        <v>7850</v>
      </c>
      <c r="J109" s="28">
        <f t="shared" si="12"/>
        <v>2788.16520097643</v>
      </c>
      <c r="K109" s="29">
        <v>0.355180280379163</v>
      </c>
      <c r="L109" s="30">
        <v>8</v>
      </c>
      <c r="M109" s="31">
        <v>4</v>
      </c>
      <c r="N109" s="31">
        <v>6</v>
      </c>
    </row>
    <row r="110" spans="1:14">
      <c r="A110" s="18">
        <v>108</v>
      </c>
      <c r="B110" s="18">
        <v>104429</v>
      </c>
      <c r="C110" s="19" t="s">
        <v>135</v>
      </c>
      <c r="D110" s="19" t="s">
        <v>20</v>
      </c>
      <c r="E110" s="18" t="s">
        <v>90</v>
      </c>
      <c r="F110" s="20">
        <v>5200</v>
      </c>
      <c r="G110" s="20">
        <f t="shared" si="10"/>
        <v>1127.28486215618</v>
      </c>
      <c r="H110" s="21">
        <v>0.21678555041465</v>
      </c>
      <c r="I110" s="27">
        <f t="shared" si="11"/>
        <v>5980</v>
      </c>
      <c r="J110" s="28">
        <f t="shared" si="12"/>
        <v>1250.26659991275</v>
      </c>
      <c r="K110" s="29">
        <v>0.209074682259658</v>
      </c>
      <c r="L110" s="30">
        <v>4</v>
      </c>
      <c r="M110" s="31">
        <v>2</v>
      </c>
      <c r="N110" s="31">
        <v>6</v>
      </c>
    </row>
    <row r="111" spans="1:14">
      <c r="A111" s="18">
        <v>109</v>
      </c>
      <c r="B111" s="18">
        <v>113298</v>
      </c>
      <c r="C111" s="19" t="s">
        <v>136</v>
      </c>
      <c r="D111" s="19" t="s">
        <v>20</v>
      </c>
      <c r="E111" s="18" t="s">
        <v>90</v>
      </c>
      <c r="F111" s="20">
        <v>5525</v>
      </c>
      <c r="G111" s="20">
        <f t="shared" si="10"/>
        <v>1394.03194605518</v>
      </c>
      <c r="H111" s="21">
        <v>0.252313474399128</v>
      </c>
      <c r="I111" s="27">
        <v>6400</v>
      </c>
      <c r="J111" s="28">
        <f t="shared" si="12"/>
        <v>1557.36902247006</v>
      </c>
      <c r="K111" s="29">
        <v>0.243338909760947</v>
      </c>
      <c r="L111" s="30">
        <v>6</v>
      </c>
      <c r="M111" s="31">
        <v>2</v>
      </c>
      <c r="N111" s="31">
        <v>6</v>
      </c>
    </row>
    <row r="112" spans="1:14">
      <c r="A112" s="18">
        <v>110</v>
      </c>
      <c r="B112" s="32">
        <v>116482</v>
      </c>
      <c r="C112" s="19" t="s">
        <v>137</v>
      </c>
      <c r="D112" s="19" t="s">
        <v>23</v>
      </c>
      <c r="E112" s="18" t="s">
        <v>90</v>
      </c>
      <c r="F112" s="20">
        <v>4500</v>
      </c>
      <c r="G112" s="20">
        <f t="shared" si="10"/>
        <v>1230.10804675067</v>
      </c>
      <c r="H112" s="21">
        <v>0.273357343722371</v>
      </c>
      <c r="I112" s="27">
        <f t="shared" si="11"/>
        <v>5175</v>
      </c>
      <c r="J112" s="28">
        <f t="shared" si="12"/>
        <v>1364.30733416803</v>
      </c>
      <c r="K112" s="29">
        <v>0.263634267472083</v>
      </c>
      <c r="L112" s="30">
        <v>4</v>
      </c>
      <c r="M112" s="31">
        <v>2</v>
      </c>
      <c r="N112" s="31">
        <v>6</v>
      </c>
    </row>
    <row r="113" spans="1:14">
      <c r="A113" s="18">
        <v>111</v>
      </c>
      <c r="B113" s="18">
        <v>113299</v>
      </c>
      <c r="C113" s="19" t="s">
        <v>138</v>
      </c>
      <c r="D113" s="19" t="s">
        <v>23</v>
      </c>
      <c r="E113" s="18" t="s">
        <v>90</v>
      </c>
      <c r="F113" s="20">
        <v>6175</v>
      </c>
      <c r="G113" s="20">
        <f t="shared" si="10"/>
        <v>1860.82256364875</v>
      </c>
      <c r="H113" s="21">
        <v>0.301347783586842</v>
      </c>
      <c r="I113" s="27">
        <v>7200</v>
      </c>
      <c r="J113" s="28">
        <f t="shared" si="12"/>
        <v>2092.52960944327</v>
      </c>
      <c r="K113" s="29">
        <v>0.290629112422676</v>
      </c>
      <c r="L113" s="30">
        <v>8</v>
      </c>
      <c r="M113" s="31">
        <v>2</v>
      </c>
      <c r="N113" s="31">
        <v>6</v>
      </c>
    </row>
    <row r="114" spans="1:14">
      <c r="A114" s="18">
        <v>112</v>
      </c>
      <c r="B114" s="18">
        <v>104430</v>
      </c>
      <c r="C114" s="19" t="s">
        <v>139</v>
      </c>
      <c r="D114" s="19" t="s">
        <v>25</v>
      </c>
      <c r="E114" s="18" t="s">
        <v>90</v>
      </c>
      <c r="F114" s="20">
        <v>5525</v>
      </c>
      <c r="G114" s="20">
        <f t="shared" si="10"/>
        <v>994.5</v>
      </c>
      <c r="H114" s="21">
        <v>0.18</v>
      </c>
      <c r="I114" s="27">
        <v>6400</v>
      </c>
      <c r="J114" s="28">
        <f t="shared" si="12"/>
        <v>1088</v>
      </c>
      <c r="K114" s="29">
        <v>0.17</v>
      </c>
      <c r="L114" s="30">
        <v>8</v>
      </c>
      <c r="M114" s="31">
        <v>2</v>
      </c>
      <c r="N114" s="31">
        <v>6</v>
      </c>
    </row>
    <row r="115" spans="1:14">
      <c r="A115" s="18">
        <v>113</v>
      </c>
      <c r="B115" s="18">
        <v>713</v>
      </c>
      <c r="C115" s="19" t="s">
        <v>140</v>
      </c>
      <c r="D115" s="19" t="s">
        <v>68</v>
      </c>
      <c r="E115" s="18" t="s">
        <v>90</v>
      </c>
      <c r="F115" s="20">
        <v>6000</v>
      </c>
      <c r="G115" s="20">
        <f t="shared" si="10"/>
        <v>1750.54622523302</v>
      </c>
      <c r="H115" s="21">
        <v>0.291757704205503</v>
      </c>
      <c r="I115" s="27">
        <f t="shared" si="11"/>
        <v>6900</v>
      </c>
      <c r="J115" s="28">
        <f t="shared" si="12"/>
        <v>1941.52299076022</v>
      </c>
      <c r="K115" s="29">
        <v>0.281380143588438</v>
      </c>
      <c r="L115" s="30">
        <v>8</v>
      </c>
      <c r="M115" s="31">
        <v>4</v>
      </c>
      <c r="N115" s="31">
        <v>9</v>
      </c>
    </row>
    <row r="116" spans="1:14">
      <c r="A116" s="18">
        <v>114</v>
      </c>
      <c r="B116" s="18">
        <v>106568</v>
      </c>
      <c r="C116" s="19" t="s">
        <v>141</v>
      </c>
      <c r="D116" s="19" t="s">
        <v>25</v>
      </c>
      <c r="E116" s="18" t="s">
        <v>90</v>
      </c>
      <c r="F116" s="20">
        <v>5525</v>
      </c>
      <c r="G116" s="20">
        <f t="shared" si="10"/>
        <v>1971.17320828456</v>
      </c>
      <c r="H116" s="21">
        <v>0.356773431363721</v>
      </c>
      <c r="I116" s="27">
        <v>6400</v>
      </c>
      <c r="J116" s="28">
        <f t="shared" si="12"/>
        <v>2202.13324464502</v>
      </c>
      <c r="K116" s="29">
        <v>0.344083319475784</v>
      </c>
      <c r="L116" s="30">
        <v>6</v>
      </c>
      <c r="M116" s="31">
        <v>2</v>
      </c>
      <c r="N116" s="31">
        <v>6</v>
      </c>
    </row>
    <row r="117" spans="1:14">
      <c r="A117" s="18">
        <v>115</v>
      </c>
      <c r="B117" s="18">
        <v>102567</v>
      </c>
      <c r="C117" s="19" t="s">
        <v>142</v>
      </c>
      <c r="D117" s="19" t="s">
        <v>34</v>
      </c>
      <c r="E117" s="18" t="s">
        <v>90</v>
      </c>
      <c r="F117" s="20">
        <v>5525</v>
      </c>
      <c r="G117" s="20">
        <f t="shared" si="10"/>
        <v>1768.12969495251</v>
      </c>
      <c r="H117" s="21">
        <v>0.320023474199549</v>
      </c>
      <c r="I117" s="27">
        <v>6400</v>
      </c>
      <c r="J117" s="28">
        <f t="shared" si="12"/>
        <v>1975.2993627016</v>
      </c>
      <c r="K117" s="29">
        <v>0.308640525422126</v>
      </c>
      <c r="L117" s="30">
        <v>8</v>
      </c>
      <c r="M117" s="31">
        <v>2</v>
      </c>
      <c r="N117" s="31">
        <v>6</v>
      </c>
    </row>
    <row r="118" spans="1:14">
      <c r="A118" s="18">
        <v>116</v>
      </c>
      <c r="B118" s="18">
        <v>105396</v>
      </c>
      <c r="C118" s="19" t="s">
        <v>143</v>
      </c>
      <c r="D118" s="19" t="s">
        <v>25</v>
      </c>
      <c r="E118" s="18" t="s">
        <v>90</v>
      </c>
      <c r="F118" s="20">
        <v>5850</v>
      </c>
      <c r="G118" s="20">
        <f t="shared" si="10"/>
        <v>2333.95390295787</v>
      </c>
      <c r="H118" s="21">
        <v>0.398966479138097</v>
      </c>
      <c r="I118" s="27">
        <v>6800</v>
      </c>
      <c r="J118" s="28">
        <f t="shared" si="12"/>
        <v>2616.47406826623</v>
      </c>
      <c r="K118" s="29">
        <v>0.384775598274446</v>
      </c>
      <c r="L118" s="30">
        <v>8</v>
      </c>
      <c r="M118" s="31">
        <v>2</v>
      </c>
      <c r="N118" s="31">
        <v>6</v>
      </c>
    </row>
    <row r="119" spans="1:14">
      <c r="A119" s="18">
        <v>117</v>
      </c>
      <c r="B119" s="32">
        <v>115971</v>
      </c>
      <c r="C119" s="19" t="s">
        <v>144</v>
      </c>
      <c r="D119" s="19" t="s">
        <v>25</v>
      </c>
      <c r="E119" s="18" t="s">
        <v>90</v>
      </c>
      <c r="F119" s="20">
        <v>4000</v>
      </c>
      <c r="G119" s="20">
        <f t="shared" si="10"/>
        <v>1289.12912171947</v>
      </c>
      <c r="H119" s="21">
        <v>0.322282280429866</v>
      </c>
      <c r="I119" s="27">
        <f t="shared" si="11"/>
        <v>4600</v>
      </c>
      <c r="J119" s="28">
        <f t="shared" si="12"/>
        <v>1429.76734450055</v>
      </c>
      <c r="K119" s="29">
        <v>0.310818987934902</v>
      </c>
      <c r="L119" s="30">
        <v>4</v>
      </c>
      <c r="M119" s="31">
        <v>2</v>
      </c>
      <c r="N119" s="31">
        <v>6</v>
      </c>
    </row>
    <row r="120" spans="1:14">
      <c r="A120" s="18">
        <v>118</v>
      </c>
      <c r="B120" s="32">
        <v>116919</v>
      </c>
      <c r="C120" s="19" t="s">
        <v>145</v>
      </c>
      <c r="D120" s="19" t="s">
        <v>23</v>
      </c>
      <c r="E120" s="18" t="s">
        <v>90</v>
      </c>
      <c r="F120" s="20">
        <v>4000</v>
      </c>
      <c r="G120" s="20">
        <f t="shared" si="10"/>
        <v>1347.72722363907</v>
      </c>
      <c r="H120" s="21">
        <v>0.336931805909767</v>
      </c>
      <c r="I120" s="27">
        <f t="shared" si="11"/>
        <v>4600</v>
      </c>
      <c r="J120" s="28">
        <f t="shared" si="12"/>
        <v>1494.75823731554</v>
      </c>
      <c r="K120" s="29">
        <v>0.324947442894684</v>
      </c>
      <c r="L120" s="30">
        <v>4</v>
      </c>
      <c r="M120" s="31">
        <v>2</v>
      </c>
      <c r="N120" s="31">
        <v>6</v>
      </c>
    </row>
    <row r="121" spans="1:14">
      <c r="A121" s="18">
        <v>119</v>
      </c>
      <c r="B121" s="18">
        <v>113025</v>
      </c>
      <c r="C121" s="19" t="s">
        <v>146</v>
      </c>
      <c r="D121" s="19" t="s">
        <v>20</v>
      </c>
      <c r="E121" s="18" t="s">
        <v>90</v>
      </c>
      <c r="F121" s="20">
        <v>5500</v>
      </c>
      <c r="G121" s="20">
        <f t="shared" si="10"/>
        <v>1144.93076928585</v>
      </c>
      <c r="H121" s="21">
        <v>0.208169230779245</v>
      </c>
      <c r="I121" s="27">
        <f t="shared" si="11"/>
        <v>6325</v>
      </c>
      <c r="J121" s="28">
        <f t="shared" si="12"/>
        <v>1269.8375966058</v>
      </c>
      <c r="K121" s="29">
        <v>0.200764837408032</v>
      </c>
      <c r="L121" s="30">
        <v>6</v>
      </c>
      <c r="M121" s="31">
        <v>2</v>
      </c>
      <c r="N121" s="31">
        <v>6</v>
      </c>
    </row>
    <row r="122" spans="1:14">
      <c r="A122" s="18">
        <v>120</v>
      </c>
      <c r="B122" s="18">
        <v>591</v>
      </c>
      <c r="C122" s="19" t="s">
        <v>147</v>
      </c>
      <c r="D122" s="19" t="s">
        <v>29</v>
      </c>
      <c r="E122" s="18" t="s">
        <v>90</v>
      </c>
      <c r="F122" s="20">
        <v>5525</v>
      </c>
      <c r="G122" s="20">
        <f t="shared" si="10"/>
        <v>1925.12721179942</v>
      </c>
      <c r="H122" s="21">
        <v>0.348439314352836</v>
      </c>
      <c r="I122" s="27">
        <v>6400</v>
      </c>
      <c r="J122" s="28">
        <f t="shared" si="12"/>
        <v>2150.69209314369</v>
      </c>
      <c r="K122" s="29">
        <v>0.336045639553701</v>
      </c>
      <c r="L122" s="30">
        <v>8</v>
      </c>
      <c r="M122" s="31">
        <v>2</v>
      </c>
      <c r="N122" s="31">
        <v>9</v>
      </c>
    </row>
    <row r="123" spans="1:14">
      <c r="A123" s="18">
        <v>121</v>
      </c>
      <c r="B123" s="18">
        <v>113833</v>
      </c>
      <c r="C123" s="19" t="s">
        <v>148</v>
      </c>
      <c r="D123" s="19" t="s">
        <v>20</v>
      </c>
      <c r="E123" s="18" t="s">
        <v>90</v>
      </c>
      <c r="F123" s="20">
        <v>5500</v>
      </c>
      <c r="G123" s="20">
        <f t="shared" si="10"/>
        <v>1403.72977698907</v>
      </c>
      <c r="H123" s="21">
        <v>0.255223595816195</v>
      </c>
      <c r="I123" s="27">
        <f t="shared" si="11"/>
        <v>6325</v>
      </c>
      <c r="J123" s="28">
        <f t="shared" si="12"/>
        <v>1556.87041881811</v>
      </c>
      <c r="K123" s="29">
        <v>0.246145520761757</v>
      </c>
      <c r="L123" s="30">
        <v>6</v>
      </c>
      <c r="M123" s="31">
        <v>2</v>
      </c>
      <c r="N123" s="31">
        <v>6</v>
      </c>
    </row>
    <row r="124" spans="1:14">
      <c r="A124" s="18">
        <v>122</v>
      </c>
      <c r="B124" s="18">
        <v>113008</v>
      </c>
      <c r="C124" s="19" t="s">
        <v>149</v>
      </c>
      <c r="D124" s="19" t="s">
        <v>25</v>
      </c>
      <c r="E124" s="18" t="s">
        <v>90</v>
      </c>
      <c r="F124" s="20">
        <v>3900</v>
      </c>
      <c r="G124" s="20">
        <f t="shared" si="10"/>
        <v>1078.89623224782</v>
      </c>
      <c r="H124" s="21">
        <v>0.276640059550724</v>
      </c>
      <c r="I124" s="27">
        <f t="shared" si="11"/>
        <v>4485</v>
      </c>
      <c r="J124" s="28">
        <f t="shared" si="12"/>
        <v>1196.59898685332</v>
      </c>
      <c r="K124" s="29">
        <v>0.266800220034184</v>
      </c>
      <c r="L124" s="30">
        <v>6</v>
      </c>
      <c r="M124" s="31">
        <v>2</v>
      </c>
      <c r="N124" s="31">
        <v>6</v>
      </c>
    </row>
    <row r="125" spans="1:14">
      <c r="A125" s="18">
        <v>123</v>
      </c>
      <c r="B125" s="18">
        <v>107829</v>
      </c>
      <c r="C125" s="19" t="s">
        <v>150</v>
      </c>
      <c r="D125" s="19" t="s">
        <v>23</v>
      </c>
      <c r="E125" s="18" t="s">
        <v>90</v>
      </c>
      <c r="F125" s="20">
        <v>4875</v>
      </c>
      <c r="G125" s="20">
        <f t="shared" si="10"/>
        <v>1705.50395031642</v>
      </c>
      <c r="H125" s="21">
        <v>0.34984696416747</v>
      </c>
      <c r="I125" s="27">
        <v>5600</v>
      </c>
      <c r="J125" s="28">
        <f t="shared" si="12"/>
        <v>1889.45803493049</v>
      </c>
      <c r="K125" s="29">
        <v>0.337403220523302</v>
      </c>
      <c r="L125" s="30">
        <v>4</v>
      </c>
      <c r="M125" s="31">
        <v>2</v>
      </c>
      <c r="N125" s="31">
        <v>6</v>
      </c>
    </row>
    <row r="126" spans="1:14">
      <c r="A126" s="18">
        <v>124</v>
      </c>
      <c r="B126" s="18">
        <v>545</v>
      </c>
      <c r="C126" s="19" t="s">
        <v>151</v>
      </c>
      <c r="D126" s="19" t="s">
        <v>25</v>
      </c>
      <c r="E126" s="18" t="s">
        <v>90</v>
      </c>
      <c r="F126" s="20">
        <v>4225</v>
      </c>
      <c r="G126" s="20">
        <f t="shared" si="10"/>
        <v>1291.37831679521</v>
      </c>
      <c r="H126" s="21">
        <v>0.305651672614251</v>
      </c>
      <c r="I126" s="27">
        <v>4900</v>
      </c>
      <c r="J126" s="28">
        <f t="shared" si="12"/>
        <v>1444.42158823529</v>
      </c>
      <c r="K126" s="29">
        <v>0.294779915966387</v>
      </c>
      <c r="L126" s="30">
        <v>6</v>
      </c>
      <c r="M126" s="31">
        <v>2</v>
      </c>
      <c r="N126" s="31">
        <v>6</v>
      </c>
    </row>
    <row r="127" spans="1:14">
      <c r="A127" s="18">
        <v>125</v>
      </c>
      <c r="B127" s="18">
        <v>371</v>
      </c>
      <c r="C127" s="19" t="s">
        <v>152</v>
      </c>
      <c r="D127" s="19" t="s">
        <v>34</v>
      </c>
      <c r="E127" s="18" t="s">
        <v>90</v>
      </c>
      <c r="F127" s="20">
        <v>4550</v>
      </c>
      <c r="G127" s="20">
        <f t="shared" si="10"/>
        <v>1520.1905159066</v>
      </c>
      <c r="H127" s="21">
        <v>0.334107805693759</v>
      </c>
      <c r="I127" s="27">
        <v>5300</v>
      </c>
      <c r="J127" s="28">
        <f t="shared" si="12"/>
        <v>1707.7866161564</v>
      </c>
      <c r="K127" s="29">
        <v>0.322223889840831</v>
      </c>
      <c r="L127" s="30">
        <v>8</v>
      </c>
      <c r="M127" s="31">
        <v>2</v>
      </c>
      <c r="N127" s="31">
        <v>6</v>
      </c>
    </row>
    <row r="128" spans="1:14">
      <c r="A128" s="18">
        <v>126</v>
      </c>
      <c r="B128" s="18">
        <v>753</v>
      </c>
      <c r="C128" s="19" t="s">
        <v>153</v>
      </c>
      <c r="D128" s="19" t="s">
        <v>25</v>
      </c>
      <c r="E128" s="18" t="s">
        <v>90</v>
      </c>
      <c r="F128" s="20">
        <v>5200</v>
      </c>
      <c r="G128" s="20">
        <f t="shared" si="10"/>
        <v>1496.70496379544</v>
      </c>
      <c r="H128" s="21">
        <v>0.287827877652969</v>
      </c>
      <c r="I128" s="27">
        <f t="shared" si="11"/>
        <v>5980</v>
      </c>
      <c r="J128" s="28">
        <f t="shared" si="12"/>
        <v>1659.98878276235</v>
      </c>
      <c r="K128" s="29">
        <v>0.277590097451898</v>
      </c>
      <c r="L128" s="30">
        <v>8</v>
      </c>
      <c r="M128" s="31">
        <v>2</v>
      </c>
      <c r="N128" s="31">
        <v>6</v>
      </c>
    </row>
    <row r="129" spans="1:14">
      <c r="A129" s="18">
        <v>127</v>
      </c>
      <c r="B129" s="18">
        <v>110378</v>
      </c>
      <c r="C129" s="19" t="s">
        <v>154</v>
      </c>
      <c r="D129" s="19" t="s">
        <v>68</v>
      </c>
      <c r="E129" s="18" t="s">
        <v>90</v>
      </c>
      <c r="F129" s="20">
        <v>5200</v>
      </c>
      <c r="G129" s="20">
        <f t="shared" si="10"/>
        <v>1249.51068809552</v>
      </c>
      <c r="H129" s="21">
        <v>0.240290516941446</v>
      </c>
      <c r="I129" s="27">
        <f t="shared" si="11"/>
        <v>5980</v>
      </c>
      <c r="J129" s="28">
        <f t="shared" si="12"/>
        <v>1385.82671692383</v>
      </c>
      <c r="K129" s="29">
        <v>0.231743598147797</v>
      </c>
      <c r="L129" s="30">
        <v>8</v>
      </c>
      <c r="M129" s="31">
        <v>2</v>
      </c>
      <c r="N129" s="31">
        <v>6</v>
      </c>
    </row>
    <row r="130" spans="1:14">
      <c r="A130" s="18">
        <v>128</v>
      </c>
      <c r="B130" s="18">
        <v>102478</v>
      </c>
      <c r="C130" s="19" t="s">
        <v>155</v>
      </c>
      <c r="D130" s="19" t="s">
        <v>23</v>
      </c>
      <c r="E130" s="18" t="s">
        <v>90</v>
      </c>
      <c r="F130" s="20">
        <v>4875</v>
      </c>
      <c r="G130" s="20">
        <f t="shared" si="10"/>
        <v>1401.46663547558</v>
      </c>
      <c r="H130" s="21">
        <v>0.287480335482169</v>
      </c>
      <c r="I130" s="27">
        <v>5600</v>
      </c>
      <c r="J130" s="28">
        <f t="shared" si="12"/>
        <v>1552.6275354537</v>
      </c>
      <c r="K130" s="29">
        <v>0.277254917045303</v>
      </c>
      <c r="L130" s="30">
        <v>6</v>
      </c>
      <c r="M130" s="31">
        <v>2</v>
      </c>
      <c r="N130" s="31">
        <v>6</v>
      </c>
    </row>
    <row r="131" spans="1:14">
      <c r="A131" s="18">
        <v>129</v>
      </c>
      <c r="B131" s="18">
        <v>114069</v>
      </c>
      <c r="C131" s="19" t="s">
        <v>156</v>
      </c>
      <c r="D131" s="19" t="s">
        <v>25</v>
      </c>
      <c r="E131" s="18" t="s">
        <v>90</v>
      </c>
      <c r="F131" s="20">
        <v>3900</v>
      </c>
      <c r="G131" s="20">
        <f t="shared" si="10"/>
        <v>1025.12775538798</v>
      </c>
      <c r="H131" s="21">
        <v>0.262853270612303</v>
      </c>
      <c r="I131" s="27">
        <f t="shared" si="11"/>
        <v>4485</v>
      </c>
      <c r="J131" s="28">
        <f t="shared" si="12"/>
        <v>1136.96460959621</v>
      </c>
      <c r="K131" s="29">
        <v>0.253503814848654</v>
      </c>
      <c r="L131" s="30">
        <v>4</v>
      </c>
      <c r="M131" s="31">
        <v>2</v>
      </c>
      <c r="N131" s="31">
        <v>6</v>
      </c>
    </row>
    <row r="132" spans="1:14">
      <c r="A132" s="18">
        <v>130</v>
      </c>
      <c r="B132" s="18">
        <v>113023</v>
      </c>
      <c r="C132" s="19" t="s">
        <v>157</v>
      </c>
      <c r="D132" s="19" t="s">
        <v>23</v>
      </c>
      <c r="E132" s="18" t="s">
        <v>90</v>
      </c>
      <c r="F132" s="20">
        <v>4875</v>
      </c>
      <c r="G132" s="20">
        <f t="shared" si="10"/>
        <v>1060.29492531798</v>
      </c>
      <c r="H132" s="21">
        <v>0.217496394937021</v>
      </c>
      <c r="I132" s="27">
        <v>5600</v>
      </c>
      <c r="J132" s="28">
        <f t="shared" si="12"/>
        <v>1174.65735899726</v>
      </c>
      <c r="K132" s="29">
        <v>0.209760242678082</v>
      </c>
      <c r="L132" s="30">
        <v>9</v>
      </c>
      <c r="M132" s="31">
        <v>2</v>
      </c>
      <c r="N132" s="31">
        <v>9</v>
      </c>
    </row>
    <row r="133" spans="1:14">
      <c r="A133" s="18">
        <v>131</v>
      </c>
      <c r="B133" s="18">
        <v>111064</v>
      </c>
      <c r="C133" s="19" t="s">
        <v>158</v>
      </c>
      <c r="D133" s="19" t="s">
        <v>29</v>
      </c>
      <c r="E133" s="18" t="s">
        <v>90</v>
      </c>
      <c r="F133" s="20">
        <v>3000</v>
      </c>
      <c r="G133" s="20">
        <f t="shared" si="10"/>
        <v>796.73451368572</v>
      </c>
      <c r="H133" s="21">
        <v>0.265578171228573</v>
      </c>
      <c r="I133" s="27">
        <f>F133*1.15</f>
        <v>3450</v>
      </c>
      <c r="J133" s="28">
        <f t="shared" si="12"/>
        <v>883.654686494827</v>
      </c>
      <c r="K133" s="29">
        <v>0.256131793186906</v>
      </c>
      <c r="L133" s="30">
        <v>6</v>
      </c>
      <c r="M133" s="31">
        <v>2</v>
      </c>
      <c r="N133" s="31">
        <v>6</v>
      </c>
    </row>
    <row r="134" s="2" customFormat="1" spans="1:14">
      <c r="A134" s="33" t="s">
        <v>159</v>
      </c>
      <c r="B134" s="34"/>
      <c r="C134" s="34"/>
      <c r="D134" s="34"/>
      <c r="E134" s="35"/>
      <c r="F134" s="20">
        <f>SUM(F3:F133)</f>
        <v>1350400</v>
      </c>
      <c r="G134" s="20">
        <f>SUM(G3:G133)</f>
        <v>385641.924417635</v>
      </c>
      <c r="H134" s="21">
        <v>0.280002285439202</v>
      </c>
      <c r="I134" s="27">
        <f>SUM(I3:I133)</f>
        <v>1550620</v>
      </c>
      <c r="J134" s="28">
        <f t="shared" si="12"/>
        <v>418733.851129574</v>
      </c>
      <c r="K134" s="29">
        <v>0.270042854554677</v>
      </c>
      <c r="L134" s="30">
        <f>SUM(L3:L133)</f>
        <v>1243</v>
      </c>
      <c r="M134" s="36">
        <f>SUM(M3:M133)</f>
        <v>615</v>
      </c>
      <c r="N134" s="36">
        <v>1335</v>
      </c>
    </row>
  </sheetData>
  <mergeCells count="5">
    <mergeCell ref="A1:E1"/>
    <mergeCell ref="F1:H1"/>
    <mergeCell ref="I1:K1"/>
    <mergeCell ref="L1:N1"/>
    <mergeCell ref="A134:E13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2020-12-09T08:07:00Z</dcterms:created>
  <dcterms:modified xsi:type="dcterms:W3CDTF">2020-12-10T09:42:48Z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