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Sheet1!$3:$132</definedName>
  </definedNames>
  <calcPr calcId="144525"/>
</workbook>
</file>

<file path=xl/sharedStrings.xml><?xml version="1.0" encoding="utf-8"?>
<sst xmlns="http://schemas.openxmlformats.org/spreadsheetml/2006/main" count="290" uniqueCount="157">
  <si>
    <t>双11考核目标</t>
  </si>
  <si>
    <t>11月7日—11月9日（前3天）</t>
  </si>
  <si>
    <t>11月10日—11月11日（后2天）</t>
  </si>
  <si>
    <t>重点单品</t>
  </si>
  <si>
    <t>1档</t>
  </si>
  <si>
    <t>2档</t>
  </si>
  <si>
    <t>丹参   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</si>
  <si>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</si>
  <si>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</si>
  <si>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</si>
  <si>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</si>
  <si>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</si>
  <si>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</si>
  <si>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</si>
  <si>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</si>
  <si>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人数</t>
  </si>
  <si>
    <t>销售</t>
  </si>
  <si>
    <t>毛利</t>
  </si>
  <si>
    <t>毛利率</t>
  </si>
  <si>
    <t>数量</t>
  </si>
  <si>
    <t>四川太极浆洗街药店</t>
  </si>
  <si>
    <t>城中片区</t>
  </si>
  <si>
    <t>四川太极青羊区青龙街药店</t>
  </si>
  <si>
    <t>四川太极锦江区庆云南街药店</t>
  </si>
  <si>
    <t>旗舰片</t>
  </si>
  <si>
    <t>四川太极青羊区北东街店</t>
  </si>
  <si>
    <t>四川太极青羊区十二桥药店</t>
  </si>
  <si>
    <t>西北片区</t>
  </si>
  <si>
    <t>成都成汉太极大药房有限公司</t>
  </si>
  <si>
    <t>东南片区</t>
  </si>
  <si>
    <t>四川太极光华药店</t>
  </si>
  <si>
    <t>四川太极新都区新繁镇繁江北路药店</t>
  </si>
  <si>
    <t>四川太极邛崃中心药店</t>
  </si>
  <si>
    <t>城郊一片/邛崃片</t>
  </si>
  <si>
    <t>四川太极锦江区榕声路店</t>
  </si>
  <si>
    <t>四川太极五津西路药店</t>
  </si>
  <si>
    <t>城郊一片/新津片</t>
  </si>
  <si>
    <t>四川太极成华区万科路药店</t>
  </si>
  <si>
    <t>四川太极高新区民丰大道西段药店</t>
  </si>
  <si>
    <t>四川太极旗舰店</t>
  </si>
  <si>
    <t>四川太极枣子巷药店</t>
  </si>
  <si>
    <t>四川太极成华区羊子山西路药店（兴元华盛）</t>
  </si>
  <si>
    <t>四川太极通盈街药店</t>
  </si>
  <si>
    <t>四川太极成华区华油路药店</t>
  </si>
  <si>
    <t>四川太极武侯区科华街药店</t>
  </si>
  <si>
    <t>四川太极锦江区梨花街药店</t>
  </si>
  <si>
    <t>四川太极成华区华泰路药店</t>
  </si>
  <si>
    <t>四川太极邛崃市文君街道杏林路药店</t>
  </si>
  <si>
    <t>四川太极新都区马超东路店</t>
  </si>
  <si>
    <t>四川太极成华区二环路北四段药店（汇融名城）</t>
  </si>
  <si>
    <t>四川太极新乐中街药店</t>
  </si>
  <si>
    <t>四川太极武侯区顺和街店</t>
  </si>
  <si>
    <t>四川太极新津邓双镇岷江店</t>
  </si>
  <si>
    <t>四川太极光华村街药店</t>
  </si>
  <si>
    <t>四川太极土龙路药店</t>
  </si>
  <si>
    <t>四川太极郫县郫筒镇一环路东南段药店</t>
  </si>
  <si>
    <t>四川太极高新天久北巷药店</t>
  </si>
  <si>
    <t>四川太极锦江区观音桥街药店</t>
  </si>
  <si>
    <t>四川太极金牛区银河北街药店</t>
  </si>
  <si>
    <t>四川太极温江区公平街道江安路药店</t>
  </si>
  <si>
    <t>城郊二片区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</si>
  <si>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</si>
  <si>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</si>
  <si>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</si>
  <si>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</si>
  <si>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</si>
  <si>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</si>
  <si>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四川太极大邑县晋原镇内蒙古大道桃源药店</t>
  </si>
  <si>
    <t>城郊一片/大邑片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</si>
  <si>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</si>
  <si>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</si>
  <si>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</si>
  <si>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</si>
  <si>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四川太极红星店</t>
  </si>
  <si>
    <t>四川太极清江东路药店</t>
  </si>
  <si>
    <t>四川太极怀远店</t>
  </si>
  <si>
    <t>四川太极新都区新都街道万和北路药店</t>
  </si>
  <si>
    <t>四川太极金丝街药店</t>
  </si>
  <si>
    <t>四川太极新津县五津镇五津西路二药房</t>
  </si>
  <si>
    <t>四川太极成华区金马河路药店</t>
  </si>
  <si>
    <t>四川太极青羊区蜀辉路药店</t>
  </si>
  <si>
    <t>四川太极新园大道药店</t>
  </si>
  <si>
    <t>四川太极成华区崔家店路药店</t>
  </si>
  <si>
    <t>四川太极青羊区贝森北路药店</t>
  </si>
  <si>
    <t>四川太极崇州市崇阳镇尚贤坊街药店</t>
  </si>
  <si>
    <t>四川太极大邑县沙渠镇方圆路药店</t>
  </si>
  <si>
    <t>四川太极大邑县晋原镇东街药店</t>
  </si>
  <si>
    <t>四川太极成华区西林一街药店</t>
  </si>
  <si>
    <t>四川太极金牛区金沙路药店</t>
  </si>
  <si>
    <t>四川太极大邑县晋原镇子龙路店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</si>
  <si>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</si>
  <si>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</si>
  <si>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</si>
  <si>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</si>
  <si>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</si>
  <si>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</si>
  <si>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四川太极高新区紫薇东路药店</t>
  </si>
  <si>
    <t>四川太极青羊区童子街药店</t>
  </si>
  <si>
    <t>四川太极邛崃市临邛镇洪川小区药店</t>
  </si>
  <si>
    <t>四川太极金带街药店</t>
  </si>
  <si>
    <t>四川太极大邑县晋原镇北街药店</t>
  </si>
  <si>
    <t>四川太极成华区万宇路药店</t>
  </si>
  <si>
    <t>四川太极都江堰景中路店</t>
  </si>
  <si>
    <t>四川太极都江堰市蒲阳镇堰问道西路药店</t>
  </si>
  <si>
    <t>四川太极金牛区银沙路药店</t>
  </si>
  <si>
    <t>四川太极青羊区大石西路药店</t>
  </si>
  <si>
    <t>四川太极三江店</t>
  </si>
  <si>
    <t>四川太极崇州市崇阳镇蜀州中路药店</t>
  </si>
  <si>
    <t>四川太极武侯区丝竹路药店</t>
  </si>
  <si>
    <t>四川太极大药房连锁有限公司武侯区聚萃街药店</t>
  </si>
  <si>
    <t>四川太极都江堰奎光路中段药店</t>
  </si>
  <si>
    <t>四川太极金牛区黄苑东街药店</t>
  </si>
  <si>
    <t>四川太极成华区华康路药店</t>
  </si>
  <si>
    <t>四川太极锦江区柳翠路药店</t>
  </si>
  <si>
    <t>四川太极成华区培华东路药店</t>
  </si>
  <si>
    <t>四川太极大邑县晋原镇通达东路五段药店</t>
  </si>
  <si>
    <t>四川太极人民中路店</t>
  </si>
  <si>
    <t>四川太极双流区东升街道三强西路药店</t>
  </si>
  <si>
    <t>四川太极大邑县安仁镇千禧街药店</t>
  </si>
  <si>
    <t>四川太极武侯区倪家桥路药店</t>
  </si>
  <si>
    <t>四川太极大邑县新场镇文昌街药店</t>
  </si>
  <si>
    <t>四川太极沙河源药店</t>
  </si>
  <si>
    <t>四川太极双流县西航港街道锦华路一段药店</t>
  </si>
  <si>
    <t>四川太极成都高新区元华二巷药店</t>
  </si>
  <si>
    <t>四川太极金牛区五福桥东路药店</t>
  </si>
  <si>
    <t>四川太极新津县五津镇武阳西路药店</t>
  </si>
  <si>
    <t>四川太极大邑县晋原镇潘家街药店</t>
  </si>
  <si>
    <t>四川太极都江堰幸福镇翔凤路药店</t>
  </si>
  <si>
    <t>四川太极大邑县晋源镇东壕沟段药店</t>
  </si>
  <si>
    <t>四川太极邛崃市羊安镇永康大道药店</t>
  </si>
  <si>
    <t>四川太极温江店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</si>
  <si>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</si>
  <si>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</si>
  <si>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</si>
  <si>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</si>
  <si>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四川太极武侯区双楠路药店</t>
  </si>
  <si>
    <t>四川太极崇州中心店</t>
  </si>
  <si>
    <t>四川太极锦江区静明路药店</t>
  </si>
  <si>
    <t>四川太极武侯区逸都路药店</t>
  </si>
  <si>
    <t>四川太极成华区云龙南路药店</t>
  </si>
  <si>
    <t>四川太极武侯区航中街药店</t>
  </si>
  <si>
    <t>四川太极高新区中和公济桥路药店</t>
  </si>
  <si>
    <t>四川太极青羊区蜀鑫路药店</t>
  </si>
  <si>
    <t>四川太极都江堰市永丰街道宝莲路药店</t>
  </si>
  <si>
    <t>四川太极都江堰药店</t>
  </si>
  <si>
    <t>四川太极青羊区光华北五路药店</t>
  </si>
  <si>
    <t>四川太极邛崃市临邛镇长安大道药店</t>
  </si>
  <si>
    <t>四川太极锦江区合欢树街药店</t>
  </si>
  <si>
    <t>四川太极高新区南华巷药店</t>
  </si>
  <si>
    <t>四川太极青羊区光华西一路药店</t>
  </si>
  <si>
    <t>四川太极邛崃市临邛街道涌泉街药店</t>
  </si>
  <si>
    <t>四川太极高新区剑南大道药店</t>
  </si>
  <si>
    <t>四川太极高新区中和大道药店</t>
  </si>
  <si>
    <t>四川太极兴义镇万兴路药店</t>
  </si>
  <si>
    <t>四川太极金牛区解放路药店</t>
  </si>
  <si>
    <t>四川太极成华区龙潭西路药店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</si>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</sst>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/>
    </xf>
    <xf numFmtId="0" fontId="3" fillId="4" borderId="4" xfId="0" applyNumberFormat="1" applyFont="1" applyFill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2"/>
  <sheetViews>
    <sheetView tabSelected="1" topLeftCell="A105" workbookViewId="0">
      <selection activeCell="K131" sqref="K131"/>
    </sheetView>
  </sheetViews>
  <sheetFormatPr defaultColWidth="9" defaultRowHeight="13.5"/>
  <cols>
    <col min="1" max="1" width="3.75" style="3" customWidth="1"/>
    <col min="2" max="2" width="7.125" style="3" customWidth="1"/>
    <col min="3" max="3" width="29.5" style="4" customWidth="1"/>
    <col min="4" max="4" width="13.25" style="4" customWidth="1"/>
    <col min="5" max="5" width="5.25" style="5" customWidth="1"/>
    <col min="6" max="6" width="8.5" style="6" customWidth="1"/>
    <col min="7" max="7" width="5.625" style="7" customWidth="1"/>
    <col min="8" max="8" width="10.25" style="8" customWidth="1"/>
    <col min="9" max="9" width="9.625" style="8" customWidth="1"/>
    <col min="10" max="10" width="8" style="9" customWidth="1"/>
    <col min="11" max="11" width="9.25" style="10" customWidth="1"/>
    <col min="12" max="12" width="9.25" style="8" customWidth="1"/>
    <col min="13" max="13" width="8" style="9" customWidth="1"/>
    <col min="14" max="14" width="7.625" style="10" customWidth="1"/>
    <col min="15" max="15" width="9.375" style="8" customWidth="1"/>
    <col min="16" max="16" width="8.625" style="9" customWidth="1"/>
    <col min="17" max="17" width="10" style="11" customWidth="1"/>
    <col min="18" max="18" width="9.5" style="8" customWidth="1"/>
    <col min="19" max="19" width="8.875" style="9" customWidth="1"/>
    <col min="20" max="20" width="7.75" style="12" customWidth="1"/>
    <col min="21" max="21" width="8" style="12" customWidth="1"/>
    <col min="22" max="22" width="6.875" style="10" customWidth="1"/>
    <col min="23" max="16375" width="9" style="2"/>
    <col min="16376" max="16384" width="9" style="13"/>
  </cols>
  <sheetData>
    <row r="1" s="1" customFormat="1" ht="18" customHeight="1" spans="1:22">
      <c r="A1" s="14" t="s">
        <v>0</v>
      </c>
      <c r="B1" s="15"/>
      <c r="C1" s="15"/>
      <c r="D1" s="15"/>
      <c r="E1" s="15"/>
      <c r="F1" s="15"/>
      <c r="G1" s="16"/>
      <c r="H1" s="17" t="s">
        <v>1</v>
      </c>
      <c r="I1" s="17"/>
      <c r="J1" s="17"/>
      <c r="K1" s="17"/>
      <c r="L1" s="17"/>
      <c r="M1" s="17"/>
      <c r="N1" s="36" t="s">
        <v>2</v>
      </c>
      <c r="O1" s="36"/>
      <c r="P1" s="37"/>
      <c r="Q1" s="36"/>
      <c r="R1" s="36"/>
      <c r="S1" s="37"/>
      <c r="T1" s="45" t="s">
        <v>3</v>
      </c>
      <c r="U1" s="45"/>
      <c r="V1" s="45"/>
    </row>
    <row r="2" s="1" customFormat="1" ht="18" customHeight="1" spans="1:22">
      <c r="A2" s="18"/>
      <c r="B2" s="19"/>
      <c r="C2" s="19"/>
      <c r="D2" s="19"/>
      <c r="E2" s="19"/>
      <c r="F2" s="19"/>
      <c r="G2" s="20"/>
      <c r="H2" s="17" t="s">
        <v>4</v>
      </c>
      <c r="I2" s="17"/>
      <c r="J2" s="17"/>
      <c r="K2" s="38" t="s">
        <v>5</v>
      </c>
      <c r="L2" s="38"/>
      <c r="M2" s="38"/>
      <c r="N2" s="36" t="s">
        <v>4</v>
      </c>
      <c r="O2" s="36"/>
      <c r="P2" s="37"/>
      <c r="Q2" s="36" t="s">
        <v>5</v>
      </c>
      <c r="R2" s="36"/>
      <c r="S2" s="37"/>
      <c r="T2" s="45" t="s">
        <v>6</v>
      </c>
      <c r="U2" s="45" t="s">
        <v>7</v>
      </c>
      <c r="V2" s="46" t="s">
        <v>8</v>
      </c>
    </row>
    <row r="3" s="1" customFormat="1" ht="24" customHeight="1" spans="1:22">
      <c r="A3" s="21" t="s">
        <v>9</v>
      </c>
      <c r="B3" s="21" t="s">
        <v>10</v>
      </c>
      <c r="C3" s="22" t="s">
        <v>11</v>
      </c>
      <c r="D3" s="22" t="s">
        <v>12</v>
      </c>
      <c r="E3" s="23" t="s">
        <v>13</v>
      </c>
      <c r="F3" s="24" t="s">
        <v>14</v>
      </c>
      <c r="G3" s="23" t="s">
        <v>15</v>
      </c>
      <c r="H3" s="17" t="s">
        <v>16</v>
      </c>
      <c r="I3" s="17" t="s">
        <v>17</v>
      </c>
      <c r="J3" s="39" t="s">
        <v>18</v>
      </c>
      <c r="K3" s="17" t="s">
        <v>16</v>
      </c>
      <c r="L3" s="17" t="s">
        <v>17</v>
      </c>
      <c r="M3" s="39" t="s">
        <v>18</v>
      </c>
      <c r="N3" s="36" t="s">
        <v>16</v>
      </c>
      <c r="O3" s="36" t="s">
        <v>17</v>
      </c>
      <c r="P3" s="37" t="s">
        <v>18</v>
      </c>
      <c r="Q3" s="36" t="s">
        <v>16</v>
      </c>
      <c r="R3" s="36" t="s">
        <v>17</v>
      </c>
      <c r="S3" s="37" t="s">
        <v>18</v>
      </c>
      <c r="T3" s="45" t="s">
        <v>19</v>
      </c>
      <c r="U3" s="45" t="s">
        <v>19</v>
      </c>
      <c r="V3" s="45" t="s">
        <v>19</v>
      </c>
    </row>
    <row r="4" s="2" customFormat="1" spans="1:22">
      <c r="A4" s="25">
        <v>1</v>
      </c>
      <c r="B4" s="25">
        <v>337</v>
      </c>
      <c r="C4" s="26" t="s">
        <v>20</v>
      </c>
      <c r="D4" s="26" t="s">
        <v>21</v>
      </c>
      <c r="E4" s="27">
        <v>1</v>
      </c>
      <c r="F4" s="28">
        <v>200</v>
      </c>
      <c r="G4" s="29">
        <v>6</v>
      </c>
      <c r="H4" s="30">
        <v>45000</v>
      </c>
      <c r="I4" s="30">
        <f>H4*J4</f>
        <v>8325</v>
      </c>
      <c r="J4" s="40">
        <v>0.185</v>
      </c>
      <c r="K4" s="41">
        <v>54000</v>
      </c>
      <c r="L4" s="30">
        <f>K4*M4</f>
        <v>9240.75</v>
      </c>
      <c r="M4" s="40">
        <v>0.171125</v>
      </c>
      <c r="N4" s="42">
        <v>32000</v>
      </c>
      <c r="O4" s="43">
        <v>7188.22183480199</v>
      </c>
      <c r="P4" s="44">
        <v>0.224631932337562</v>
      </c>
      <c r="Q4" s="43">
        <v>36800</v>
      </c>
      <c r="R4" s="43">
        <v>7687.80325232073</v>
      </c>
      <c r="S4" s="44">
        <v>0.208907697073933</v>
      </c>
      <c r="T4" s="47">
        <v>71</v>
      </c>
      <c r="U4" s="47">
        <v>45</v>
      </c>
      <c r="V4" s="42">
        <v>12</v>
      </c>
    </row>
    <row r="5" s="2" customFormat="1" spans="1:22">
      <c r="A5" s="25">
        <v>2</v>
      </c>
      <c r="B5" s="25">
        <v>114685</v>
      </c>
      <c r="C5" s="26" t="s">
        <v>22</v>
      </c>
      <c r="D5" s="26" t="s">
        <v>21</v>
      </c>
      <c r="E5" s="27">
        <v>1</v>
      </c>
      <c r="F5" s="28">
        <v>200</v>
      </c>
      <c r="G5" s="29">
        <v>6</v>
      </c>
      <c r="H5" s="30">
        <v>26000</v>
      </c>
      <c r="I5" s="30">
        <f t="shared" ref="I5:I36" si="0">H5*J5</f>
        <v>3770</v>
      </c>
      <c r="J5" s="40">
        <v>0.145</v>
      </c>
      <c r="K5" s="41">
        <v>31000</v>
      </c>
      <c r="L5" s="30">
        <f t="shared" ref="L5:L36" si="1">K5*M5</f>
        <v>3875</v>
      </c>
      <c r="M5" s="40">
        <v>0.125</v>
      </c>
      <c r="N5" s="42">
        <v>16000</v>
      </c>
      <c r="O5" s="43">
        <v>2197.58987068778</v>
      </c>
      <c r="P5" s="44">
        <v>0.137349366917986</v>
      </c>
      <c r="Q5" s="43">
        <v>18400</v>
      </c>
      <c r="R5" s="43">
        <v>2350.32236670058</v>
      </c>
      <c r="S5" s="44">
        <v>0.127734911233727</v>
      </c>
      <c r="T5" s="47">
        <v>48</v>
      </c>
      <c r="U5" s="47">
        <v>20</v>
      </c>
      <c r="V5" s="42">
        <v>10</v>
      </c>
    </row>
    <row r="6" s="2" customFormat="1" spans="1:22">
      <c r="A6" s="25">
        <v>3</v>
      </c>
      <c r="B6" s="25">
        <v>742</v>
      </c>
      <c r="C6" s="26" t="s">
        <v>23</v>
      </c>
      <c r="D6" s="26" t="s">
        <v>24</v>
      </c>
      <c r="E6" s="27">
        <v>1</v>
      </c>
      <c r="F6" s="28">
        <v>200</v>
      </c>
      <c r="G6" s="29">
        <v>4</v>
      </c>
      <c r="H6" s="30">
        <v>18000</v>
      </c>
      <c r="I6" s="30">
        <f t="shared" si="0"/>
        <v>3330</v>
      </c>
      <c r="J6" s="40">
        <v>0.185</v>
      </c>
      <c r="K6" s="41">
        <v>22500</v>
      </c>
      <c r="L6" s="30">
        <f t="shared" si="1"/>
        <v>3850.3125</v>
      </c>
      <c r="M6" s="40">
        <v>0.171125</v>
      </c>
      <c r="N6" s="42">
        <v>13000</v>
      </c>
      <c r="O6" s="43">
        <v>2843.96330203837</v>
      </c>
      <c r="P6" s="44">
        <v>0.218766407849105</v>
      </c>
      <c r="Q6" s="43">
        <v>14950</v>
      </c>
      <c r="R6" s="43">
        <v>3041.61875153004</v>
      </c>
      <c r="S6" s="44">
        <v>0.203452759299668</v>
      </c>
      <c r="T6" s="47">
        <v>50</v>
      </c>
      <c r="U6" s="47">
        <v>22</v>
      </c>
      <c r="V6" s="42">
        <v>10</v>
      </c>
    </row>
    <row r="7" s="2" customFormat="1" spans="1:22">
      <c r="A7" s="31">
        <v>4</v>
      </c>
      <c r="B7" s="31">
        <v>517</v>
      </c>
      <c r="C7" s="32" t="s">
        <v>25</v>
      </c>
      <c r="D7" s="32" t="s">
        <v>21</v>
      </c>
      <c r="E7" s="33">
        <v>2</v>
      </c>
      <c r="F7" s="34">
        <v>200</v>
      </c>
      <c r="G7" s="35">
        <v>8</v>
      </c>
      <c r="H7" s="30">
        <v>55000</v>
      </c>
      <c r="I7" s="30">
        <f t="shared" si="0"/>
        <v>9075</v>
      </c>
      <c r="J7" s="40">
        <v>0.165</v>
      </c>
      <c r="K7" s="41">
        <v>62000</v>
      </c>
      <c r="L7" s="30">
        <f t="shared" si="1"/>
        <v>9300</v>
      </c>
      <c r="M7" s="40">
        <v>0.15</v>
      </c>
      <c r="N7" s="42">
        <v>40000</v>
      </c>
      <c r="O7" s="43">
        <v>8133.6030620217</v>
      </c>
      <c r="P7" s="44">
        <v>0.203340076550543</v>
      </c>
      <c r="Q7" s="43">
        <v>46000</v>
      </c>
      <c r="R7" s="43">
        <v>8698.88847483221</v>
      </c>
      <c r="S7" s="44">
        <v>0.189106271192005</v>
      </c>
      <c r="T7" s="47">
        <v>71</v>
      </c>
      <c r="U7" s="47">
        <v>36</v>
      </c>
      <c r="V7" s="42">
        <v>8</v>
      </c>
    </row>
    <row r="8" s="2" customFormat="1" spans="1:22">
      <c r="A8" s="31">
        <v>5</v>
      </c>
      <c r="B8" s="31">
        <v>582</v>
      </c>
      <c r="C8" s="32" t="s">
        <v>26</v>
      </c>
      <c r="D8" s="32" t="s">
        <v>27</v>
      </c>
      <c r="E8" s="33">
        <v>2</v>
      </c>
      <c r="F8" s="34">
        <v>200</v>
      </c>
      <c r="G8" s="35">
        <v>8</v>
      </c>
      <c r="H8" s="30">
        <v>60000</v>
      </c>
      <c r="I8" s="30">
        <f t="shared" si="0"/>
        <v>9900</v>
      </c>
      <c r="J8" s="40">
        <v>0.165</v>
      </c>
      <c r="K8" s="41">
        <v>68000</v>
      </c>
      <c r="L8" s="30">
        <f t="shared" si="1"/>
        <v>10200</v>
      </c>
      <c r="M8" s="40">
        <v>0.15</v>
      </c>
      <c r="N8" s="42">
        <v>45000</v>
      </c>
      <c r="O8" s="43">
        <v>9080.47690969219</v>
      </c>
      <c r="P8" s="44">
        <v>0.201788375770938</v>
      </c>
      <c r="Q8" s="43">
        <v>51750</v>
      </c>
      <c r="R8" s="43">
        <v>9711.5700549158</v>
      </c>
      <c r="S8" s="44">
        <v>0.187663189466972</v>
      </c>
      <c r="T8" s="47">
        <v>83</v>
      </c>
      <c r="U8" s="47">
        <v>36</v>
      </c>
      <c r="V8" s="42">
        <v>10</v>
      </c>
    </row>
    <row r="9" s="2" customFormat="1" spans="1:22">
      <c r="A9" s="31">
        <v>6</v>
      </c>
      <c r="B9" s="31">
        <v>750</v>
      </c>
      <c r="C9" s="32" t="s">
        <v>28</v>
      </c>
      <c r="D9" s="32" t="s">
        <v>29</v>
      </c>
      <c r="E9" s="33">
        <v>2</v>
      </c>
      <c r="F9" s="34">
        <v>200</v>
      </c>
      <c r="G9" s="35">
        <v>11</v>
      </c>
      <c r="H9" s="30">
        <v>48000</v>
      </c>
      <c r="I9" s="30">
        <f t="shared" si="0"/>
        <v>11393.7996706593</v>
      </c>
      <c r="J9" s="40">
        <v>0.237370826472069</v>
      </c>
      <c r="K9" s="41">
        <v>56000</v>
      </c>
      <c r="L9" s="30">
        <f t="shared" si="1"/>
        <v>12295.8088112532</v>
      </c>
      <c r="M9" s="40">
        <v>0.219568014486664</v>
      </c>
      <c r="N9" s="42">
        <v>35000</v>
      </c>
      <c r="O9" s="43">
        <v>10731.1394467581</v>
      </c>
      <c r="P9" s="44">
        <v>0.306603984193089</v>
      </c>
      <c r="Q9" s="43">
        <v>40250</v>
      </c>
      <c r="R9" s="43">
        <v>11476.9536383078</v>
      </c>
      <c r="S9" s="44">
        <v>0.285141705299573</v>
      </c>
      <c r="T9" s="47">
        <v>71</v>
      </c>
      <c r="U9" s="47">
        <v>40</v>
      </c>
      <c r="V9" s="42">
        <v>20</v>
      </c>
    </row>
    <row r="10" s="2" customFormat="1" spans="1:22">
      <c r="A10" s="25">
        <v>7</v>
      </c>
      <c r="B10" s="25">
        <v>343</v>
      </c>
      <c r="C10" s="26" t="s">
        <v>30</v>
      </c>
      <c r="D10" s="26" t="s">
        <v>27</v>
      </c>
      <c r="E10" s="27">
        <v>3</v>
      </c>
      <c r="F10" s="28">
        <v>200</v>
      </c>
      <c r="G10" s="29">
        <v>6</v>
      </c>
      <c r="H10" s="30">
        <v>40000</v>
      </c>
      <c r="I10" s="30">
        <f t="shared" si="0"/>
        <v>8800</v>
      </c>
      <c r="J10" s="40">
        <v>0.22</v>
      </c>
      <c r="K10" s="41">
        <v>48000</v>
      </c>
      <c r="L10" s="30">
        <f t="shared" si="1"/>
        <v>9768</v>
      </c>
      <c r="M10" s="40">
        <v>0.2035</v>
      </c>
      <c r="N10" s="42">
        <v>25000</v>
      </c>
      <c r="O10" s="43">
        <v>6602.99378345777</v>
      </c>
      <c r="P10" s="44">
        <v>0.264119751338311</v>
      </c>
      <c r="Q10" s="43">
        <v>28750</v>
      </c>
      <c r="R10" s="43">
        <v>7061.90185140809</v>
      </c>
      <c r="S10" s="44">
        <v>0.245631368744629</v>
      </c>
      <c r="T10" s="47">
        <v>71</v>
      </c>
      <c r="U10" s="47">
        <v>45</v>
      </c>
      <c r="V10" s="42">
        <v>15</v>
      </c>
    </row>
    <row r="11" s="2" customFormat="1" spans="1:22">
      <c r="A11" s="25">
        <v>8</v>
      </c>
      <c r="B11" s="25">
        <v>730</v>
      </c>
      <c r="C11" s="26" t="s">
        <v>31</v>
      </c>
      <c r="D11" s="26" t="s">
        <v>27</v>
      </c>
      <c r="E11" s="27">
        <v>3</v>
      </c>
      <c r="F11" s="28">
        <v>200</v>
      </c>
      <c r="G11" s="29">
        <v>5</v>
      </c>
      <c r="H11" s="30">
        <v>22000</v>
      </c>
      <c r="I11" s="30">
        <f t="shared" si="0"/>
        <v>4840</v>
      </c>
      <c r="J11" s="40">
        <v>0.22</v>
      </c>
      <c r="K11" s="41">
        <v>27500</v>
      </c>
      <c r="L11" s="30">
        <f t="shared" si="1"/>
        <v>5596.25</v>
      </c>
      <c r="M11" s="40">
        <v>0.2035</v>
      </c>
      <c r="N11" s="42">
        <v>14300</v>
      </c>
      <c r="O11" s="43">
        <v>3678.78193261666</v>
      </c>
      <c r="P11" s="44">
        <v>0.257257477805361</v>
      </c>
      <c r="Q11" s="43">
        <v>16445</v>
      </c>
      <c r="R11" s="43">
        <v>3934.45727693351</v>
      </c>
      <c r="S11" s="44">
        <v>0.239249454358985</v>
      </c>
      <c r="T11" s="47">
        <v>59</v>
      </c>
      <c r="U11" s="47">
        <v>26</v>
      </c>
      <c r="V11" s="42">
        <v>11</v>
      </c>
    </row>
    <row r="12" s="2" customFormat="1" spans="1:22">
      <c r="A12" s="25">
        <v>9</v>
      </c>
      <c r="B12" s="25">
        <v>341</v>
      </c>
      <c r="C12" s="26" t="s">
        <v>32</v>
      </c>
      <c r="D12" s="26" t="s">
        <v>33</v>
      </c>
      <c r="E12" s="27">
        <v>3</v>
      </c>
      <c r="F12" s="28">
        <v>200</v>
      </c>
      <c r="G12" s="29">
        <v>6</v>
      </c>
      <c r="H12" s="30">
        <v>40000</v>
      </c>
      <c r="I12" s="30">
        <f t="shared" si="0"/>
        <v>8000</v>
      </c>
      <c r="J12" s="40">
        <v>0.2</v>
      </c>
      <c r="K12" s="41">
        <v>48000</v>
      </c>
      <c r="L12" s="30">
        <f t="shared" si="1"/>
        <v>8880</v>
      </c>
      <c r="M12" s="40">
        <v>0.185</v>
      </c>
      <c r="N12" s="42">
        <v>25000</v>
      </c>
      <c r="O12" s="43">
        <v>6142.12542616122</v>
      </c>
      <c r="P12" s="44">
        <v>0.245685017046449</v>
      </c>
      <c r="Q12" s="43">
        <v>28750</v>
      </c>
      <c r="R12" s="43">
        <v>6569.00314327943</v>
      </c>
      <c r="S12" s="44">
        <v>0.228487065853197</v>
      </c>
      <c r="T12" s="47">
        <v>56</v>
      </c>
      <c r="U12" s="47">
        <v>36</v>
      </c>
      <c r="V12" s="42">
        <v>12</v>
      </c>
    </row>
    <row r="13" s="2" customFormat="1" spans="1:22">
      <c r="A13" s="31">
        <v>10</v>
      </c>
      <c r="B13" s="31">
        <v>546</v>
      </c>
      <c r="C13" s="32" t="s">
        <v>34</v>
      </c>
      <c r="D13" s="32" t="s">
        <v>29</v>
      </c>
      <c r="E13" s="33">
        <v>4</v>
      </c>
      <c r="F13" s="34">
        <v>200</v>
      </c>
      <c r="G13" s="35">
        <v>6</v>
      </c>
      <c r="H13" s="30">
        <v>25000</v>
      </c>
      <c r="I13" s="30">
        <f t="shared" si="0"/>
        <v>6125</v>
      </c>
      <c r="J13" s="40">
        <v>0.245</v>
      </c>
      <c r="K13" s="41">
        <v>30000</v>
      </c>
      <c r="L13" s="30">
        <f t="shared" si="1"/>
        <v>6798.75</v>
      </c>
      <c r="M13" s="40">
        <v>0.226625</v>
      </c>
      <c r="N13" s="42">
        <v>13000</v>
      </c>
      <c r="O13" s="43">
        <v>3880.40586568944</v>
      </c>
      <c r="P13" s="44">
        <v>0.298492758899187</v>
      </c>
      <c r="Q13" s="43">
        <v>14950</v>
      </c>
      <c r="R13" s="43">
        <v>4150.09407335485</v>
      </c>
      <c r="S13" s="44">
        <v>0.277598265776244</v>
      </c>
      <c r="T13" s="47">
        <v>50</v>
      </c>
      <c r="U13" s="47">
        <v>22</v>
      </c>
      <c r="V13" s="42">
        <v>14</v>
      </c>
    </row>
    <row r="14" s="2" customFormat="1" spans="1:22">
      <c r="A14" s="31">
        <v>11</v>
      </c>
      <c r="B14" s="31">
        <v>385</v>
      </c>
      <c r="C14" s="32" t="s">
        <v>35</v>
      </c>
      <c r="D14" s="32" t="s">
        <v>36</v>
      </c>
      <c r="E14" s="33">
        <v>4</v>
      </c>
      <c r="F14" s="34">
        <v>200</v>
      </c>
      <c r="G14" s="35">
        <v>4</v>
      </c>
      <c r="H14" s="30">
        <v>26000</v>
      </c>
      <c r="I14" s="30">
        <f t="shared" si="0"/>
        <v>4810</v>
      </c>
      <c r="J14" s="40">
        <v>0.185</v>
      </c>
      <c r="K14" s="41">
        <v>31000</v>
      </c>
      <c r="L14" s="30">
        <f t="shared" si="1"/>
        <v>5304.875</v>
      </c>
      <c r="M14" s="40">
        <v>0.171125</v>
      </c>
      <c r="N14" s="42">
        <v>16000</v>
      </c>
      <c r="O14" s="43">
        <v>3236.26158060673</v>
      </c>
      <c r="P14" s="44">
        <v>0.202266348787921</v>
      </c>
      <c r="Q14" s="43">
        <v>18400</v>
      </c>
      <c r="R14" s="43">
        <v>3461.1817604589</v>
      </c>
      <c r="S14" s="44">
        <v>0.188107704372766</v>
      </c>
      <c r="T14" s="47">
        <v>56</v>
      </c>
      <c r="U14" s="47">
        <v>26</v>
      </c>
      <c r="V14" s="42">
        <v>10</v>
      </c>
    </row>
    <row r="15" s="2" customFormat="1" spans="1:22">
      <c r="A15" s="31">
        <v>12</v>
      </c>
      <c r="B15" s="31">
        <v>707</v>
      </c>
      <c r="C15" s="32" t="s">
        <v>37</v>
      </c>
      <c r="D15" s="32" t="s">
        <v>29</v>
      </c>
      <c r="E15" s="33">
        <v>4</v>
      </c>
      <c r="F15" s="34">
        <v>200</v>
      </c>
      <c r="G15" s="35">
        <v>6</v>
      </c>
      <c r="H15" s="30">
        <v>23000</v>
      </c>
      <c r="I15" s="30">
        <f t="shared" si="0"/>
        <v>5687.30745424912</v>
      </c>
      <c r="J15" s="40">
        <v>0.247274237141266</v>
      </c>
      <c r="K15" s="41">
        <v>28750</v>
      </c>
      <c r="L15" s="30">
        <f t="shared" si="1"/>
        <v>6575.94924397554</v>
      </c>
      <c r="M15" s="40">
        <v>0.228728669355671</v>
      </c>
      <c r="N15" s="42">
        <v>14950</v>
      </c>
      <c r="O15" s="43">
        <v>4774.96855012998</v>
      </c>
      <c r="P15" s="44">
        <v>0.319395889640802</v>
      </c>
      <c r="Q15" s="43">
        <v>17192.5</v>
      </c>
      <c r="R15" s="43">
        <v>5106.82886436402</v>
      </c>
      <c r="S15" s="44">
        <v>0.297038177365945</v>
      </c>
      <c r="T15" s="47">
        <v>56</v>
      </c>
      <c r="U15" s="47">
        <v>36</v>
      </c>
      <c r="V15" s="42">
        <v>12</v>
      </c>
    </row>
    <row r="16" s="2" customFormat="1" spans="1:22">
      <c r="A16" s="25">
        <v>13</v>
      </c>
      <c r="B16" s="25">
        <v>571</v>
      </c>
      <c r="C16" s="26" t="s">
        <v>38</v>
      </c>
      <c r="D16" s="26" t="s">
        <v>29</v>
      </c>
      <c r="E16" s="27">
        <v>5</v>
      </c>
      <c r="F16" s="28">
        <v>200</v>
      </c>
      <c r="G16" s="29">
        <v>6</v>
      </c>
      <c r="H16" s="30">
        <v>35000</v>
      </c>
      <c r="I16" s="30">
        <f t="shared" si="0"/>
        <v>7700</v>
      </c>
      <c r="J16" s="40">
        <v>0.22</v>
      </c>
      <c r="K16" s="41">
        <v>42000</v>
      </c>
      <c r="L16" s="30">
        <f t="shared" si="1"/>
        <v>8547</v>
      </c>
      <c r="M16" s="40">
        <v>0.2035</v>
      </c>
      <c r="N16" s="42">
        <v>22000</v>
      </c>
      <c r="O16" s="43">
        <v>5698.79863859532</v>
      </c>
      <c r="P16" s="44">
        <v>0.259036301754333</v>
      </c>
      <c r="Q16" s="43">
        <v>25300</v>
      </c>
      <c r="R16" s="43">
        <v>6094.86514397769</v>
      </c>
      <c r="S16" s="44">
        <v>0.240903760631529</v>
      </c>
      <c r="T16" s="47">
        <v>71</v>
      </c>
      <c r="U16" s="47">
        <v>36</v>
      </c>
      <c r="V16" s="42">
        <v>12</v>
      </c>
    </row>
    <row r="17" s="2" customFormat="1" spans="1:22">
      <c r="A17" s="25">
        <v>14</v>
      </c>
      <c r="B17" s="25">
        <v>307</v>
      </c>
      <c r="C17" s="26" t="s">
        <v>39</v>
      </c>
      <c r="D17" s="26" t="s">
        <v>24</v>
      </c>
      <c r="E17" s="27">
        <v>5</v>
      </c>
      <c r="F17" s="28">
        <v>200</v>
      </c>
      <c r="G17" s="29">
        <v>24</v>
      </c>
      <c r="H17" s="30">
        <v>110000</v>
      </c>
      <c r="I17" s="30">
        <f t="shared" si="0"/>
        <v>23100</v>
      </c>
      <c r="J17" s="40">
        <v>0.21</v>
      </c>
      <c r="K17" s="41">
        <v>132000</v>
      </c>
      <c r="L17" s="30">
        <f t="shared" si="1"/>
        <v>25641</v>
      </c>
      <c r="M17" s="40">
        <v>0.19425</v>
      </c>
      <c r="N17" s="42">
        <v>75000</v>
      </c>
      <c r="O17" s="43">
        <v>19173.2439885115</v>
      </c>
      <c r="P17" s="44">
        <v>0.255643253180153</v>
      </c>
      <c r="Q17" s="43">
        <v>86250</v>
      </c>
      <c r="R17" s="43">
        <v>20505.784445713</v>
      </c>
      <c r="S17" s="44">
        <v>0.237748225457543</v>
      </c>
      <c r="T17" s="47">
        <v>180</v>
      </c>
      <c r="U17" s="47">
        <v>73</v>
      </c>
      <c r="V17" s="42">
        <v>60</v>
      </c>
    </row>
    <row r="18" s="2" customFormat="1" spans="1:22">
      <c r="A18" s="25">
        <v>15</v>
      </c>
      <c r="B18" s="25">
        <v>359</v>
      </c>
      <c r="C18" s="26" t="s">
        <v>40</v>
      </c>
      <c r="D18" s="26" t="s">
        <v>27</v>
      </c>
      <c r="E18" s="27">
        <v>5</v>
      </c>
      <c r="F18" s="28">
        <v>200</v>
      </c>
      <c r="G18" s="29">
        <v>4</v>
      </c>
      <c r="H18" s="30">
        <v>17000</v>
      </c>
      <c r="I18" s="30">
        <f t="shared" si="0"/>
        <v>3740</v>
      </c>
      <c r="J18" s="40">
        <v>0.22</v>
      </c>
      <c r="K18" s="41">
        <v>21250</v>
      </c>
      <c r="L18" s="30">
        <f t="shared" si="1"/>
        <v>4324.375</v>
      </c>
      <c r="M18" s="40">
        <v>0.2035</v>
      </c>
      <c r="N18" s="42">
        <v>10725</v>
      </c>
      <c r="O18" s="43">
        <v>2615.23457328941</v>
      </c>
      <c r="P18" s="44">
        <v>0.24384471545822</v>
      </c>
      <c r="Q18" s="43">
        <v>12333.75</v>
      </c>
      <c r="R18" s="43">
        <v>2796.99337613303</v>
      </c>
      <c r="S18" s="44">
        <v>0.226775585376145</v>
      </c>
      <c r="T18" s="47">
        <v>42</v>
      </c>
      <c r="U18" s="47">
        <v>18</v>
      </c>
      <c r="V18" s="42">
        <v>10</v>
      </c>
    </row>
    <row r="19" s="2" customFormat="1" spans="1:22">
      <c r="A19" s="31">
        <v>16</v>
      </c>
      <c r="B19" s="31">
        <v>585</v>
      </c>
      <c r="C19" s="32" t="s">
        <v>41</v>
      </c>
      <c r="D19" s="32" t="s">
        <v>21</v>
      </c>
      <c r="E19" s="33">
        <v>6</v>
      </c>
      <c r="F19" s="34">
        <v>200</v>
      </c>
      <c r="G19" s="35">
        <v>6</v>
      </c>
      <c r="H19" s="30">
        <v>21000</v>
      </c>
      <c r="I19" s="30">
        <f t="shared" si="0"/>
        <v>4935</v>
      </c>
      <c r="J19" s="40">
        <v>0.235</v>
      </c>
      <c r="K19" s="41">
        <v>26250</v>
      </c>
      <c r="L19" s="30">
        <f t="shared" si="1"/>
        <v>5706.09375</v>
      </c>
      <c r="M19" s="40">
        <v>0.217375</v>
      </c>
      <c r="N19" s="42">
        <v>13650</v>
      </c>
      <c r="O19" s="43">
        <v>3971.35801288337</v>
      </c>
      <c r="P19" s="44">
        <v>0.290941978965815</v>
      </c>
      <c r="Q19" s="43">
        <v>15697.5</v>
      </c>
      <c r="R19" s="43">
        <v>4247.36739477876</v>
      </c>
      <c r="S19" s="44">
        <v>0.270576040438208</v>
      </c>
      <c r="T19" s="47">
        <v>59</v>
      </c>
      <c r="U19" s="47">
        <v>26</v>
      </c>
      <c r="V19" s="42">
        <v>12</v>
      </c>
    </row>
    <row r="20" s="2" customFormat="1" spans="1:22">
      <c r="A20" s="31">
        <v>17</v>
      </c>
      <c r="B20" s="31">
        <v>373</v>
      </c>
      <c r="C20" s="32" t="s">
        <v>42</v>
      </c>
      <c r="D20" s="32" t="s">
        <v>21</v>
      </c>
      <c r="E20" s="33">
        <v>6</v>
      </c>
      <c r="F20" s="34">
        <v>200</v>
      </c>
      <c r="G20" s="35">
        <v>4</v>
      </c>
      <c r="H20" s="30">
        <v>20000</v>
      </c>
      <c r="I20" s="30">
        <f t="shared" si="0"/>
        <v>4388.93422405688</v>
      </c>
      <c r="J20" s="40">
        <v>0.219446711202844</v>
      </c>
      <c r="K20" s="41">
        <v>25000</v>
      </c>
      <c r="L20" s="30">
        <f t="shared" si="1"/>
        <v>5074.70519656575</v>
      </c>
      <c r="M20" s="40">
        <v>0.20298820786263</v>
      </c>
      <c r="N20" s="42">
        <v>13000</v>
      </c>
      <c r="O20" s="43">
        <v>3684.87602561442</v>
      </c>
      <c r="P20" s="44">
        <v>0.28345200197034</v>
      </c>
      <c r="Q20" s="43">
        <v>14950</v>
      </c>
      <c r="R20" s="43">
        <v>3940.97490939462</v>
      </c>
      <c r="S20" s="44">
        <v>0.263610361832416</v>
      </c>
      <c r="T20" s="47">
        <v>56</v>
      </c>
      <c r="U20" s="47">
        <v>26</v>
      </c>
      <c r="V20" s="42">
        <v>10</v>
      </c>
    </row>
    <row r="21" s="2" customFormat="1" spans="1:22">
      <c r="A21" s="31">
        <v>18</v>
      </c>
      <c r="B21" s="31">
        <v>578</v>
      </c>
      <c r="C21" s="32" t="s">
        <v>43</v>
      </c>
      <c r="D21" s="32" t="s">
        <v>21</v>
      </c>
      <c r="E21" s="33">
        <v>6</v>
      </c>
      <c r="F21" s="34">
        <v>200</v>
      </c>
      <c r="G21" s="35">
        <v>5</v>
      </c>
      <c r="H21" s="30">
        <v>20000</v>
      </c>
      <c r="I21" s="30">
        <f t="shared" si="0"/>
        <v>4718.47103735082</v>
      </c>
      <c r="J21" s="40">
        <v>0.235923551867541</v>
      </c>
      <c r="K21" s="41">
        <v>25000</v>
      </c>
      <c r="L21" s="30">
        <f t="shared" si="1"/>
        <v>5455.73213693687</v>
      </c>
      <c r="M21" s="40">
        <v>0.218229285477475</v>
      </c>
      <c r="N21" s="42">
        <v>13000</v>
      </c>
      <c r="O21" s="43">
        <v>3961.54964177579</v>
      </c>
      <c r="P21" s="44">
        <v>0.304734587828907</v>
      </c>
      <c r="Q21" s="43">
        <v>14950</v>
      </c>
      <c r="R21" s="43">
        <v>4236.87734187921</v>
      </c>
      <c r="S21" s="44">
        <v>0.283403166680884</v>
      </c>
      <c r="T21" s="47">
        <v>71</v>
      </c>
      <c r="U21" s="47">
        <v>20</v>
      </c>
      <c r="V21" s="42">
        <v>12</v>
      </c>
    </row>
    <row r="22" s="2" customFormat="1" spans="1:22">
      <c r="A22" s="25">
        <v>19</v>
      </c>
      <c r="B22" s="25">
        <v>744</v>
      </c>
      <c r="C22" s="26" t="s">
        <v>44</v>
      </c>
      <c r="D22" s="26" t="s">
        <v>21</v>
      </c>
      <c r="E22" s="27">
        <v>7</v>
      </c>
      <c r="F22" s="28">
        <v>200</v>
      </c>
      <c r="G22" s="29">
        <v>4</v>
      </c>
      <c r="H22" s="30">
        <v>18000</v>
      </c>
      <c r="I22" s="30">
        <f t="shared" si="0"/>
        <v>4067.52134459704</v>
      </c>
      <c r="J22" s="40">
        <v>0.225973408033169</v>
      </c>
      <c r="K22" s="41">
        <v>22500</v>
      </c>
      <c r="L22" s="30">
        <f t="shared" si="1"/>
        <v>4703.07155469034</v>
      </c>
      <c r="M22" s="40">
        <v>0.209025402430682</v>
      </c>
      <c r="N22" s="42">
        <v>11700</v>
      </c>
      <c r="O22" s="43">
        <v>3415.02312890127</v>
      </c>
      <c r="P22" s="44">
        <v>0.29188231870951</v>
      </c>
      <c r="Q22" s="43">
        <v>13455</v>
      </c>
      <c r="R22" s="43">
        <v>3652.36723635991</v>
      </c>
      <c r="S22" s="44">
        <v>0.271450556399845</v>
      </c>
      <c r="T22" s="47">
        <v>42</v>
      </c>
      <c r="U22" s="47">
        <v>22</v>
      </c>
      <c r="V22" s="42">
        <v>10</v>
      </c>
    </row>
    <row r="23" s="2" customFormat="1" spans="1:22">
      <c r="A23" s="25">
        <v>20</v>
      </c>
      <c r="B23" s="25">
        <v>106066</v>
      </c>
      <c r="C23" s="26" t="s">
        <v>45</v>
      </c>
      <c r="D23" s="26" t="s">
        <v>24</v>
      </c>
      <c r="E23" s="27">
        <v>7</v>
      </c>
      <c r="F23" s="28">
        <v>200</v>
      </c>
      <c r="G23" s="29">
        <v>4</v>
      </c>
      <c r="H23" s="30">
        <v>16000</v>
      </c>
      <c r="I23" s="30">
        <f t="shared" si="0"/>
        <v>4150.83706676891</v>
      </c>
      <c r="J23" s="40">
        <v>0.259427316673057</v>
      </c>
      <c r="K23" s="41">
        <v>20000</v>
      </c>
      <c r="L23" s="30">
        <f t="shared" si="1"/>
        <v>4799.40535845156</v>
      </c>
      <c r="M23" s="40">
        <v>0.239970267922578</v>
      </c>
      <c r="N23" s="42">
        <v>10400</v>
      </c>
      <c r="O23" s="43">
        <v>3484.9736206414</v>
      </c>
      <c r="P23" s="44">
        <v>0.335093617369365</v>
      </c>
      <c r="Q23" s="43">
        <v>11960</v>
      </c>
      <c r="R23" s="43">
        <v>3727.17928727598</v>
      </c>
      <c r="S23" s="44">
        <v>0.31163706415351</v>
      </c>
      <c r="T23" s="47">
        <v>42</v>
      </c>
      <c r="U23" s="47">
        <v>12</v>
      </c>
      <c r="V23" s="42">
        <v>8</v>
      </c>
    </row>
    <row r="24" s="2" customFormat="1" spans="1:22">
      <c r="A24" s="25">
        <v>21</v>
      </c>
      <c r="B24" s="25">
        <v>712</v>
      </c>
      <c r="C24" s="26" t="s">
        <v>46</v>
      </c>
      <c r="D24" s="26" t="s">
        <v>29</v>
      </c>
      <c r="E24" s="27">
        <v>7</v>
      </c>
      <c r="F24" s="28">
        <v>200</v>
      </c>
      <c r="G24" s="29">
        <v>5</v>
      </c>
      <c r="H24" s="30">
        <v>22000</v>
      </c>
      <c r="I24" s="30">
        <f t="shared" si="0"/>
        <v>5532.56027364355</v>
      </c>
      <c r="J24" s="40">
        <v>0.251480012438343</v>
      </c>
      <c r="K24" s="41">
        <v>27500</v>
      </c>
      <c r="L24" s="30">
        <f t="shared" si="1"/>
        <v>6397.02281640034</v>
      </c>
      <c r="M24" s="40">
        <v>0.232619011505467</v>
      </c>
      <c r="N24" s="42">
        <v>14300</v>
      </c>
      <c r="O24" s="43">
        <v>4645.04539641323</v>
      </c>
      <c r="P24" s="44">
        <v>0.324828349399526</v>
      </c>
      <c r="Q24" s="43">
        <v>16445</v>
      </c>
      <c r="R24" s="43">
        <v>4967.87605146395</v>
      </c>
      <c r="S24" s="44">
        <v>0.302090364941559</v>
      </c>
      <c r="T24" s="47">
        <v>65</v>
      </c>
      <c r="U24" s="47">
        <v>26</v>
      </c>
      <c r="V24" s="42">
        <v>14</v>
      </c>
    </row>
    <row r="25" s="2" customFormat="1" spans="1:22">
      <c r="A25" s="31">
        <v>22</v>
      </c>
      <c r="B25" s="31">
        <v>111400</v>
      </c>
      <c r="C25" s="32" t="s">
        <v>47</v>
      </c>
      <c r="D25" s="32" t="s">
        <v>33</v>
      </c>
      <c r="E25" s="33">
        <v>8</v>
      </c>
      <c r="F25" s="34">
        <v>200</v>
      </c>
      <c r="G25" s="35">
        <v>3</v>
      </c>
      <c r="H25" s="30">
        <v>18000</v>
      </c>
      <c r="I25" s="30">
        <f t="shared" si="0"/>
        <v>3330</v>
      </c>
      <c r="J25" s="40">
        <v>0.185</v>
      </c>
      <c r="K25" s="41">
        <v>22500</v>
      </c>
      <c r="L25" s="30">
        <f t="shared" si="1"/>
        <v>3850.3125</v>
      </c>
      <c r="M25" s="40">
        <v>0.171125</v>
      </c>
      <c r="N25" s="42">
        <v>11700</v>
      </c>
      <c r="O25" s="43">
        <v>2363.08760778858</v>
      </c>
      <c r="P25" s="44">
        <v>0.20197329981099</v>
      </c>
      <c r="Q25" s="43">
        <v>13455</v>
      </c>
      <c r="R25" s="43">
        <v>2527.32219652989</v>
      </c>
      <c r="S25" s="44">
        <v>0.187835168824221</v>
      </c>
      <c r="T25" s="47">
        <v>36</v>
      </c>
      <c r="U25" s="47">
        <v>14</v>
      </c>
      <c r="V25" s="42">
        <v>8</v>
      </c>
    </row>
    <row r="26" s="2" customFormat="1" spans="1:22">
      <c r="A26" s="31">
        <v>23</v>
      </c>
      <c r="B26" s="31">
        <v>709</v>
      </c>
      <c r="C26" s="32" t="s">
        <v>48</v>
      </c>
      <c r="D26" s="32" t="s">
        <v>27</v>
      </c>
      <c r="E26" s="33">
        <v>8</v>
      </c>
      <c r="F26" s="34">
        <v>200</v>
      </c>
      <c r="G26" s="35">
        <v>5</v>
      </c>
      <c r="H26" s="30">
        <v>21000</v>
      </c>
      <c r="I26" s="30">
        <f t="shared" si="0"/>
        <v>4830</v>
      </c>
      <c r="J26" s="40">
        <v>0.23</v>
      </c>
      <c r="K26" s="41">
        <v>26250</v>
      </c>
      <c r="L26" s="30">
        <f t="shared" si="1"/>
        <v>5584.6875</v>
      </c>
      <c r="M26" s="40">
        <v>0.21275</v>
      </c>
      <c r="N26" s="42">
        <v>13650</v>
      </c>
      <c r="O26" s="43">
        <v>4052.28898628407</v>
      </c>
      <c r="P26" s="44">
        <v>0.296870988006159</v>
      </c>
      <c r="Q26" s="43">
        <v>15697.5</v>
      </c>
      <c r="R26" s="43">
        <v>4333.92307083082</v>
      </c>
      <c r="S26" s="44">
        <v>0.276090018845728</v>
      </c>
      <c r="T26" s="47">
        <v>120</v>
      </c>
      <c r="U26" s="47">
        <v>26</v>
      </c>
      <c r="V26" s="42">
        <v>9</v>
      </c>
    </row>
    <row r="27" s="2" customFormat="1" spans="1:22">
      <c r="A27" s="31">
        <v>24</v>
      </c>
      <c r="B27" s="31">
        <v>581</v>
      </c>
      <c r="C27" s="32" t="s">
        <v>49</v>
      </c>
      <c r="D27" s="32" t="s">
        <v>21</v>
      </c>
      <c r="E27" s="33">
        <v>8</v>
      </c>
      <c r="F27" s="34">
        <v>200</v>
      </c>
      <c r="G27" s="35">
        <v>5</v>
      </c>
      <c r="H27" s="30">
        <v>22000</v>
      </c>
      <c r="I27" s="30">
        <f t="shared" si="0"/>
        <v>4070</v>
      </c>
      <c r="J27" s="40">
        <v>0.185</v>
      </c>
      <c r="K27" s="41">
        <v>27500</v>
      </c>
      <c r="L27" s="30">
        <f t="shared" si="1"/>
        <v>4705.9375</v>
      </c>
      <c r="M27" s="40">
        <v>0.171125</v>
      </c>
      <c r="N27" s="42">
        <v>14300</v>
      </c>
      <c r="O27" s="43">
        <v>2903.75971060395</v>
      </c>
      <c r="P27" s="44">
        <v>0.203060119622654</v>
      </c>
      <c r="Q27" s="43">
        <v>16445</v>
      </c>
      <c r="R27" s="43">
        <v>3105.57101049092</v>
      </c>
      <c r="S27" s="44">
        <v>0.188845911249068</v>
      </c>
      <c r="T27" s="47">
        <v>56</v>
      </c>
      <c r="U27" s="47">
        <v>30</v>
      </c>
      <c r="V27" s="42">
        <v>12</v>
      </c>
    </row>
    <row r="28" s="2" customFormat="1" spans="1:22">
      <c r="A28" s="25">
        <v>25</v>
      </c>
      <c r="B28" s="25">
        <v>387</v>
      </c>
      <c r="C28" s="26" t="s">
        <v>50</v>
      </c>
      <c r="D28" s="26" t="s">
        <v>29</v>
      </c>
      <c r="E28" s="27">
        <v>9</v>
      </c>
      <c r="F28" s="28">
        <v>200</v>
      </c>
      <c r="G28" s="29">
        <v>5</v>
      </c>
      <c r="H28" s="30">
        <v>18000</v>
      </c>
      <c r="I28" s="30">
        <f t="shared" si="0"/>
        <v>3330</v>
      </c>
      <c r="J28" s="40">
        <v>0.185</v>
      </c>
      <c r="K28" s="41">
        <v>22500</v>
      </c>
      <c r="L28" s="30">
        <f t="shared" si="1"/>
        <v>3850.3125</v>
      </c>
      <c r="M28" s="40">
        <v>0.171125</v>
      </c>
      <c r="N28" s="42">
        <v>11700</v>
      </c>
      <c r="O28" s="43">
        <v>2625.91252764484</v>
      </c>
      <c r="P28" s="44">
        <v>0.224436968174773</v>
      </c>
      <c r="Q28" s="43">
        <v>13455</v>
      </c>
      <c r="R28" s="43">
        <v>2808.41344831616</v>
      </c>
      <c r="S28" s="44">
        <v>0.208726380402538</v>
      </c>
      <c r="T28" s="47">
        <v>42</v>
      </c>
      <c r="U28" s="47">
        <v>20</v>
      </c>
      <c r="V28" s="42">
        <v>10</v>
      </c>
    </row>
    <row r="29" s="2" customFormat="1" spans="1:22">
      <c r="A29" s="25">
        <v>26</v>
      </c>
      <c r="B29" s="25">
        <v>513</v>
      </c>
      <c r="C29" s="26" t="s">
        <v>51</v>
      </c>
      <c r="D29" s="26" t="s">
        <v>27</v>
      </c>
      <c r="E29" s="27">
        <v>9</v>
      </c>
      <c r="F29" s="28">
        <v>200</v>
      </c>
      <c r="G29" s="29">
        <v>4</v>
      </c>
      <c r="H29" s="30">
        <v>20000</v>
      </c>
      <c r="I29" s="30">
        <f t="shared" si="0"/>
        <v>4483.2797613214</v>
      </c>
      <c r="J29" s="40">
        <v>0.22416398806607</v>
      </c>
      <c r="K29" s="41">
        <v>25000</v>
      </c>
      <c r="L29" s="30">
        <f t="shared" si="1"/>
        <v>5183.79222402787</v>
      </c>
      <c r="M29" s="40">
        <v>0.207351688961115</v>
      </c>
      <c r="N29" s="42">
        <v>13000</v>
      </c>
      <c r="O29" s="43">
        <v>3764.0869662761</v>
      </c>
      <c r="P29" s="44">
        <v>0.289545151252007</v>
      </c>
      <c r="Q29" s="43">
        <v>14950</v>
      </c>
      <c r="R29" s="43">
        <v>4025.69101043228</v>
      </c>
      <c r="S29" s="44">
        <v>0.269276990664367</v>
      </c>
      <c r="T29" s="47">
        <v>50</v>
      </c>
      <c r="U29" s="47">
        <v>16</v>
      </c>
      <c r="V29" s="42">
        <v>9</v>
      </c>
    </row>
    <row r="30" s="2" customFormat="1" spans="1:22">
      <c r="A30" s="25">
        <v>27</v>
      </c>
      <c r="B30" s="25">
        <v>514</v>
      </c>
      <c r="C30" s="26" t="s">
        <v>52</v>
      </c>
      <c r="D30" s="26" t="s">
        <v>36</v>
      </c>
      <c r="E30" s="27">
        <v>9</v>
      </c>
      <c r="F30" s="28">
        <v>200</v>
      </c>
      <c r="G30" s="29">
        <v>4</v>
      </c>
      <c r="H30" s="30">
        <v>20000</v>
      </c>
      <c r="I30" s="30">
        <f t="shared" si="0"/>
        <v>5082.61172183964</v>
      </c>
      <c r="J30" s="40">
        <v>0.254130586091982</v>
      </c>
      <c r="K30" s="41">
        <v>25000</v>
      </c>
      <c r="L30" s="30">
        <f t="shared" si="1"/>
        <v>5876.76980337707</v>
      </c>
      <c r="M30" s="40">
        <v>0.235070792135083</v>
      </c>
      <c r="N30" s="42">
        <v>13000</v>
      </c>
      <c r="O30" s="43">
        <v>4267.27609146119</v>
      </c>
      <c r="P30" s="44">
        <v>0.328252007035477</v>
      </c>
      <c r="Q30" s="43">
        <v>14950</v>
      </c>
      <c r="R30" s="43">
        <v>4563.85177981775</v>
      </c>
      <c r="S30" s="44">
        <v>0.305274366542993</v>
      </c>
      <c r="T30" s="47">
        <v>50</v>
      </c>
      <c r="U30" s="47">
        <v>20</v>
      </c>
      <c r="V30" s="42">
        <v>11</v>
      </c>
    </row>
    <row r="31" s="2" customFormat="1" spans="1:22">
      <c r="A31" s="31">
        <v>28</v>
      </c>
      <c r="B31" s="31">
        <v>365</v>
      </c>
      <c r="C31" s="32" t="s">
        <v>53</v>
      </c>
      <c r="D31" s="32" t="s">
        <v>27</v>
      </c>
      <c r="E31" s="33">
        <v>10</v>
      </c>
      <c r="F31" s="34">
        <v>200</v>
      </c>
      <c r="G31" s="35">
        <v>4</v>
      </c>
      <c r="H31" s="30">
        <v>24000</v>
      </c>
      <c r="I31" s="30">
        <f t="shared" si="0"/>
        <v>5280</v>
      </c>
      <c r="J31" s="40">
        <v>0.22</v>
      </c>
      <c r="K31" s="41">
        <v>28800</v>
      </c>
      <c r="L31" s="30">
        <f t="shared" si="1"/>
        <v>5860.8</v>
      </c>
      <c r="M31" s="40">
        <v>0.2035</v>
      </c>
      <c r="N31" s="42">
        <v>15000</v>
      </c>
      <c r="O31" s="43">
        <v>4096.3404080824</v>
      </c>
      <c r="P31" s="44">
        <v>0.273089360538826</v>
      </c>
      <c r="Q31" s="43">
        <v>17250</v>
      </c>
      <c r="R31" s="43">
        <v>4381.03606644412</v>
      </c>
      <c r="S31" s="44">
        <v>0.253973105301109</v>
      </c>
      <c r="T31" s="47">
        <v>59</v>
      </c>
      <c r="U31" s="47">
        <v>30</v>
      </c>
      <c r="V31" s="42">
        <v>12</v>
      </c>
    </row>
    <row r="32" s="2" customFormat="1" spans="1:22">
      <c r="A32" s="31">
        <v>29</v>
      </c>
      <c r="B32" s="31">
        <v>379</v>
      </c>
      <c r="C32" s="32" t="s">
        <v>54</v>
      </c>
      <c r="D32" s="32" t="s">
        <v>27</v>
      </c>
      <c r="E32" s="33">
        <v>10</v>
      </c>
      <c r="F32" s="34">
        <v>200</v>
      </c>
      <c r="G32" s="35">
        <v>4</v>
      </c>
      <c r="H32" s="30">
        <v>20000</v>
      </c>
      <c r="I32" s="30">
        <f t="shared" si="0"/>
        <v>4000</v>
      </c>
      <c r="J32" s="40">
        <v>0.2</v>
      </c>
      <c r="K32" s="41">
        <v>25000</v>
      </c>
      <c r="L32" s="30">
        <f t="shared" si="1"/>
        <v>4625</v>
      </c>
      <c r="M32" s="40">
        <v>0.185</v>
      </c>
      <c r="N32" s="42">
        <v>13000</v>
      </c>
      <c r="O32" s="43">
        <v>3220.6883625619</v>
      </c>
      <c r="P32" s="44">
        <v>0.247745258658608</v>
      </c>
      <c r="Q32" s="43">
        <v>14950</v>
      </c>
      <c r="R32" s="43">
        <v>3444.52620375995</v>
      </c>
      <c r="S32" s="44">
        <v>0.230403090552505</v>
      </c>
      <c r="T32" s="47">
        <v>42</v>
      </c>
      <c r="U32" s="47">
        <v>20</v>
      </c>
      <c r="V32" s="42">
        <v>12</v>
      </c>
    </row>
    <row r="33" s="2" customFormat="1" spans="1:22">
      <c r="A33" s="31">
        <v>30</v>
      </c>
      <c r="B33" s="31">
        <v>747</v>
      </c>
      <c r="C33" s="32" t="s">
        <v>55</v>
      </c>
      <c r="D33" s="32" t="s">
        <v>21</v>
      </c>
      <c r="E33" s="33">
        <v>10</v>
      </c>
      <c r="F33" s="34">
        <v>200</v>
      </c>
      <c r="G33" s="35">
        <v>5</v>
      </c>
      <c r="H33" s="30">
        <v>20000</v>
      </c>
      <c r="I33" s="30">
        <f t="shared" si="0"/>
        <v>3300</v>
      </c>
      <c r="J33" s="40">
        <v>0.165</v>
      </c>
      <c r="K33" s="41">
        <v>25000</v>
      </c>
      <c r="L33" s="30">
        <f t="shared" si="1"/>
        <v>3750</v>
      </c>
      <c r="M33" s="40">
        <v>0.15</v>
      </c>
      <c r="N33" s="42">
        <v>12000</v>
      </c>
      <c r="O33" s="43">
        <v>2119.25467096228</v>
      </c>
      <c r="P33" s="44">
        <v>0.176604555913523</v>
      </c>
      <c r="Q33" s="43">
        <v>13800</v>
      </c>
      <c r="R33" s="43">
        <v>2266.54287059416</v>
      </c>
      <c r="S33" s="44">
        <v>0.164242236999577</v>
      </c>
      <c r="T33" s="47">
        <v>50</v>
      </c>
      <c r="U33" s="47">
        <v>16</v>
      </c>
      <c r="V33" s="42">
        <v>10</v>
      </c>
    </row>
    <row r="34" s="2" customFormat="1" spans="1:22">
      <c r="A34" s="25">
        <v>31</v>
      </c>
      <c r="B34" s="25">
        <v>399</v>
      </c>
      <c r="C34" s="26" t="s">
        <v>56</v>
      </c>
      <c r="D34" s="26" t="s">
        <v>29</v>
      </c>
      <c r="E34" s="27">
        <v>11</v>
      </c>
      <c r="F34" s="28">
        <v>150</v>
      </c>
      <c r="G34" s="29">
        <v>4</v>
      </c>
      <c r="H34" s="30">
        <v>15500</v>
      </c>
      <c r="I34" s="30">
        <f t="shared" si="0"/>
        <v>3418.04248488085</v>
      </c>
      <c r="J34" s="40">
        <v>0.220518869992313</v>
      </c>
      <c r="K34" s="41">
        <v>18600</v>
      </c>
      <c r="L34" s="30">
        <f t="shared" si="1"/>
        <v>3794.02715821775</v>
      </c>
      <c r="M34" s="40">
        <v>0.20397995474289</v>
      </c>
      <c r="N34" s="42">
        <v>10000</v>
      </c>
      <c r="O34" s="43">
        <v>2848.36873740071</v>
      </c>
      <c r="P34" s="44">
        <v>0.284836873740071</v>
      </c>
      <c r="Q34" s="43">
        <v>11500</v>
      </c>
      <c r="R34" s="43">
        <v>3046.33036465006</v>
      </c>
      <c r="S34" s="44">
        <v>0.264898292578266</v>
      </c>
      <c r="T34" s="47">
        <v>42</v>
      </c>
      <c r="U34" s="47">
        <v>20</v>
      </c>
      <c r="V34" s="42">
        <v>9</v>
      </c>
    </row>
    <row r="35" s="2" customFormat="1" spans="1:22">
      <c r="A35" s="25">
        <v>32</v>
      </c>
      <c r="B35" s="25">
        <v>724</v>
      </c>
      <c r="C35" s="26" t="s">
        <v>57</v>
      </c>
      <c r="D35" s="26" t="s">
        <v>29</v>
      </c>
      <c r="E35" s="27">
        <v>11</v>
      </c>
      <c r="F35" s="28">
        <v>150</v>
      </c>
      <c r="G35" s="29">
        <v>5</v>
      </c>
      <c r="H35" s="30">
        <v>18000</v>
      </c>
      <c r="I35" s="30">
        <f t="shared" si="0"/>
        <v>4346.4547742587</v>
      </c>
      <c r="J35" s="40">
        <v>0.241469709681039</v>
      </c>
      <c r="K35" s="41">
        <v>22500</v>
      </c>
      <c r="L35" s="30">
        <f t="shared" si="1"/>
        <v>5025.58833273662</v>
      </c>
      <c r="M35" s="40">
        <v>0.223359481454961</v>
      </c>
      <c r="N35" s="42">
        <v>11700</v>
      </c>
      <c r="O35" s="43">
        <v>3649.2109875547</v>
      </c>
      <c r="P35" s="44">
        <v>0.311898375004675</v>
      </c>
      <c r="Q35" s="43">
        <v>13455</v>
      </c>
      <c r="R35" s="43">
        <v>3902.83115118975</v>
      </c>
      <c r="S35" s="44">
        <v>0.290065488754348</v>
      </c>
      <c r="T35" s="47">
        <v>50</v>
      </c>
      <c r="U35" s="47">
        <v>20</v>
      </c>
      <c r="V35" s="42">
        <v>9</v>
      </c>
    </row>
    <row r="36" s="2" customFormat="1" spans="1:22">
      <c r="A36" s="25">
        <v>33</v>
      </c>
      <c r="B36" s="25">
        <v>102934</v>
      </c>
      <c r="C36" s="26" t="s">
        <v>58</v>
      </c>
      <c r="D36" s="26" t="s">
        <v>27</v>
      </c>
      <c r="E36" s="27">
        <v>11</v>
      </c>
      <c r="F36" s="28">
        <v>150</v>
      </c>
      <c r="G36" s="29">
        <v>6</v>
      </c>
      <c r="H36" s="30">
        <v>18000</v>
      </c>
      <c r="I36" s="30">
        <f t="shared" si="0"/>
        <v>3780</v>
      </c>
      <c r="J36" s="40">
        <v>0.21</v>
      </c>
      <c r="K36" s="41">
        <v>22500</v>
      </c>
      <c r="L36" s="30">
        <f t="shared" si="1"/>
        <v>4370.625</v>
      </c>
      <c r="M36" s="40">
        <v>0.19425</v>
      </c>
      <c r="N36" s="42">
        <v>12220</v>
      </c>
      <c r="O36" s="43">
        <v>2961.75791950295</v>
      </c>
      <c r="P36" s="44">
        <v>0.242369715180274</v>
      </c>
      <c r="Q36" s="43">
        <v>14053</v>
      </c>
      <c r="R36" s="43">
        <v>3167.6000949084</v>
      </c>
      <c r="S36" s="44">
        <v>0.225403835117655</v>
      </c>
      <c r="T36" s="47">
        <v>42</v>
      </c>
      <c r="U36" s="47">
        <v>20</v>
      </c>
      <c r="V36" s="42">
        <v>9</v>
      </c>
    </row>
    <row r="37" s="2" customFormat="1" spans="1:22">
      <c r="A37" s="31">
        <v>34</v>
      </c>
      <c r="B37" s="31">
        <v>101453</v>
      </c>
      <c r="C37" s="32" t="s">
        <v>59</v>
      </c>
      <c r="D37" s="32" t="s">
        <v>60</v>
      </c>
      <c r="E37" s="33">
        <v>12</v>
      </c>
      <c r="F37" s="34">
        <v>150</v>
      </c>
      <c r="G37" s="35">
        <v>4</v>
      </c>
      <c r="H37" s="30">
        <v>15500</v>
      </c>
      <c r="I37" s="30">
        <f t="shared" ref="I37:I68" si="2">H37*J37</f>
        <v>3758.57798445374</v>
      </c>
      <c r="J37" s="40">
        <v>0.242488902222822</v>
      </c>
      <c r="K37" s="41">
        <v>18600</v>
      </c>
      <c r="L37" s="30">
        <f t="shared" ref="L37:L68" si="3">K37*M37</f>
        <v>4172.02156274365</v>
      </c>
      <c r="M37" s="40">
        <v>0.22430223455611</v>
      </c>
      <c r="N37" s="42">
        <v>10075</v>
      </c>
      <c r="O37" s="43">
        <v>3155.63943278095</v>
      </c>
      <c r="P37" s="44">
        <v>0.313214832037812</v>
      </c>
      <c r="Q37" s="43">
        <v>11586.25</v>
      </c>
      <c r="R37" s="43">
        <v>3374.95637335923</v>
      </c>
      <c r="S37" s="44">
        <v>0.291289793795165</v>
      </c>
      <c r="T37" s="47">
        <v>42</v>
      </c>
      <c r="U37" s="47">
        <v>18</v>
      </c>
      <c r="V37" s="42">
        <v>8</v>
      </c>
    </row>
    <row r="38" s="2" customFormat="1" spans="1:22">
      <c r="A38" s="31">
        <v>35</v>
      </c>
      <c r="B38" s="31">
        <v>106569</v>
      </c>
      <c r="C38" s="32" t="s">
        <v>61</v>
      </c>
      <c r="D38" s="32" t="s">
        <v>27</v>
      </c>
      <c r="E38" s="33">
        <v>12</v>
      </c>
      <c r="F38" s="34">
        <v>150</v>
      </c>
      <c r="G38" s="35">
        <v>4</v>
      </c>
      <c r="H38" s="30">
        <v>13500</v>
      </c>
      <c r="I38" s="30">
        <f t="shared" si="2"/>
        <v>3268.75784957907</v>
      </c>
      <c r="J38" s="40">
        <v>0.242130211079931</v>
      </c>
      <c r="K38" s="41">
        <v>16875</v>
      </c>
      <c r="L38" s="30">
        <f t="shared" si="3"/>
        <v>3779.50126357579</v>
      </c>
      <c r="M38" s="40">
        <v>0.223970445248936</v>
      </c>
      <c r="N38" s="42">
        <v>8775</v>
      </c>
      <c r="O38" s="43">
        <v>2744.39461120909</v>
      </c>
      <c r="P38" s="44">
        <v>0.312751522644911</v>
      </c>
      <c r="Q38" s="43">
        <v>10091.25</v>
      </c>
      <c r="R38" s="43">
        <v>2935.13003668813</v>
      </c>
      <c r="S38" s="44">
        <v>0.290858916059767</v>
      </c>
      <c r="T38" s="47">
        <v>71</v>
      </c>
      <c r="U38" s="47">
        <v>16</v>
      </c>
      <c r="V38" s="42">
        <v>8</v>
      </c>
    </row>
    <row r="39" s="2" customFormat="1" spans="1:22">
      <c r="A39" s="31">
        <v>36</v>
      </c>
      <c r="B39" s="31">
        <v>737</v>
      </c>
      <c r="C39" s="32" t="s">
        <v>62</v>
      </c>
      <c r="D39" s="32" t="s">
        <v>29</v>
      </c>
      <c r="E39" s="33">
        <v>12</v>
      </c>
      <c r="F39" s="34">
        <v>150</v>
      </c>
      <c r="G39" s="35">
        <v>5</v>
      </c>
      <c r="H39" s="30">
        <v>16500</v>
      </c>
      <c r="I39" s="30">
        <f t="shared" si="2"/>
        <v>4280.43907891489</v>
      </c>
      <c r="J39" s="40">
        <v>0.259420550237266</v>
      </c>
      <c r="K39" s="41">
        <v>19800</v>
      </c>
      <c r="L39" s="30">
        <f t="shared" si="3"/>
        <v>4751.28737759553</v>
      </c>
      <c r="M39" s="40">
        <v>0.239964008969471</v>
      </c>
      <c r="N39" s="42">
        <v>10725</v>
      </c>
      <c r="O39" s="43">
        <v>3593.78531000562</v>
      </c>
      <c r="P39" s="44">
        <v>0.335084877389802</v>
      </c>
      <c r="Q39" s="43">
        <v>12333.75</v>
      </c>
      <c r="R39" s="43">
        <v>3843.55338905101</v>
      </c>
      <c r="S39" s="44">
        <v>0.311628935972516</v>
      </c>
      <c r="T39" s="47">
        <v>42</v>
      </c>
      <c r="U39" s="47">
        <v>16</v>
      </c>
      <c r="V39" s="42">
        <v>15</v>
      </c>
    </row>
    <row r="40" s="2" customFormat="1" spans="1:22">
      <c r="A40" s="25">
        <v>37</v>
      </c>
      <c r="B40" s="25">
        <v>105267</v>
      </c>
      <c r="C40" s="26" t="s">
        <v>63</v>
      </c>
      <c r="D40" s="26" t="s">
        <v>27</v>
      </c>
      <c r="E40" s="27">
        <v>13</v>
      </c>
      <c r="F40" s="28">
        <v>150</v>
      </c>
      <c r="G40" s="29">
        <v>4</v>
      </c>
      <c r="H40" s="30">
        <v>15000</v>
      </c>
      <c r="I40" s="30">
        <f t="shared" si="2"/>
        <v>3848.85997212381</v>
      </c>
      <c r="J40" s="40">
        <v>0.256590664808254</v>
      </c>
      <c r="K40" s="41">
        <v>18800</v>
      </c>
      <c r="L40" s="30">
        <f t="shared" si="3"/>
        <v>4462.11166101554</v>
      </c>
      <c r="M40" s="40">
        <v>0.237346364947635</v>
      </c>
      <c r="N40" s="42">
        <v>9750</v>
      </c>
      <c r="O40" s="43">
        <v>3231.43868492895</v>
      </c>
      <c r="P40" s="44">
        <v>0.331429608710661</v>
      </c>
      <c r="Q40" s="43">
        <v>11212.5</v>
      </c>
      <c r="R40" s="43">
        <v>3456.02367353151</v>
      </c>
      <c r="S40" s="44">
        <v>0.308229536100915</v>
      </c>
      <c r="T40" s="47">
        <v>48</v>
      </c>
      <c r="U40" s="47">
        <v>14</v>
      </c>
      <c r="V40" s="42">
        <v>8</v>
      </c>
    </row>
    <row r="41" s="2" customFormat="1" spans="1:22">
      <c r="A41" s="25">
        <v>38</v>
      </c>
      <c r="B41" s="25">
        <v>111219</v>
      </c>
      <c r="C41" s="26" t="s">
        <v>64</v>
      </c>
      <c r="D41" s="26" t="s">
        <v>27</v>
      </c>
      <c r="E41" s="27">
        <v>13</v>
      </c>
      <c r="F41" s="28">
        <v>150</v>
      </c>
      <c r="G41" s="29">
        <v>6</v>
      </c>
      <c r="H41" s="30">
        <v>16000</v>
      </c>
      <c r="I41" s="30">
        <f t="shared" si="2"/>
        <v>3882.23202412019</v>
      </c>
      <c r="J41" s="40">
        <v>0.242639501507512</v>
      </c>
      <c r="K41" s="41">
        <v>20000</v>
      </c>
      <c r="L41" s="30">
        <f t="shared" si="3"/>
        <v>4488.83077788896</v>
      </c>
      <c r="M41" s="40">
        <v>0.224441538894448</v>
      </c>
      <c r="N41" s="42">
        <v>10400</v>
      </c>
      <c r="O41" s="43">
        <v>3259.45730358424</v>
      </c>
      <c r="P41" s="44">
        <v>0.313409356113869</v>
      </c>
      <c r="Q41" s="43">
        <v>11960</v>
      </c>
      <c r="R41" s="43">
        <v>3485.98958618335</v>
      </c>
      <c r="S41" s="44">
        <v>0.291470701185899</v>
      </c>
      <c r="T41" s="47">
        <v>80</v>
      </c>
      <c r="U41" s="47">
        <v>12</v>
      </c>
      <c r="V41" s="42">
        <v>8</v>
      </c>
    </row>
    <row r="42" s="2" customFormat="1" spans="1:22">
      <c r="A42" s="25">
        <v>39</v>
      </c>
      <c r="B42" s="25">
        <v>511</v>
      </c>
      <c r="C42" s="26" t="s">
        <v>65</v>
      </c>
      <c r="D42" s="26" t="s">
        <v>21</v>
      </c>
      <c r="E42" s="27">
        <v>13</v>
      </c>
      <c r="F42" s="28">
        <v>150</v>
      </c>
      <c r="G42" s="29">
        <v>4</v>
      </c>
      <c r="H42" s="30">
        <v>16000</v>
      </c>
      <c r="I42" s="30">
        <f t="shared" si="2"/>
        <v>3402.30608359085</v>
      </c>
      <c r="J42" s="40">
        <v>0.212644130224428</v>
      </c>
      <c r="K42" s="41">
        <v>20000</v>
      </c>
      <c r="L42" s="30">
        <f t="shared" si="3"/>
        <v>3933.91640915192</v>
      </c>
      <c r="M42" s="40">
        <v>0.196695820457596</v>
      </c>
      <c r="N42" s="42">
        <v>10400</v>
      </c>
      <c r="O42" s="43">
        <v>2856.51948268148</v>
      </c>
      <c r="P42" s="44">
        <v>0.274665334873219</v>
      </c>
      <c r="Q42" s="43">
        <v>11960</v>
      </c>
      <c r="R42" s="43">
        <v>3055.04758672784</v>
      </c>
      <c r="S42" s="44">
        <v>0.255438761432094</v>
      </c>
      <c r="T42" s="47">
        <v>100</v>
      </c>
      <c r="U42" s="47">
        <v>20</v>
      </c>
      <c r="V42" s="42">
        <v>8</v>
      </c>
    </row>
    <row r="43" s="2" customFormat="1" spans="1:22">
      <c r="A43" s="31">
        <v>40</v>
      </c>
      <c r="B43" s="31">
        <v>105751</v>
      </c>
      <c r="C43" s="32" t="s">
        <v>66</v>
      </c>
      <c r="D43" s="32" t="s">
        <v>29</v>
      </c>
      <c r="E43" s="33">
        <v>14</v>
      </c>
      <c r="F43" s="34">
        <v>150</v>
      </c>
      <c r="G43" s="35">
        <v>4</v>
      </c>
      <c r="H43" s="30">
        <v>15000</v>
      </c>
      <c r="I43" s="30">
        <f t="shared" si="2"/>
        <v>3787.3709358403</v>
      </c>
      <c r="J43" s="40">
        <v>0.252491395722687</v>
      </c>
      <c r="K43" s="41">
        <v>18800</v>
      </c>
      <c r="L43" s="30">
        <f t="shared" si="3"/>
        <v>4390.82537161754</v>
      </c>
      <c r="M43" s="40">
        <v>0.233554541043486</v>
      </c>
      <c r="N43" s="42">
        <v>9750</v>
      </c>
      <c r="O43" s="43">
        <v>3179.81351488259</v>
      </c>
      <c r="P43" s="44">
        <v>0.326134719475138</v>
      </c>
      <c r="Q43" s="43">
        <v>11212.5</v>
      </c>
      <c r="R43" s="43">
        <v>3400.81055416694</v>
      </c>
      <c r="S43" s="44">
        <v>0.303305289111878</v>
      </c>
      <c r="T43" s="47">
        <v>42</v>
      </c>
      <c r="U43" s="47">
        <v>18</v>
      </c>
      <c r="V43" s="42">
        <v>8</v>
      </c>
    </row>
    <row r="44" s="2" customFormat="1" spans="1:22">
      <c r="A44" s="31">
        <v>41</v>
      </c>
      <c r="B44" s="31">
        <v>746</v>
      </c>
      <c r="C44" s="32" t="s">
        <v>67</v>
      </c>
      <c r="D44" s="32" t="s">
        <v>68</v>
      </c>
      <c r="E44" s="33">
        <v>14</v>
      </c>
      <c r="F44" s="34">
        <v>150</v>
      </c>
      <c r="G44" s="35">
        <v>5</v>
      </c>
      <c r="H44" s="30">
        <v>18000</v>
      </c>
      <c r="I44" s="30">
        <f t="shared" si="2"/>
        <v>4373.84278546092</v>
      </c>
      <c r="J44" s="40">
        <v>0.24299126585894</v>
      </c>
      <c r="K44" s="41">
        <v>22500</v>
      </c>
      <c r="L44" s="30">
        <f t="shared" si="3"/>
        <v>5057.2557206892</v>
      </c>
      <c r="M44" s="40">
        <v>0.22476692091952</v>
      </c>
      <c r="N44" s="42">
        <v>11700</v>
      </c>
      <c r="O44" s="43">
        <v>3672.20550529324</v>
      </c>
      <c r="P44" s="44">
        <v>0.313863718401131</v>
      </c>
      <c r="Q44" s="43">
        <v>13455</v>
      </c>
      <c r="R44" s="43">
        <v>3927.42378791112</v>
      </c>
      <c r="S44" s="44">
        <v>0.291893258113052</v>
      </c>
      <c r="T44" s="47">
        <v>42</v>
      </c>
      <c r="U44" s="47">
        <v>20</v>
      </c>
      <c r="V44" s="42">
        <v>8</v>
      </c>
    </row>
    <row r="45" s="2" customFormat="1" spans="1:22">
      <c r="A45" s="31">
        <v>42</v>
      </c>
      <c r="B45" s="31">
        <v>114622</v>
      </c>
      <c r="C45" s="32" t="s">
        <v>69</v>
      </c>
      <c r="D45" s="32" t="s">
        <v>21</v>
      </c>
      <c r="E45" s="33">
        <v>14</v>
      </c>
      <c r="F45" s="34">
        <v>150</v>
      </c>
      <c r="G45" s="35">
        <v>5</v>
      </c>
      <c r="H45" s="30">
        <v>15000</v>
      </c>
      <c r="I45" s="30">
        <f t="shared" si="2"/>
        <v>3005.25815281145</v>
      </c>
      <c r="J45" s="40">
        <v>0.200350543520763</v>
      </c>
      <c r="K45" s="41">
        <v>18800</v>
      </c>
      <c r="L45" s="30">
        <f t="shared" si="3"/>
        <v>3484.09595182607</v>
      </c>
      <c r="M45" s="40">
        <v>0.185324252756706</v>
      </c>
      <c r="N45" s="42">
        <v>9750</v>
      </c>
      <c r="O45" s="43">
        <v>2523.16465746461</v>
      </c>
      <c r="P45" s="44">
        <v>0.258786118714319</v>
      </c>
      <c r="Q45" s="43">
        <v>11212.5</v>
      </c>
      <c r="R45" s="43">
        <v>2698.5246011584</v>
      </c>
      <c r="S45" s="44">
        <v>0.240671090404317</v>
      </c>
      <c r="T45" s="47">
        <v>71</v>
      </c>
      <c r="U45" s="47">
        <v>16</v>
      </c>
      <c r="V45" s="42">
        <v>8</v>
      </c>
    </row>
    <row r="46" s="2" customFormat="1" spans="1:22">
      <c r="A46" s="25">
        <v>43</v>
      </c>
      <c r="B46" s="25">
        <v>726</v>
      </c>
      <c r="C46" s="26" t="s">
        <v>70</v>
      </c>
      <c r="D46" s="26" t="s">
        <v>27</v>
      </c>
      <c r="E46" s="27">
        <v>15</v>
      </c>
      <c r="F46" s="28">
        <v>150</v>
      </c>
      <c r="G46" s="29">
        <v>5</v>
      </c>
      <c r="H46" s="30">
        <v>16000</v>
      </c>
      <c r="I46" s="30">
        <f t="shared" si="2"/>
        <v>3243.04983114806</v>
      </c>
      <c r="J46" s="40">
        <v>0.202690614446754</v>
      </c>
      <c r="K46" s="41">
        <v>20000</v>
      </c>
      <c r="L46" s="30">
        <f t="shared" si="3"/>
        <v>3749.77636726494</v>
      </c>
      <c r="M46" s="40">
        <v>0.187488818363247</v>
      </c>
      <c r="N46" s="42">
        <v>10400</v>
      </c>
      <c r="O46" s="43">
        <v>2722.81058740139</v>
      </c>
      <c r="P46" s="44">
        <v>0.261808710327057</v>
      </c>
      <c r="Q46" s="43">
        <v>11960</v>
      </c>
      <c r="R46" s="43">
        <v>2912.04592322579</v>
      </c>
      <c r="S46" s="44">
        <v>0.243482100604163</v>
      </c>
      <c r="T46" s="47">
        <v>42</v>
      </c>
      <c r="U46" s="47">
        <v>16</v>
      </c>
      <c r="V46" s="42">
        <v>9</v>
      </c>
    </row>
    <row r="47" s="2" customFormat="1" spans="1:22">
      <c r="A47" s="25">
        <v>44</v>
      </c>
      <c r="B47" s="25">
        <v>102565</v>
      </c>
      <c r="C47" s="26" t="s">
        <v>71</v>
      </c>
      <c r="D47" s="26" t="s">
        <v>27</v>
      </c>
      <c r="E47" s="27">
        <v>15</v>
      </c>
      <c r="F47" s="28">
        <v>150</v>
      </c>
      <c r="G47" s="29">
        <v>4</v>
      </c>
      <c r="H47" s="30">
        <v>15000</v>
      </c>
      <c r="I47" s="30">
        <f t="shared" si="2"/>
        <v>3757.73490129749</v>
      </c>
      <c r="J47" s="40">
        <v>0.250515660086499</v>
      </c>
      <c r="K47" s="41">
        <v>18800</v>
      </c>
      <c r="L47" s="30">
        <f t="shared" si="3"/>
        <v>4356.46732890421</v>
      </c>
      <c r="M47" s="40">
        <v>0.231726985580011</v>
      </c>
      <c r="N47" s="42">
        <v>9750</v>
      </c>
      <c r="O47" s="43">
        <v>3154.93159421434</v>
      </c>
      <c r="P47" s="44">
        <v>0.323582727611727</v>
      </c>
      <c r="Q47" s="43">
        <v>11212.5</v>
      </c>
      <c r="R47" s="43">
        <v>3374.19934001224</v>
      </c>
      <c r="S47" s="44">
        <v>0.300931936678907</v>
      </c>
      <c r="T47" s="47">
        <v>36</v>
      </c>
      <c r="U47" s="47">
        <v>12</v>
      </c>
      <c r="V47" s="42">
        <v>8</v>
      </c>
    </row>
    <row r="48" s="2" customFormat="1" spans="1:22">
      <c r="A48" s="25">
        <v>45</v>
      </c>
      <c r="B48" s="25">
        <v>598</v>
      </c>
      <c r="C48" s="26" t="s">
        <v>72</v>
      </c>
      <c r="D48" s="26" t="s">
        <v>29</v>
      </c>
      <c r="E48" s="27">
        <v>15</v>
      </c>
      <c r="F48" s="28">
        <v>150</v>
      </c>
      <c r="G48" s="29">
        <v>4</v>
      </c>
      <c r="H48" s="30">
        <v>15000</v>
      </c>
      <c r="I48" s="30">
        <f t="shared" si="2"/>
        <v>3701.52435114829</v>
      </c>
      <c r="J48" s="40">
        <v>0.246768290076553</v>
      </c>
      <c r="K48" s="41">
        <v>18800</v>
      </c>
      <c r="L48" s="30">
        <f t="shared" si="3"/>
        <v>4291.30056443127</v>
      </c>
      <c r="M48" s="40">
        <v>0.228260668320812</v>
      </c>
      <c r="N48" s="42">
        <v>9750</v>
      </c>
      <c r="O48" s="43">
        <v>3107.73815315159</v>
      </c>
      <c r="P48" s="44">
        <v>0.318742374682214</v>
      </c>
      <c r="Q48" s="43">
        <v>11212.5</v>
      </c>
      <c r="R48" s="43">
        <v>3323.72595479563</v>
      </c>
      <c r="S48" s="44">
        <v>0.296430408454459</v>
      </c>
      <c r="T48" s="47">
        <v>33</v>
      </c>
      <c r="U48" s="47">
        <v>20</v>
      </c>
      <c r="V48" s="42">
        <v>8</v>
      </c>
    </row>
    <row r="49" s="2" customFormat="1" spans="1:22">
      <c r="A49" s="31">
        <v>46</v>
      </c>
      <c r="B49" s="31">
        <v>308</v>
      </c>
      <c r="C49" s="32" t="s">
        <v>73</v>
      </c>
      <c r="D49" s="32" t="s">
        <v>21</v>
      </c>
      <c r="E49" s="33">
        <v>16</v>
      </c>
      <c r="F49" s="34">
        <v>150</v>
      </c>
      <c r="G49" s="35">
        <v>5</v>
      </c>
      <c r="H49" s="30">
        <v>12000</v>
      </c>
      <c r="I49" s="30">
        <f t="shared" si="2"/>
        <v>3166.77536262001</v>
      </c>
      <c r="J49" s="40">
        <v>0.263897946885001</v>
      </c>
      <c r="K49" s="41">
        <v>15500</v>
      </c>
      <c r="L49" s="30">
        <f t="shared" si="3"/>
        <v>3783.6368134637</v>
      </c>
      <c r="M49" s="40">
        <v>0.244105600868626</v>
      </c>
      <c r="N49" s="42">
        <v>7800</v>
      </c>
      <c r="O49" s="43">
        <v>2658.77181486639</v>
      </c>
      <c r="P49" s="44">
        <v>0.340868181393126</v>
      </c>
      <c r="Q49" s="43">
        <v>8970</v>
      </c>
      <c r="R49" s="43">
        <v>2843.5564559996</v>
      </c>
      <c r="S49" s="44">
        <v>0.317007408695607</v>
      </c>
      <c r="T49" s="47">
        <v>42</v>
      </c>
      <c r="U49" s="47">
        <v>10</v>
      </c>
      <c r="V49" s="42">
        <v>6</v>
      </c>
    </row>
    <row r="50" s="2" customFormat="1" spans="1:22">
      <c r="A50" s="31">
        <v>47</v>
      </c>
      <c r="B50" s="31">
        <v>357</v>
      </c>
      <c r="C50" s="32" t="s">
        <v>74</v>
      </c>
      <c r="D50" s="32" t="s">
        <v>27</v>
      </c>
      <c r="E50" s="33">
        <v>16</v>
      </c>
      <c r="F50" s="34">
        <v>150</v>
      </c>
      <c r="G50" s="35">
        <v>4</v>
      </c>
      <c r="H50" s="30">
        <v>14000</v>
      </c>
      <c r="I50" s="30">
        <f t="shared" si="2"/>
        <v>2940</v>
      </c>
      <c r="J50" s="40">
        <v>0.21</v>
      </c>
      <c r="K50" s="41">
        <v>17500</v>
      </c>
      <c r="L50" s="30">
        <f t="shared" si="3"/>
        <v>3399.375</v>
      </c>
      <c r="M50" s="40">
        <v>0.19425</v>
      </c>
      <c r="N50" s="42">
        <v>9100</v>
      </c>
      <c r="O50" s="43">
        <v>2362.12961652753</v>
      </c>
      <c r="P50" s="44">
        <v>0.259574683134893</v>
      </c>
      <c r="Q50" s="43">
        <v>10465</v>
      </c>
      <c r="R50" s="43">
        <v>2526.29762487619</v>
      </c>
      <c r="S50" s="44">
        <v>0.241404455315451</v>
      </c>
      <c r="T50" s="47">
        <v>59</v>
      </c>
      <c r="U50" s="47">
        <v>14</v>
      </c>
      <c r="V50" s="42">
        <v>10</v>
      </c>
    </row>
    <row r="51" s="2" customFormat="1" spans="1:22">
      <c r="A51" s="31">
        <v>48</v>
      </c>
      <c r="B51" s="31">
        <v>54</v>
      </c>
      <c r="C51" s="32" t="s">
        <v>75</v>
      </c>
      <c r="D51" s="32" t="s">
        <v>60</v>
      </c>
      <c r="E51" s="33">
        <v>16</v>
      </c>
      <c r="F51" s="34">
        <v>150</v>
      </c>
      <c r="G51" s="35">
        <v>4</v>
      </c>
      <c r="H51" s="30">
        <v>20000</v>
      </c>
      <c r="I51" s="30">
        <f t="shared" si="2"/>
        <v>4892.81317596246</v>
      </c>
      <c r="J51" s="40">
        <v>0.244640658798123</v>
      </c>
      <c r="K51" s="41">
        <v>25000</v>
      </c>
      <c r="L51" s="30">
        <f t="shared" si="3"/>
        <v>5657.3152347066</v>
      </c>
      <c r="M51" s="40">
        <v>0.226292609388264</v>
      </c>
      <c r="N51" s="42">
        <v>10000</v>
      </c>
      <c r="O51" s="43">
        <v>3159.94184280909</v>
      </c>
      <c r="P51" s="44">
        <v>0.315994184280909</v>
      </c>
      <c r="Q51" s="43">
        <v>11500</v>
      </c>
      <c r="R51" s="43">
        <v>3379.55780088432</v>
      </c>
      <c r="S51" s="44">
        <v>0.293874591381245</v>
      </c>
      <c r="T51" s="47">
        <v>50</v>
      </c>
      <c r="U51" s="47">
        <v>26</v>
      </c>
      <c r="V51" s="42">
        <v>10</v>
      </c>
    </row>
    <row r="52" s="2" customFormat="1" spans="1:22">
      <c r="A52" s="25">
        <v>49</v>
      </c>
      <c r="B52" s="25">
        <v>107658</v>
      </c>
      <c r="C52" s="26" t="s">
        <v>76</v>
      </c>
      <c r="D52" s="26" t="s">
        <v>27</v>
      </c>
      <c r="E52" s="27">
        <v>17</v>
      </c>
      <c r="F52" s="28">
        <v>150</v>
      </c>
      <c r="G52" s="29">
        <v>4</v>
      </c>
      <c r="H52" s="30">
        <v>15000</v>
      </c>
      <c r="I52" s="30">
        <f t="shared" si="2"/>
        <v>3190.82276287517</v>
      </c>
      <c r="J52" s="40">
        <v>0.212721517525011</v>
      </c>
      <c r="K52" s="41">
        <v>18800</v>
      </c>
      <c r="L52" s="30">
        <f t="shared" si="3"/>
        <v>3699.22718975994</v>
      </c>
      <c r="M52" s="40">
        <v>0.196767403710635</v>
      </c>
      <c r="N52" s="42">
        <v>9750</v>
      </c>
      <c r="O52" s="43">
        <v>2678.9616113306</v>
      </c>
      <c r="P52" s="44">
        <v>0.274765293469806</v>
      </c>
      <c r="Q52" s="43">
        <v>11212.5</v>
      </c>
      <c r="R52" s="43">
        <v>2865.14944331808</v>
      </c>
      <c r="S52" s="44">
        <v>0.255531722926919</v>
      </c>
      <c r="T52" s="47">
        <v>42</v>
      </c>
      <c r="U52" s="47">
        <v>16</v>
      </c>
      <c r="V52" s="42">
        <v>8</v>
      </c>
    </row>
    <row r="53" s="2" customFormat="1" spans="1:22">
      <c r="A53" s="25">
        <v>50</v>
      </c>
      <c r="B53" s="25">
        <v>391</v>
      </c>
      <c r="C53" s="26" t="s">
        <v>77</v>
      </c>
      <c r="D53" s="26" t="s">
        <v>21</v>
      </c>
      <c r="E53" s="27">
        <v>17</v>
      </c>
      <c r="F53" s="28">
        <v>150</v>
      </c>
      <c r="G53" s="29">
        <v>4</v>
      </c>
      <c r="H53" s="30">
        <v>13500</v>
      </c>
      <c r="I53" s="30">
        <f t="shared" si="2"/>
        <v>3320.5557086545</v>
      </c>
      <c r="J53" s="40">
        <v>0.245967089529963</v>
      </c>
      <c r="K53" s="41">
        <v>16875</v>
      </c>
      <c r="L53" s="30">
        <f t="shared" si="3"/>
        <v>3839.39253813177</v>
      </c>
      <c r="M53" s="40">
        <v>0.227519557815216</v>
      </c>
      <c r="N53" s="42">
        <v>8775</v>
      </c>
      <c r="O53" s="43">
        <v>2787.88323039118</v>
      </c>
      <c r="P53" s="44">
        <v>0.317707490642869</v>
      </c>
      <c r="Q53" s="43">
        <v>10091.25</v>
      </c>
      <c r="R53" s="43">
        <v>2981.64111490337</v>
      </c>
      <c r="S53" s="44">
        <v>0.295467966297868</v>
      </c>
      <c r="T53" s="47">
        <v>42</v>
      </c>
      <c r="U53" s="47">
        <v>14</v>
      </c>
      <c r="V53" s="42">
        <v>8</v>
      </c>
    </row>
    <row r="54" s="2" customFormat="1" spans="1:22">
      <c r="A54" s="25">
        <v>51</v>
      </c>
      <c r="B54" s="25">
        <v>108656</v>
      </c>
      <c r="C54" s="26" t="s">
        <v>78</v>
      </c>
      <c r="D54" s="26" t="s">
        <v>36</v>
      </c>
      <c r="E54" s="27">
        <v>17</v>
      </c>
      <c r="F54" s="28">
        <v>150</v>
      </c>
      <c r="G54" s="29">
        <v>4</v>
      </c>
      <c r="H54" s="30">
        <v>13500</v>
      </c>
      <c r="I54" s="30">
        <f t="shared" si="2"/>
        <v>2160</v>
      </c>
      <c r="J54" s="40">
        <v>0.16</v>
      </c>
      <c r="K54" s="41">
        <v>16875</v>
      </c>
      <c r="L54" s="30">
        <f t="shared" si="3"/>
        <v>2531.25</v>
      </c>
      <c r="M54" s="40">
        <v>0.15</v>
      </c>
      <c r="N54" s="42">
        <v>8775</v>
      </c>
      <c r="O54" s="43">
        <v>1531.23940089842</v>
      </c>
      <c r="P54" s="44">
        <v>0.174500216626601</v>
      </c>
      <c r="Q54" s="43">
        <v>10091.25</v>
      </c>
      <c r="R54" s="43">
        <v>1637.66053926087</v>
      </c>
      <c r="S54" s="44">
        <v>0.162285201462739</v>
      </c>
      <c r="T54" s="47">
        <v>33</v>
      </c>
      <c r="U54" s="47">
        <v>10</v>
      </c>
      <c r="V54" s="42">
        <v>6</v>
      </c>
    </row>
    <row r="55" s="2" customFormat="1" spans="1:22">
      <c r="A55" s="31">
        <v>52</v>
      </c>
      <c r="B55" s="31">
        <v>103639</v>
      </c>
      <c r="C55" s="32" t="s">
        <v>79</v>
      </c>
      <c r="D55" s="32" t="s">
        <v>29</v>
      </c>
      <c r="E55" s="33">
        <v>18</v>
      </c>
      <c r="F55" s="34">
        <v>150</v>
      </c>
      <c r="G55" s="35">
        <v>4</v>
      </c>
      <c r="H55" s="30">
        <v>12500</v>
      </c>
      <c r="I55" s="30">
        <f t="shared" si="2"/>
        <v>2676.47507858221</v>
      </c>
      <c r="J55" s="40">
        <v>0.214118006286577</v>
      </c>
      <c r="K55" s="41">
        <v>15625</v>
      </c>
      <c r="L55" s="30">
        <f t="shared" si="3"/>
        <v>3094.67430961067</v>
      </c>
      <c r="M55" s="40">
        <v>0.198059155815083</v>
      </c>
      <c r="N55" s="42">
        <v>8125</v>
      </c>
      <c r="O55" s="43">
        <v>2247.12386805965</v>
      </c>
      <c r="P55" s="44">
        <v>0.276569091453495</v>
      </c>
      <c r="Q55" s="43">
        <v>9343.75</v>
      </c>
      <c r="R55" s="43">
        <v>2403.29897688979</v>
      </c>
      <c r="S55" s="44">
        <v>0.25720925505175</v>
      </c>
      <c r="T55" s="47">
        <v>36</v>
      </c>
      <c r="U55" s="47">
        <v>18</v>
      </c>
      <c r="V55" s="42">
        <v>6</v>
      </c>
    </row>
    <row r="56" s="2" customFormat="1" spans="1:22">
      <c r="A56" s="31">
        <v>53</v>
      </c>
      <c r="B56" s="31">
        <v>106399</v>
      </c>
      <c r="C56" s="32" t="s">
        <v>80</v>
      </c>
      <c r="D56" s="32" t="s">
        <v>27</v>
      </c>
      <c r="E56" s="33">
        <v>18</v>
      </c>
      <c r="F56" s="34">
        <v>150</v>
      </c>
      <c r="G56" s="35">
        <v>4</v>
      </c>
      <c r="H56" s="30">
        <v>13500</v>
      </c>
      <c r="I56" s="30">
        <f t="shared" si="2"/>
        <v>3051.89371526942</v>
      </c>
      <c r="J56" s="40">
        <v>0.226066201131068</v>
      </c>
      <c r="K56" s="41">
        <v>16875</v>
      </c>
      <c r="L56" s="30">
        <f t="shared" si="3"/>
        <v>3528.75210828025</v>
      </c>
      <c r="M56" s="40">
        <v>0.209111236046237</v>
      </c>
      <c r="N56" s="42">
        <v>8775</v>
      </c>
      <c r="O56" s="43">
        <v>2562.31909844494</v>
      </c>
      <c r="P56" s="44">
        <v>0.292002176460962</v>
      </c>
      <c r="Q56" s="43">
        <v>10091.25</v>
      </c>
      <c r="R56" s="43">
        <v>2740.40027578687</v>
      </c>
      <c r="S56" s="44">
        <v>0.271562024108695</v>
      </c>
      <c r="T56" s="47">
        <v>36</v>
      </c>
      <c r="U56" s="47">
        <v>12</v>
      </c>
      <c r="V56" s="42">
        <v>8</v>
      </c>
    </row>
    <row r="57" s="2" customFormat="1" spans="1:22">
      <c r="A57" s="31">
        <v>54</v>
      </c>
      <c r="B57" s="31">
        <v>377</v>
      </c>
      <c r="C57" s="32" t="s">
        <v>81</v>
      </c>
      <c r="D57" s="32" t="s">
        <v>29</v>
      </c>
      <c r="E57" s="33">
        <v>18</v>
      </c>
      <c r="F57" s="34">
        <v>150</v>
      </c>
      <c r="G57" s="35">
        <v>4</v>
      </c>
      <c r="H57" s="30">
        <v>16000</v>
      </c>
      <c r="I57" s="30">
        <f t="shared" si="2"/>
        <v>3877.16013868277</v>
      </c>
      <c r="J57" s="40">
        <v>0.242322508667673</v>
      </c>
      <c r="K57" s="41">
        <v>20000</v>
      </c>
      <c r="L57" s="30">
        <f t="shared" si="3"/>
        <v>4482.96641035194</v>
      </c>
      <c r="M57" s="40">
        <v>0.224148320517597</v>
      </c>
      <c r="N57" s="42">
        <v>10400</v>
      </c>
      <c r="O57" s="43">
        <v>3255.19903310241</v>
      </c>
      <c r="P57" s="44">
        <v>0.312999907029078</v>
      </c>
      <c r="Q57" s="43">
        <v>11960</v>
      </c>
      <c r="R57" s="43">
        <v>3481.43536590302</v>
      </c>
      <c r="S57" s="44">
        <v>0.291089913537042</v>
      </c>
      <c r="T57" s="47">
        <v>42</v>
      </c>
      <c r="U57" s="47">
        <v>20</v>
      </c>
      <c r="V57" s="42">
        <v>8</v>
      </c>
    </row>
    <row r="58" s="2" customFormat="1" spans="1:22">
      <c r="A58" s="25">
        <v>55</v>
      </c>
      <c r="B58" s="25">
        <v>515</v>
      </c>
      <c r="C58" s="26" t="s">
        <v>82</v>
      </c>
      <c r="D58" s="26" t="s">
        <v>21</v>
      </c>
      <c r="E58" s="27">
        <v>19</v>
      </c>
      <c r="F58" s="28">
        <v>150</v>
      </c>
      <c r="G58" s="29">
        <v>4</v>
      </c>
      <c r="H58" s="30">
        <v>14000</v>
      </c>
      <c r="I58" s="30">
        <f t="shared" si="2"/>
        <v>3283.90935197769</v>
      </c>
      <c r="J58" s="40">
        <v>0.234564953712692</v>
      </c>
      <c r="K58" s="41">
        <v>17500</v>
      </c>
      <c r="L58" s="30">
        <f t="shared" si="3"/>
        <v>3797.0201882242</v>
      </c>
      <c r="M58" s="40">
        <v>0.21697258218424</v>
      </c>
      <c r="N58" s="42">
        <v>9100</v>
      </c>
      <c r="O58" s="43">
        <v>2757.11556009793</v>
      </c>
      <c r="P58" s="44">
        <v>0.302979731878893</v>
      </c>
      <c r="Q58" s="43">
        <v>10465</v>
      </c>
      <c r="R58" s="43">
        <v>2948.73509152473</v>
      </c>
      <c r="S58" s="44">
        <v>0.281771150647371</v>
      </c>
      <c r="T58" s="47">
        <v>42</v>
      </c>
      <c r="U58" s="47">
        <v>14</v>
      </c>
      <c r="V58" s="42">
        <v>8</v>
      </c>
    </row>
    <row r="59" s="2" customFormat="1" spans="1:22">
      <c r="A59" s="25">
        <v>56</v>
      </c>
      <c r="B59" s="25">
        <v>103198</v>
      </c>
      <c r="C59" s="26" t="s">
        <v>83</v>
      </c>
      <c r="D59" s="26" t="s">
        <v>27</v>
      </c>
      <c r="E59" s="27">
        <v>19</v>
      </c>
      <c r="F59" s="28">
        <v>150</v>
      </c>
      <c r="G59" s="29">
        <v>4</v>
      </c>
      <c r="H59" s="30">
        <v>15000</v>
      </c>
      <c r="I59" s="30">
        <f t="shared" si="2"/>
        <v>3204.44400982875</v>
      </c>
      <c r="J59" s="40">
        <v>0.21362960065525</v>
      </c>
      <c r="K59" s="41">
        <v>18800</v>
      </c>
      <c r="L59" s="30">
        <f t="shared" si="3"/>
        <v>3715.01875539481</v>
      </c>
      <c r="M59" s="40">
        <v>0.197607380606107</v>
      </c>
      <c r="N59" s="42">
        <v>9750</v>
      </c>
      <c r="O59" s="43">
        <v>2690.39778325206</v>
      </c>
      <c r="P59" s="44">
        <v>0.275938234179699</v>
      </c>
      <c r="Q59" s="43">
        <v>11212.5</v>
      </c>
      <c r="R59" s="43">
        <v>2877.38042918808</v>
      </c>
      <c r="S59" s="44">
        <v>0.25662255778712</v>
      </c>
      <c r="T59" s="47">
        <v>42</v>
      </c>
      <c r="U59" s="47">
        <v>16</v>
      </c>
      <c r="V59" s="42">
        <v>10</v>
      </c>
    </row>
    <row r="60" s="2" customFormat="1" spans="1:22">
      <c r="A60" s="25">
        <v>57</v>
      </c>
      <c r="B60" s="25">
        <v>754</v>
      </c>
      <c r="C60" s="26" t="s">
        <v>84</v>
      </c>
      <c r="D60" s="26" t="s">
        <v>60</v>
      </c>
      <c r="E60" s="27">
        <v>19</v>
      </c>
      <c r="F60" s="28">
        <v>150</v>
      </c>
      <c r="G60" s="29">
        <v>4</v>
      </c>
      <c r="H60" s="30">
        <v>13500</v>
      </c>
      <c r="I60" s="30">
        <f t="shared" si="2"/>
        <v>3147.9473750143</v>
      </c>
      <c r="J60" s="40">
        <v>0.233181287038096</v>
      </c>
      <c r="K60" s="41">
        <v>16875</v>
      </c>
      <c r="L60" s="30">
        <f t="shared" si="3"/>
        <v>3639.81415236028</v>
      </c>
      <c r="M60" s="40">
        <v>0.215692690510239</v>
      </c>
      <c r="N60" s="42">
        <v>8970</v>
      </c>
      <c r="O60" s="43">
        <v>2701.69668694514</v>
      </c>
      <c r="P60" s="44">
        <v>0.301192495757541</v>
      </c>
      <c r="Q60" s="43">
        <v>10315.5</v>
      </c>
      <c r="R60" s="43">
        <v>2889.46460668783</v>
      </c>
      <c r="S60" s="44">
        <v>0.280109021054513</v>
      </c>
      <c r="T60" s="47">
        <v>50</v>
      </c>
      <c r="U60" s="47">
        <v>16</v>
      </c>
      <c r="V60" s="42">
        <v>8</v>
      </c>
    </row>
    <row r="61" s="2" customFormat="1" spans="1:22">
      <c r="A61" s="31">
        <v>58</v>
      </c>
      <c r="B61" s="31">
        <v>716</v>
      </c>
      <c r="C61" s="32" t="s">
        <v>85</v>
      </c>
      <c r="D61" s="32" t="s">
        <v>68</v>
      </c>
      <c r="E61" s="33">
        <v>20</v>
      </c>
      <c r="F61" s="34">
        <v>150</v>
      </c>
      <c r="G61" s="35">
        <v>2</v>
      </c>
      <c r="H61" s="30">
        <v>14000</v>
      </c>
      <c r="I61" s="30">
        <f t="shared" si="2"/>
        <v>3544.15784126408</v>
      </c>
      <c r="J61" s="40">
        <v>0.253154131518863</v>
      </c>
      <c r="K61" s="41">
        <v>17500</v>
      </c>
      <c r="L61" s="30">
        <f t="shared" si="3"/>
        <v>4097.93250396159</v>
      </c>
      <c r="M61" s="40">
        <v>0.234167571654948</v>
      </c>
      <c r="N61" s="42">
        <v>9100</v>
      </c>
      <c r="O61" s="43">
        <v>2975.61585422797</v>
      </c>
      <c r="P61" s="44">
        <v>0.326990753211865</v>
      </c>
      <c r="Q61" s="43">
        <v>10465</v>
      </c>
      <c r="R61" s="43">
        <v>3182.42115609681</v>
      </c>
      <c r="S61" s="44">
        <v>0.304101400487034</v>
      </c>
      <c r="T61" s="47">
        <v>42</v>
      </c>
      <c r="U61" s="47">
        <v>22</v>
      </c>
      <c r="V61" s="42">
        <v>8</v>
      </c>
    </row>
    <row r="62" s="2" customFormat="1" spans="1:22">
      <c r="A62" s="31">
        <v>59</v>
      </c>
      <c r="B62" s="31">
        <v>748</v>
      </c>
      <c r="C62" s="32" t="s">
        <v>86</v>
      </c>
      <c r="D62" s="32" t="s">
        <v>68</v>
      </c>
      <c r="E62" s="33">
        <v>20</v>
      </c>
      <c r="F62" s="34">
        <v>150</v>
      </c>
      <c r="G62" s="35">
        <v>4</v>
      </c>
      <c r="H62" s="30">
        <v>12000</v>
      </c>
      <c r="I62" s="30">
        <f t="shared" si="2"/>
        <v>2796.02082924546</v>
      </c>
      <c r="J62" s="40">
        <v>0.233001735770455</v>
      </c>
      <c r="K62" s="41">
        <v>15500</v>
      </c>
      <c r="L62" s="30">
        <f t="shared" si="3"/>
        <v>3340.6623866089</v>
      </c>
      <c r="M62" s="40">
        <v>0.215526605587671</v>
      </c>
      <c r="N62" s="42">
        <v>7800</v>
      </c>
      <c r="O62" s="43">
        <v>2347.49248788734</v>
      </c>
      <c r="P62" s="44">
        <v>0.300960575370171</v>
      </c>
      <c r="Q62" s="43">
        <v>8970</v>
      </c>
      <c r="R62" s="43">
        <v>2510.64321579551</v>
      </c>
      <c r="S62" s="44">
        <v>0.279893335094259</v>
      </c>
      <c r="T62" s="47">
        <v>33</v>
      </c>
      <c r="U62" s="47">
        <v>16</v>
      </c>
      <c r="V62" s="42">
        <v>6</v>
      </c>
    </row>
    <row r="63" s="2" customFormat="1" spans="1:22">
      <c r="A63" s="31">
        <v>60</v>
      </c>
      <c r="B63" s="31">
        <v>103199</v>
      </c>
      <c r="C63" s="32" t="s">
        <v>87</v>
      </c>
      <c r="D63" s="32" t="s">
        <v>21</v>
      </c>
      <c r="E63" s="33">
        <v>20</v>
      </c>
      <c r="F63" s="34">
        <v>150</v>
      </c>
      <c r="G63" s="35">
        <v>3</v>
      </c>
      <c r="H63" s="30">
        <v>12000</v>
      </c>
      <c r="I63" s="30">
        <f t="shared" si="2"/>
        <v>3004.28093533322</v>
      </c>
      <c r="J63" s="40">
        <v>0.250356744611102</v>
      </c>
      <c r="K63" s="41">
        <v>15500</v>
      </c>
      <c r="L63" s="30">
        <f t="shared" si="3"/>
        <v>3589.48982586168</v>
      </c>
      <c r="M63" s="40">
        <v>0.23157998876527</v>
      </c>
      <c r="N63" s="42">
        <v>7800</v>
      </c>
      <c r="O63" s="43">
        <v>2522.34420195686</v>
      </c>
      <c r="P63" s="44">
        <v>0.323377461789341</v>
      </c>
      <c r="Q63" s="43">
        <v>8970</v>
      </c>
      <c r="R63" s="43">
        <v>2697.64712399286</v>
      </c>
      <c r="S63" s="44">
        <v>0.300741039464087</v>
      </c>
      <c r="T63" s="47">
        <v>33</v>
      </c>
      <c r="U63" s="47">
        <v>14</v>
      </c>
      <c r="V63" s="42">
        <v>6</v>
      </c>
    </row>
    <row r="64" s="2" customFormat="1" spans="1:22">
      <c r="A64" s="25">
        <v>61</v>
      </c>
      <c r="B64" s="25">
        <v>745</v>
      </c>
      <c r="C64" s="26" t="s">
        <v>88</v>
      </c>
      <c r="D64" s="26" t="s">
        <v>27</v>
      </c>
      <c r="E64" s="27">
        <v>21</v>
      </c>
      <c r="F64" s="28">
        <v>150</v>
      </c>
      <c r="G64" s="29">
        <v>4</v>
      </c>
      <c r="H64" s="30">
        <v>12000</v>
      </c>
      <c r="I64" s="30">
        <f t="shared" si="2"/>
        <v>2607.42358836976</v>
      </c>
      <c r="J64" s="40">
        <v>0.217285299030813</v>
      </c>
      <c r="K64" s="41">
        <v>15500</v>
      </c>
      <c r="L64" s="30">
        <f t="shared" si="3"/>
        <v>3115.32797485428</v>
      </c>
      <c r="M64" s="40">
        <v>0.200988901603502</v>
      </c>
      <c r="N64" s="42">
        <v>7800</v>
      </c>
      <c r="O64" s="43">
        <v>2189.14938773545</v>
      </c>
      <c r="P64" s="44">
        <v>0.280660177914801</v>
      </c>
      <c r="Q64" s="43">
        <v>8970</v>
      </c>
      <c r="R64" s="43">
        <v>2341.29527018306</v>
      </c>
      <c r="S64" s="44">
        <v>0.261013965460765</v>
      </c>
      <c r="T64" s="47">
        <v>33</v>
      </c>
      <c r="U64" s="47">
        <v>12</v>
      </c>
      <c r="V64" s="42">
        <v>6</v>
      </c>
    </row>
    <row r="65" s="2" customFormat="1" spans="1:22">
      <c r="A65" s="25">
        <v>62</v>
      </c>
      <c r="B65" s="25">
        <v>539</v>
      </c>
      <c r="C65" s="26" t="s">
        <v>89</v>
      </c>
      <c r="D65" s="26" t="s">
        <v>68</v>
      </c>
      <c r="E65" s="27">
        <v>21</v>
      </c>
      <c r="F65" s="28">
        <v>150</v>
      </c>
      <c r="G65" s="29">
        <v>3</v>
      </c>
      <c r="H65" s="30">
        <v>12000</v>
      </c>
      <c r="I65" s="30">
        <f t="shared" si="2"/>
        <v>2521.13822099543</v>
      </c>
      <c r="J65" s="40">
        <v>0.210094851749619</v>
      </c>
      <c r="K65" s="41">
        <v>15500</v>
      </c>
      <c r="L65" s="30">
        <f t="shared" si="3"/>
        <v>3012.23493696015</v>
      </c>
      <c r="M65" s="40">
        <v>0.194337737868397</v>
      </c>
      <c r="N65" s="42">
        <v>7800</v>
      </c>
      <c r="O65" s="43">
        <v>2116.70563137741</v>
      </c>
      <c r="P65" s="44">
        <v>0.271372516843258</v>
      </c>
      <c r="Q65" s="43">
        <v>8970</v>
      </c>
      <c r="R65" s="43">
        <v>2263.81667275814</v>
      </c>
      <c r="S65" s="44">
        <v>0.25237644066423</v>
      </c>
      <c r="T65" s="47">
        <v>27</v>
      </c>
      <c r="U65" s="47">
        <v>10</v>
      </c>
      <c r="V65" s="42">
        <v>6</v>
      </c>
    </row>
    <row r="66" s="2" customFormat="1" spans="1:22">
      <c r="A66" s="25">
        <v>63</v>
      </c>
      <c r="B66" s="25">
        <v>102479</v>
      </c>
      <c r="C66" s="26" t="s">
        <v>90</v>
      </c>
      <c r="D66" s="26" t="s">
        <v>21</v>
      </c>
      <c r="E66" s="27">
        <v>21</v>
      </c>
      <c r="F66" s="28">
        <v>150</v>
      </c>
      <c r="G66" s="29">
        <v>5</v>
      </c>
      <c r="H66" s="30">
        <v>11000</v>
      </c>
      <c r="I66" s="30">
        <f t="shared" si="2"/>
        <v>2887.20942180592</v>
      </c>
      <c r="J66" s="40">
        <v>0.262473583800538</v>
      </c>
      <c r="K66" s="41">
        <v>14000</v>
      </c>
      <c r="L66" s="30">
        <f t="shared" si="3"/>
        <v>3399.03291021696</v>
      </c>
      <c r="M66" s="40">
        <v>0.242788065015497</v>
      </c>
      <c r="N66" s="42">
        <v>7150</v>
      </c>
      <c r="O66" s="43">
        <v>2424.05291039122</v>
      </c>
      <c r="P66" s="44">
        <v>0.339028379075695</v>
      </c>
      <c r="Q66" s="43">
        <v>8222.5</v>
      </c>
      <c r="R66" s="43">
        <v>2592.52458766341</v>
      </c>
      <c r="S66" s="44">
        <v>0.315296392540396</v>
      </c>
      <c r="T66" s="47">
        <v>33</v>
      </c>
      <c r="U66" s="47">
        <v>12</v>
      </c>
      <c r="V66" s="42">
        <v>6</v>
      </c>
    </row>
    <row r="67" s="2" customFormat="1" spans="1:22">
      <c r="A67" s="31">
        <v>64</v>
      </c>
      <c r="B67" s="31">
        <v>311</v>
      </c>
      <c r="C67" s="32" t="s">
        <v>91</v>
      </c>
      <c r="D67" s="32" t="s">
        <v>27</v>
      </c>
      <c r="E67" s="33">
        <v>22</v>
      </c>
      <c r="F67" s="34">
        <v>150</v>
      </c>
      <c r="G67" s="35">
        <v>2</v>
      </c>
      <c r="H67" s="30">
        <v>12000</v>
      </c>
      <c r="I67" s="30">
        <f t="shared" si="2"/>
        <v>2220</v>
      </c>
      <c r="J67" s="40">
        <v>0.185</v>
      </c>
      <c r="K67" s="41">
        <v>15500</v>
      </c>
      <c r="L67" s="30">
        <f t="shared" si="3"/>
        <v>2652.4375</v>
      </c>
      <c r="M67" s="40">
        <v>0.171125</v>
      </c>
      <c r="N67" s="42">
        <v>7800</v>
      </c>
      <c r="O67" s="43">
        <v>1763.3373664247</v>
      </c>
      <c r="P67" s="44">
        <v>0.226068893131371</v>
      </c>
      <c r="Q67" s="43">
        <v>8970</v>
      </c>
      <c r="R67" s="43">
        <v>1885.88931339121</v>
      </c>
      <c r="S67" s="44">
        <v>0.210244070612175</v>
      </c>
      <c r="T67" s="47">
        <v>50</v>
      </c>
      <c r="U67" s="47">
        <v>10</v>
      </c>
      <c r="V67" s="42">
        <v>6</v>
      </c>
    </row>
    <row r="68" s="2" customFormat="1" spans="1:22">
      <c r="A68" s="31">
        <v>65</v>
      </c>
      <c r="B68" s="31">
        <v>355</v>
      </c>
      <c r="C68" s="32" t="s">
        <v>92</v>
      </c>
      <c r="D68" s="32" t="s">
        <v>21</v>
      </c>
      <c r="E68" s="33">
        <v>22</v>
      </c>
      <c r="F68" s="34">
        <v>150</v>
      </c>
      <c r="G68" s="35">
        <v>5</v>
      </c>
      <c r="H68" s="30">
        <v>13000</v>
      </c>
      <c r="I68" s="30">
        <f t="shared" si="2"/>
        <v>2696.35276343814</v>
      </c>
      <c r="J68" s="40">
        <v>0.207411751033703</v>
      </c>
      <c r="K68" s="41">
        <v>16250</v>
      </c>
      <c r="L68" s="30">
        <f t="shared" si="3"/>
        <v>3117.65788272534</v>
      </c>
      <c r="M68" s="40">
        <v>0.191855869706175</v>
      </c>
      <c r="N68" s="42">
        <v>8450</v>
      </c>
      <c r="O68" s="43">
        <v>2263.81284096994</v>
      </c>
      <c r="P68" s="44">
        <v>0.267906845085199</v>
      </c>
      <c r="Q68" s="43">
        <v>9717.5</v>
      </c>
      <c r="R68" s="43">
        <v>2421.14783341735</v>
      </c>
      <c r="S68" s="44">
        <v>0.249153365929236</v>
      </c>
      <c r="T68" s="47">
        <v>42</v>
      </c>
      <c r="U68" s="47">
        <v>16</v>
      </c>
      <c r="V68" s="42">
        <v>9</v>
      </c>
    </row>
    <row r="69" s="2" customFormat="1" spans="1:22">
      <c r="A69" s="31">
        <v>66</v>
      </c>
      <c r="B69" s="31">
        <v>104428</v>
      </c>
      <c r="C69" s="32" t="s">
        <v>93</v>
      </c>
      <c r="D69" s="32" t="s">
        <v>60</v>
      </c>
      <c r="E69" s="33">
        <v>22</v>
      </c>
      <c r="F69" s="34">
        <v>150</v>
      </c>
      <c r="G69" s="35">
        <v>3</v>
      </c>
      <c r="H69" s="30">
        <v>13000</v>
      </c>
      <c r="I69" s="30">
        <f t="shared" ref="I69:I100" si="4">H69*J69</f>
        <v>3112.68440881857</v>
      </c>
      <c r="J69" s="40">
        <v>0.239437262216813</v>
      </c>
      <c r="K69" s="41">
        <v>16250</v>
      </c>
      <c r="L69" s="30">
        <f t="shared" ref="L69:L100" si="5">K69*M69</f>
        <v>3599.04134769647</v>
      </c>
      <c r="M69" s="40">
        <v>0.221479467550552</v>
      </c>
      <c r="N69" s="42">
        <v>8450</v>
      </c>
      <c r="O69" s="43">
        <v>2613.35795157059</v>
      </c>
      <c r="P69" s="44">
        <v>0.309273130363384</v>
      </c>
      <c r="Q69" s="43">
        <v>9717.5</v>
      </c>
      <c r="R69" s="43">
        <v>2794.98632920475</v>
      </c>
      <c r="S69" s="44">
        <v>0.287624011237947</v>
      </c>
      <c r="T69" s="47">
        <v>42</v>
      </c>
      <c r="U69" s="47">
        <v>16</v>
      </c>
      <c r="V69" s="42">
        <v>6</v>
      </c>
    </row>
    <row r="70" s="2" customFormat="1" spans="1:22">
      <c r="A70" s="25">
        <v>67</v>
      </c>
      <c r="B70" s="25">
        <v>102564</v>
      </c>
      <c r="C70" s="26" t="s">
        <v>94</v>
      </c>
      <c r="D70" s="26" t="s">
        <v>33</v>
      </c>
      <c r="E70" s="27">
        <v>23</v>
      </c>
      <c r="F70" s="28">
        <v>150</v>
      </c>
      <c r="G70" s="29">
        <v>3</v>
      </c>
      <c r="H70" s="30">
        <v>10000</v>
      </c>
      <c r="I70" s="30">
        <f t="shared" si="4"/>
        <v>2553.9848341911</v>
      </c>
      <c r="J70" s="40">
        <v>0.25539848341911</v>
      </c>
      <c r="K70" s="41">
        <v>12800</v>
      </c>
      <c r="L70" s="30">
        <f t="shared" si="5"/>
        <v>3023.91804368225</v>
      </c>
      <c r="M70" s="40">
        <v>0.236243597162676</v>
      </c>
      <c r="N70" s="42">
        <v>6500</v>
      </c>
      <c r="O70" s="43">
        <v>2144.28310037294</v>
      </c>
      <c r="P70" s="44">
        <v>0.329889707749683</v>
      </c>
      <c r="Q70" s="43">
        <v>7475</v>
      </c>
      <c r="R70" s="43">
        <v>2293.31077584886</v>
      </c>
      <c r="S70" s="44">
        <v>0.306797428207206</v>
      </c>
      <c r="T70" s="47">
        <v>27</v>
      </c>
      <c r="U70" s="47">
        <v>10</v>
      </c>
      <c r="V70" s="42">
        <v>6</v>
      </c>
    </row>
    <row r="71" s="2" customFormat="1" spans="1:22">
      <c r="A71" s="25">
        <v>68</v>
      </c>
      <c r="B71" s="25">
        <v>572</v>
      </c>
      <c r="C71" s="26" t="s">
        <v>95</v>
      </c>
      <c r="D71" s="26" t="s">
        <v>21</v>
      </c>
      <c r="E71" s="27">
        <v>23</v>
      </c>
      <c r="F71" s="28">
        <v>150</v>
      </c>
      <c r="G71" s="29">
        <v>4</v>
      </c>
      <c r="H71" s="30">
        <v>13000</v>
      </c>
      <c r="I71" s="30">
        <f t="shared" si="4"/>
        <v>3232.07804368849</v>
      </c>
      <c r="J71" s="40">
        <v>0.248621387976038</v>
      </c>
      <c r="K71" s="41">
        <v>16250</v>
      </c>
      <c r="L71" s="30">
        <f t="shared" si="5"/>
        <v>3737.09023801482</v>
      </c>
      <c r="M71" s="40">
        <v>0.229974783877835</v>
      </c>
      <c r="N71" s="42">
        <v>8450</v>
      </c>
      <c r="O71" s="43">
        <v>2713.59885751347</v>
      </c>
      <c r="P71" s="44">
        <v>0.321135959469049</v>
      </c>
      <c r="Q71" s="43">
        <v>9717.5</v>
      </c>
      <c r="R71" s="43">
        <v>2902.19397811065</v>
      </c>
      <c r="S71" s="44">
        <v>0.298656442306216</v>
      </c>
      <c r="T71" s="47">
        <v>33</v>
      </c>
      <c r="U71" s="47">
        <v>16</v>
      </c>
      <c r="V71" s="42">
        <v>6</v>
      </c>
    </row>
    <row r="72" s="2" customFormat="1" spans="1:22">
      <c r="A72" s="25">
        <v>69</v>
      </c>
      <c r="B72" s="25">
        <v>105910</v>
      </c>
      <c r="C72" s="26" t="s">
        <v>96</v>
      </c>
      <c r="D72" s="26" t="s">
        <v>29</v>
      </c>
      <c r="E72" s="27">
        <v>23</v>
      </c>
      <c r="F72" s="28">
        <v>150</v>
      </c>
      <c r="G72" s="29">
        <v>4</v>
      </c>
      <c r="H72" s="30">
        <v>12000</v>
      </c>
      <c r="I72" s="30">
        <f t="shared" si="4"/>
        <v>3087.32656099038</v>
      </c>
      <c r="J72" s="40">
        <v>0.257277213415865</v>
      </c>
      <c r="K72" s="41">
        <v>15500</v>
      </c>
      <c r="L72" s="30">
        <f t="shared" si="5"/>
        <v>3688.71204734996</v>
      </c>
      <c r="M72" s="40">
        <v>0.237981422409675</v>
      </c>
      <c r="N72" s="42">
        <v>6500</v>
      </c>
      <c r="O72" s="43">
        <v>2160.05660430403</v>
      </c>
      <c r="P72" s="44">
        <v>0.332316400662159</v>
      </c>
      <c r="Q72" s="43">
        <v>7475</v>
      </c>
      <c r="R72" s="43">
        <v>2310.18053830316</v>
      </c>
      <c r="S72" s="44">
        <v>0.309054252615808</v>
      </c>
      <c r="T72" s="47">
        <v>24</v>
      </c>
      <c r="U72" s="47">
        <v>8</v>
      </c>
      <c r="V72" s="42">
        <v>6</v>
      </c>
    </row>
    <row r="73" s="2" customFormat="1" spans="1:22">
      <c r="A73" s="31">
        <v>70</v>
      </c>
      <c r="B73" s="31">
        <v>102935</v>
      </c>
      <c r="C73" s="32" t="s">
        <v>97</v>
      </c>
      <c r="D73" s="32" t="s">
        <v>21</v>
      </c>
      <c r="E73" s="33">
        <v>24</v>
      </c>
      <c r="F73" s="34">
        <v>150</v>
      </c>
      <c r="G73" s="35">
        <v>3</v>
      </c>
      <c r="H73" s="30">
        <v>10000</v>
      </c>
      <c r="I73" s="30">
        <f t="shared" si="4"/>
        <v>2785.2541967656</v>
      </c>
      <c r="J73" s="40">
        <v>0.27852541967656</v>
      </c>
      <c r="K73" s="41">
        <v>12800</v>
      </c>
      <c r="L73" s="30">
        <f t="shared" si="5"/>
        <v>3297.74096897047</v>
      </c>
      <c r="M73" s="40">
        <v>0.257636013200818</v>
      </c>
      <c r="N73" s="42">
        <v>6500</v>
      </c>
      <c r="O73" s="43">
        <v>2338.45300270112</v>
      </c>
      <c r="P73" s="44">
        <v>0.359762000415557</v>
      </c>
      <c r="Q73" s="43">
        <v>7475</v>
      </c>
      <c r="R73" s="43">
        <v>2500.97548638885</v>
      </c>
      <c r="S73" s="44">
        <v>0.334578660386468</v>
      </c>
      <c r="T73" s="47">
        <v>27</v>
      </c>
      <c r="U73" s="47">
        <v>12</v>
      </c>
      <c r="V73" s="42">
        <v>6</v>
      </c>
    </row>
    <row r="74" s="2" customFormat="1" spans="1:22">
      <c r="A74" s="31">
        <v>71</v>
      </c>
      <c r="B74" s="31">
        <v>721</v>
      </c>
      <c r="C74" s="32" t="s">
        <v>98</v>
      </c>
      <c r="D74" s="32" t="s">
        <v>33</v>
      </c>
      <c r="E74" s="33">
        <v>24</v>
      </c>
      <c r="F74" s="34">
        <v>150</v>
      </c>
      <c r="G74" s="35">
        <v>4</v>
      </c>
      <c r="H74" s="30">
        <v>12000</v>
      </c>
      <c r="I74" s="30">
        <f t="shared" si="4"/>
        <v>3002.82239236596</v>
      </c>
      <c r="J74" s="40">
        <v>0.25023519936383</v>
      </c>
      <c r="K74" s="41">
        <v>15500</v>
      </c>
      <c r="L74" s="30">
        <f t="shared" si="5"/>
        <v>3587.74717087892</v>
      </c>
      <c r="M74" s="40">
        <v>0.231467559411543</v>
      </c>
      <c r="N74" s="42">
        <v>7800</v>
      </c>
      <c r="O74" s="43">
        <v>2521.11963359059</v>
      </c>
      <c r="P74" s="44">
        <v>0.323220465844947</v>
      </c>
      <c r="Q74" s="43">
        <v>8970</v>
      </c>
      <c r="R74" s="43">
        <v>2696.33744812513</v>
      </c>
      <c r="S74" s="44">
        <v>0.300595033235801</v>
      </c>
      <c r="T74" s="47">
        <v>33</v>
      </c>
      <c r="U74" s="47">
        <v>20</v>
      </c>
      <c r="V74" s="42">
        <v>6</v>
      </c>
    </row>
    <row r="75" s="2" customFormat="1" spans="1:22">
      <c r="A75" s="31">
        <v>72</v>
      </c>
      <c r="B75" s="31">
        <v>367</v>
      </c>
      <c r="C75" s="32" t="s">
        <v>99</v>
      </c>
      <c r="D75" s="32" t="s">
        <v>60</v>
      </c>
      <c r="E75" s="33">
        <v>24</v>
      </c>
      <c r="F75" s="34">
        <v>150</v>
      </c>
      <c r="G75" s="35">
        <v>3</v>
      </c>
      <c r="H75" s="30">
        <v>12000</v>
      </c>
      <c r="I75" s="30">
        <f t="shared" si="4"/>
        <v>2452.84224824324</v>
      </c>
      <c r="J75" s="40">
        <v>0.204403520686937</v>
      </c>
      <c r="K75" s="41">
        <v>15500</v>
      </c>
      <c r="L75" s="30">
        <f t="shared" si="5"/>
        <v>2930.63547784896</v>
      </c>
      <c r="M75" s="40">
        <v>0.189073256635417</v>
      </c>
      <c r="N75" s="42">
        <v>7800</v>
      </c>
      <c r="O75" s="43">
        <v>2059.36547092089</v>
      </c>
      <c r="P75" s="44">
        <v>0.264021214220627</v>
      </c>
      <c r="Q75" s="43">
        <v>8970</v>
      </c>
      <c r="R75" s="43">
        <v>2202.49137114989</v>
      </c>
      <c r="S75" s="44">
        <v>0.245539729225183</v>
      </c>
      <c r="T75" s="47">
        <v>33</v>
      </c>
      <c r="U75" s="47">
        <v>16</v>
      </c>
      <c r="V75" s="42">
        <v>6</v>
      </c>
    </row>
    <row r="76" s="2" customFormat="1" spans="1:22">
      <c r="A76" s="25">
        <v>73</v>
      </c>
      <c r="B76" s="25">
        <v>107728</v>
      </c>
      <c r="C76" s="26" t="s">
        <v>100</v>
      </c>
      <c r="D76" s="26" t="s">
        <v>68</v>
      </c>
      <c r="E76" s="27">
        <v>25</v>
      </c>
      <c r="F76" s="28">
        <v>150</v>
      </c>
      <c r="G76" s="29">
        <v>4</v>
      </c>
      <c r="H76" s="30">
        <v>12000</v>
      </c>
      <c r="I76" s="30">
        <f t="shared" si="4"/>
        <v>2440.87701884138</v>
      </c>
      <c r="J76" s="40">
        <v>0.203406418236782</v>
      </c>
      <c r="K76" s="41">
        <v>15500</v>
      </c>
      <c r="L76" s="30">
        <f t="shared" si="5"/>
        <v>2916.33952146987</v>
      </c>
      <c r="M76" s="40">
        <v>0.188150936869024</v>
      </c>
      <c r="N76" s="42">
        <v>7150</v>
      </c>
      <c r="O76" s="43">
        <v>1878.54302509095</v>
      </c>
      <c r="P76" s="44">
        <v>0.262733290222511</v>
      </c>
      <c r="Q76" s="43">
        <v>8222.5</v>
      </c>
      <c r="R76" s="43">
        <v>2009.10176533477</v>
      </c>
      <c r="S76" s="44">
        <v>0.244341959906935</v>
      </c>
      <c r="T76" s="47">
        <v>33</v>
      </c>
      <c r="U76" s="47">
        <v>14</v>
      </c>
      <c r="V76" s="42">
        <v>6</v>
      </c>
    </row>
    <row r="77" s="2" customFormat="1" spans="1:22">
      <c r="A77" s="25">
        <v>74</v>
      </c>
      <c r="B77" s="25">
        <v>743</v>
      </c>
      <c r="C77" s="26" t="s">
        <v>101</v>
      </c>
      <c r="D77" s="26" t="s">
        <v>29</v>
      </c>
      <c r="E77" s="27">
        <v>25</v>
      </c>
      <c r="F77" s="28">
        <v>150</v>
      </c>
      <c r="G77" s="29">
        <v>4</v>
      </c>
      <c r="H77" s="30">
        <v>14000</v>
      </c>
      <c r="I77" s="30">
        <f t="shared" si="4"/>
        <v>3680.93439563581</v>
      </c>
      <c r="J77" s="40">
        <v>0.262923885402558</v>
      </c>
      <c r="K77" s="41">
        <v>17500</v>
      </c>
      <c r="L77" s="30">
        <f t="shared" si="5"/>
        <v>4256.0803949539</v>
      </c>
      <c r="M77" s="40">
        <v>0.243204593997366</v>
      </c>
      <c r="N77" s="42">
        <v>8125</v>
      </c>
      <c r="O77" s="43">
        <v>2759.33140149039</v>
      </c>
      <c r="P77" s="44">
        <v>0.339610018644971</v>
      </c>
      <c r="Q77" s="43">
        <v>9343.75</v>
      </c>
      <c r="R77" s="43">
        <v>2951.10493389397</v>
      </c>
      <c r="S77" s="44">
        <v>0.315837317339823</v>
      </c>
      <c r="T77" s="47">
        <v>33</v>
      </c>
      <c r="U77" s="47">
        <v>16</v>
      </c>
      <c r="V77" s="42">
        <v>6</v>
      </c>
    </row>
    <row r="78" s="2" customFormat="1" spans="1:22">
      <c r="A78" s="25">
        <v>75</v>
      </c>
      <c r="B78" s="25">
        <v>587</v>
      </c>
      <c r="C78" s="26" t="s">
        <v>102</v>
      </c>
      <c r="D78" s="26" t="s">
        <v>60</v>
      </c>
      <c r="E78" s="27">
        <v>25</v>
      </c>
      <c r="F78" s="28">
        <v>150</v>
      </c>
      <c r="G78" s="29">
        <v>4</v>
      </c>
      <c r="H78" s="30">
        <v>13000</v>
      </c>
      <c r="I78" s="30">
        <f t="shared" si="4"/>
        <v>2708.46907780052</v>
      </c>
      <c r="J78" s="40">
        <v>0.208343775215425</v>
      </c>
      <c r="K78" s="41">
        <v>16250</v>
      </c>
      <c r="L78" s="30">
        <f t="shared" si="5"/>
        <v>3131.66737120686</v>
      </c>
      <c r="M78" s="40">
        <v>0.192717992074268</v>
      </c>
      <c r="N78" s="42">
        <v>7800</v>
      </c>
      <c r="O78" s="43">
        <v>2099.06353529541</v>
      </c>
      <c r="P78" s="44">
        <v>0.269110709653257</v>
      </c>
      <c r="Q78" s="43">
        <v>8970</v>
      </c>
      <c r="R78" s="43">
        <v>2244.94845099844</v>
      </c>
      <c r="S78" s="44">
        <v>0.250272959977529</v>
      </c>
      <c r="T78" s="47">
        <v>33</v>
      </c>
      <c r="U78" s="47">
        <v>14</v>
      </c>
      <c r="V78" s="42">
        <v>6</v>
      </c>
    </row>
    <row r="79" s="2" customFormat="1" spans="1:22">
      <c r="A79" s="31">
        <v>76</v>
      </c>
      <c r="B79" s="31">
        <v>710</v>
      </c>
      <c r="C79" s="32" t="s">
        <v>103</v>
      </c>
      <c r="D79" s="32" t="s">
        <v>60</v>
      </c>
      <c r="E79" s="33">
        <v>26</v>
      </c>
      <c r="F79" s="34">
        <v>150</v>
      </c>
      <c r="G79" s="35">
        <v>3</v>
      </c>
      <c r="H79" s="30">
        <v>10500</v>
      </c>
      <c r="I79" s="30">
        <f t="shared" si="4"/>
        <v>2760.00902010775</v>
      </c>
      <c r="J79" s="40">
        <v>0.262858001915024</v>
      </c>
      <c r="K79" s="41">
        <v>13500</v>
      </c>
      <c r="L79" s="30">
        <f t="shared" si="5"/>
        <v>3282.43929891386</v>
      </c>
      <c r="M79" s="40">
        <v>0.243143651771397</v>
      </c>
      <c r="N79" s="42">
        <v>6825</v>
      </c>
      <c r="O79" s="43">
        <v>2317.25757313213</v>
      </c>
      <c r="P79" s="44">
        <v>0.339524919140239</v>
      </c>
      <c r="Q79" s="43">
        <v>7848.75</v>
      </c>
      <c r="R79" s="43">
        <v>2478.30697446482</v>
      </c>
      <c r="S79" s="44">
        <v>0.315758174800423</v>
      </c>
      <c r="T79" s="47">
        <v>27</v>
      </c>
      <c r="U79" s="47">
        <v>10</v>
      </c>
      <c r="V79" s="42">
        <v>6</v>
      </c>
    </row>
    <row r="80" s="2" customFormat="1" spans="1:22">
      <c r="A80" s="31">
        <v>77</v>
      </c>
      <c r="B80" s="31">
        <v>108277</v>
      </c>
      <c r="C80" s="32" t="s">
        <v>104</v>
      </c>
      <c r="D80" s="32" t="s">
        <v>27</v>
      </c>
      <c r="E80" s="33">
        <v>26</v>
      </c>
      <c r="F80" s="34">
        <v>150</v>
      </c>
      <c r="G80" s="35">
        <v>4</v>
      </c>
      <c r="H80" s="30">
        <v>10500</v>
      </c>
      <c r="I80" s="30">
        <f t="shared" si="4"/>
        <v>2100</v>
      </c>
      <c r="J80" s="40">
        <v>0.2</v>
      </c>
      <c r="K80" s="41">
        <v>13500</v>
      </c>
      <c r="L80" s="30">
        <f t="shared" si="5"/>
        <v>2497.5</v>
      </c>
      <c r="M80" s="40">
        <v>0.185</v>
      </c>
      <c r="N80" s="42">
        <v>6825</v>
      </c>
      <c r="O80" s="43">
        <v>1694.32705253915</v>
      </c>
      <c r="P80" s="44">
        <v>0.248253047991084</v>
      </c>
      <c r="Q80" s="43">
        <v>7848.75</v>
      </c>
      <c r="R80" s="43">
        <v>1812.08278269062</v>
      </c>
      <c r="S80" s="44">
        <v>0.230875334631708</v>
      </c>
      <c r="T80" s="47">
        <v>27</v>
      </c>
      <c r="U80" s="47">
        <v>12</v>
      </c>
      <c r="V80" s="42">
        <v>6</v>
      </c>
    </row>
    <row r="81" s="2" customFormat="1" spans="1:22">
      <c r="A81" s="31">
        <v>78</v>
      </c>
      <c r="B81" s="31">
        <v>570</v>
      </c>
      <c r="C81" s="32" t="s">
        <v>105</v>
      </c>
      <c r="D81" s="32" t="s">
        <v>27</v>
      </c>
      <c r="E81" s="33">
        <v>26</v>
      </c>
      <c r="F81" s="34">
        <v>150</v>
      </c>
      <c r="G81" s="35">
        <v>4</v>
      </c>
      <c r="H81" s="30">
        <v>10000</v>
      </c>
      <c r="I81" s="30">
        <f t="shared" si="4"/>
        <v>2045.59926977135</v>
      </c>
      <c r="J81" s="40">
        <v>0.204559926977135</v>
      </c>
      <c r="K81" s="41">
        <v>12800</v>
      </c>
      <c r="L81" s="30">
        <f t="shared" si="5"/>
        <v>2421.98953540928</v>
      </c>
      <c r="M81" s="40">
        <v>0.18921793245385</v>
      </c>
      <c r="N81" s="42">
        <v>6500</v>
      </c>
      <c r="O81" s="43">
        <v>1717.45105357886</v>
      </c>
      <c r="P81" s="44">
        <v>0.264223239012133</v>
      </c>
      <c r="Q81" s="43">
        <v>7475</v>
      </c>
      <c r="R81" s="43">
        <v>1836.8139018026</v>
      </c>
      <c r="S81" s="44">
        <v>0.245727612281284</v>
      </c>
      <c r="T81" s="47">
        <v>27</v>
      </c>
      <c r="U81" s="47">
        <v>10</v>
      </c>
      <c r="V81" s="42">
        <v>6</v>
      </c>
    </row>
    <row r="82" s="2" customFormat="1" spans="1:22">
      <c r="A82" s="25">
        <v>79</v>
      </c>
      <c r="B82" s="25">
        <v>56</v>
      </c>
      <c r="C82" s="26" t="s">
        <v>106</v>
      </c>
      <c r="D82" s="26" t="s">
        <v>60</v>
      </c>
      <c r="E82" s="27">
        <v>27</v>
      </c>
      <c r="F82" s="28">
        <v>150</v>
      </c>
      <c r="G82" s="29">
        <v>3</v>
      </c>
      <c r="H82" s="30">
        <v>11000</v>
      </c>
      <c r="I82" s="30">
        <f t="shared" si="4"/>
        <v>2425.38985702328</v>
      </c>
      <c r="J82" s="40">
        <v>0.220489987002116</v>
      </c>
      <c r="K82" s="41">
        <v>14000</v>
      </c>
      <c r="L82" s="30">
        <f t="shared" si="5"/>
        <v>2855.3453316774</v>
      </c>
      <c r="M82" s="40">
        <v>0.203953237976957</v>
      </c>
      <c r="N82" s="42">
        <v>7150</v>
      </c>
      <c r="O82" s="43">
        <v>2036.31690079246</v>
      </c>
      <c r="P82" s="44">
        <v>0.2847995665444</v>
      </c>
      <c r="Q82" s="43">
        <v>8222.5</v>
      </c>
      <c r="R82" s="43">
        <v>2177.84092539753</v>
      </c>
      <c r="S82" s="44">
        <v>0.264863596886292</v>
      </c>
      <c r="T82" s="47">
        <v>27</v>
      </c>
      <c r="U82" s="47">
        <v>10</v>
      </c>
      <c r="V82" s="42">
        <v>7</v>
      </c>
    </row>
    <row r="83" s="2" customFormat="1" spans="1:22">
      <c r="A83" s="25">
        <v>80</v>
      </c>
      <c r="B83" s="25">
        <v>104838</v>
      </c>
      <c r="C83" s="26" t="s">
        <v>107</v>
      </c>
      <c r="D83" s="26" t="s">
        <v>60</v>
      </c>
      <c r="E83" s="27">
        <v>27</v>
      </c>
      <c r="F83" s="28">
        <v>150</v>
      </c>
      <c r="G83" s="29">
        <v>2</v>
      </c>
      <c r="H83" s="30">
        <v>10500</v>
      </c>
      <c r="I83" s="30">
        <f t="shared" si="4"/>
        <v>2122.95546272515</v>
      </c>
      <c r="J83" s="40">
        <v>0.202186234545252</v>
      </c>
      <c r="K83" s="41">
        <v>13500</v>
      </c>
      <c r="L83" s="30">
        <f t="shared" si="5"/>
        <v>2524.80060388383</v>
      </c>
      <c r="M83" s="40">
        <v>0.187022266954358</v>
      </c>
      <c r="N83" s="42">
        <v>6825</v>
      </c>
      <c r="O83" s="43">
        <v>1782.39802391299</v>
      </c>
      <c r="P83" s="44">
        <v>0.26115721962095</v>
      </c>
      <c r="Q83" s="43">
        <v>7848.75</v>
      </c>
      <c r="R83" s="43">
        <v>1906.27468657494</v>
      </c>
      <c r="S83" s="44">
        <v>0.242876214247484</v>
      </c>
      <c r="T83" s="47">
        <v>27</v>
      </c>
      <c r="U83" s="47">
        <v>10</v>
      </c>
      <c r="V83" s="42">
        <v>6</v>
      </c>
    </row>
    <row r="84" s="2" customFormat="1" spans="1:22">
      <c r="A84" s="25">
        <v>81</v>
      </c>
      <c r="B84" s="25">
        <v>106865</v>
      </c>
      <c r="C84" s="26" t="s">
        <v>108</v>
      </c>
      <c r="D84" s="26" t="s">
        <v>21</v>
      </c>
      <c r="E84" s="27">
        <v>27</v>
      </c>
      <c r="F84" s="28">
        <v>150</v>
      </c>
      <c r="G84" s="29">
        <v>4</v>
      </c>
      <c r="H84" s="30">
        <v>10500</v>
      </c>
      <c r="I84" s="30">
        <f t="shared" si="4"/>
        <v>1837.5</v>
      </c>
      <c r="J84" s="40">
        <v>0.175</v>
      </c>
      <c r="K84" s="41">
        <v>13500</v>
      </c>
      <c r="L84" s="30">
        <f t="shared" si="5"/>
        <v>2185.3125</v>
      </c>
      <c r="M84" s="40">
        <v>0.161875</v>
      </c>
      <c r="N84" s="42">
        <v>6825</v>
      </c>
      <c r="O84" s="43">
        <v>1520.05329215826</v>
      </c>
      <c r="P84" s="44">
        <v>0.22271843108546</v>
      </c>
      <c r="Q84" s="43">
        <v>7848.75</v>
      </c>
      <c r="R84" s="43">
        <v>1625.69699596326</v>
      </c>
      <c r="S84" s="44">
        <v>0.207128140909478</v>
      </c>
      <c r="T84" s="47">
        <v>27</v>
      </c>
      <c r="U84" s="47">
        <v>8</v>
      </c>
      <c r="V84" s="42">
        <v>6</v>
      </c>
    </row>
    <row r="85" s="2" customFormat="1" spans="1:22">
      <c r="A85" s="31">
        <v>82</v>
      </c>
      <c r="B85" s="31">
        <v>752</v>
      </c>
      <c r="C85" s="32" t="s">
        <v>109</v>
      </c>
      <c r="D85" s="32" t="s">
        <v>27</v>
      </c>
      <c r="E85" s="33">
        <v>28</v>
      </c>
      <c r="F85" s="34">
        <v>150</v>
      </c>
      <c r="G85" s="35">
        <v>4</v>
      </c>
      <c r="H85" s="30">
        <v>10000</v>
      </c>
      <c r="I85" s="30">
        <f t="shared" si="4"/>
        <v>2000</v>
      </c>
      <c r="J85" s="40">
        <v>0.2</v>
      </c>
      <c r="K85" s="41">
        <v>12800</v>
      </c>
      <c r="L85" s="30">
        <f t="shared" si="5"/>
        <v>2368</v>
      </c>
      <c r="M85" s="40">
        <v>0.185</v>
      </c>
      <c r="N85" s="42">
        <v>6500</v>
      </c>
      <c r="O85" s="43">
        <v>1606.64015822174</v>
      </c>
      <c r="P85" s="44">
        <v>0.24717540895719</v>
      </c>
      <c r="Q85" s="43">
        <v>7475</v>
      </c>
      <c r="R85" s="43">
        <v>1718.30164921815</v>
      </c>
      <c r="S85" s="44">
        <v>0.229873130330187</v>
      </c>
      <c r="T85" s="47">
        <v>27</v>
      </c>
      <c r="U85" s="47">
        <v>12</v>
      </c>
      <c r="V85" s="42">
        <v>6</v>
      </c>
    </row>
    <row r="86" s="2" customFormat="1" spans="1:22">
      <c r="A86" s="31">
        <v>83</v>
      </c>
      <c r="B86" s="31">
        <v>704</v>
      </c>
      <c r="C86" s="32" t="s">
        <v>110</v>
      </c>
      <c r="D86" s="32" t="s">
        <v>60</v>
      </c>
      <c r="E86" s="33">
        <v>28</v>
      </c>
      <c r="F86" s="34">
        <v>150</v>
      </c>
      <c r="G86" s="35">
        <v>4</v>
      </c>
      <c r="H86" s="30">
        <v>12500</v>
      </c>
      <c r="I86" s="30">
        <f t="shared" si="4"/>
        <v>2663.34180523624</v>
      </c>
      <c r="J86" s="40">
        <v>0.213067344418899</v>
      </c>
      <c r="K86" s="41">
        <v>15625</v>
      </c>
      <c r="L86" s="30">
        <f t="shared" si="5"/>
        <v>3079.48896230439</v>
      </c>
      <c r="M86" s="40">
        <v>0.197087293587481</v>
      </c>
      <c r="N86" s="42">
        <v>8125</v>
      </c>
      <c r="O86" s="43">
        <v>2236.09739064625</v>
      </c>
      <c r="P86" s="44">
        <v>0.275211986541077</v>
      </c>
      <c r="Q86" s="43">
        <v>9343.75</v>
      </c>
      <c r="R86" s="43">
        <v>2391.50615929617</v>
      </c>
      <c r="S86" s="44">
        <v>0.255947147483202</v>
      </c>
      <c r="T86" s="47">
        <v>27</v>
      </c>
      <c r="U86" s="47">
        <v>10</v>
      </c>
      <c r="V86" s="42">
        <v>6</v>
      </c>
    </row>
    <row r="87" s="2" customFormat="1" spans="1:22">
      <c r="A87" s="31">
        <v>84</v>
      </c>
      <c r="B87" s="31">
        <v>727</v>
      </c>
      <c r="C87" s="32" t="s">
        <v>111</v>
      </c>
      <c r="D87" s="32" t="s">
        <v>27</v>
      </c>
      <c r="E87" s="33">
        <v>28</v>
      </c>
      <c r="F87" s="34">
        <v>150</v>
      </c>
      <c r="G87" s="35">
        <v>4</v>
      </c>
      <c r="H87" s="30">
        <v>10000</v>
      </c>
      <c r="I87" s="30">
        <f t="shared" si="4"/>
        <v>2307.36372521544</v>
      </c>
      <c r="J87" s="40">
        <v>0.230736372521544</v>
      </c>
      <c r="K87" s="41">
        <v>12800</v>
      </c>
      <c r="L87" s="30">
        <f t="shared" si="5"/>
        <v>2731.91865065509</v>
      </c>
      <c r="M87" s="40">
        <v>0.213431144582429</v>
      </c>
      <c r="N87" s="42">
        <v>6500</v>
      </c>
      <c r="O87" s="43">
        <v>1937.2241276288</v>
      </c>
      <c r="P87" s="44">
        <v>0.298034481173662</v>
      </c>
      <c r="Q87" s="43">
        <v>7475</v>
      </c>
      <c r="R87" s="43">
        <v>2071.861204499</v>
      </c>
      <c r="S87" s="44">
        <v>0.277172067491505</v>
      </c>
      <c r="T87" s="47">
        <v>27</v>
      </c>
      <c r="U87" s="47">
        <v>12</v>
      </c>
      <c r="V87" s="42">
        <v>6</v>
      </c>
    </row>
    <row r="88" s="2" customFormat="1" spans="1:22">
      <c r="A88" s="25">
        <v>85</v>
      </c>
      <c r="B88" s="25">
        <v>740</v>
      </c>
      <c r="C88" s="26" t="s">
        <v>112</v>
      </c>
      <c r="D88" s="26" t="s">
        <v>29</v>
      </c>
      <c r="E88" s="27">
        <v>29</v>
      </c>
      <c r="F88" s="28">
        <v>150</v>
      </c>
      <c r="G88" s="29">
        <v>2</v>
      </c>
      <c r="H88" s="30">
        <v>10500</v>
      </c>
      <c r="I88" s="30">
        <f t="shared" si="4"/>
        <v>2726.87567961291</v>
      </c>
      <c r="J88" s="40">
        <v>0.25970244567742</v>
      </c>
      <c r="K88" s="41">
        <v>13500</v>
      </c>
      <c r="L88" s="30">
        <f t="shared" si="5"/>
        <v>3243.03429039679</v>
      </c>
      <c r="M88" s="40">
        <v>0.240224762251614</v>
      </c>
      <c r="N88" s="42">
        <v>6825</v>
      </c>
      <c r="O88" s="43">
        <v>2289.43937267501</v>
      </c>
      <c r="P88" s="44">
        <v>0.335448992333334</v>
      </c>
      <c r="Q88" s="43">
        <v>7848.75</v>
      </c>
      <c r="R88" s="43">
        <v>2448.55540907592</v>
      </c>
      <c r="S88" s="44">
        <v>0.311967562870001</v>
      </c>
      <c r="T88" s="47">
        <v>27</v>
      </c>
      <c r="U88" s="47">
        <v>10</v>
      </c>
      <c r="V88" s="42">
        <v>6</v>
      </c>
    </row>
    <row r="89" s="2" customFormat="1" spans="1:22">
      <c r="A89" s="25">
        <v>86</v>
      </c>
      <c r="B89" s="25">
        <v>723</v>
      </c>
      <c r="C89" s="26" t="s">
        <v>113</v>
      </c>
      <c r="D89" s="26" t="s">
        <v>21</v>
      </c>
      <c r="E89" s="27">
        <v>29</v>
      </c>
      <c r="F89" s="28">
        <v>150</v>
      </c>
      <c r="G89" s="29">
        <v>4</v>
      </c>
      <c r="H89" s="30">
        <v>10000</v>
      </c>
      <c r="I89" s="30">
        <f t="shared" si="4"/>
        <v>1900</v>
      </c>
      <c r="J89" s="40">
        <v>0.19</v>
      </c>
      <c r="K89" s="41">
        <v>12800</v>
      </c>
      <c r="L89" s="30">
        <f t="shared" si="5"/>
        <v>2249.6</v>
      </c>
      <c r="M89" s="40">
        <v>0.17575</v>
      </c>
      <c r="N89" s="42">
        <v>6500</v>
      </c>
      <c r="O89" s="43">
        <v>1471.84370091416</v>
      </c>
      <c r="P89" s="44">
        <v>0.226437492448332</v>
      </c>
      <c r="Q89" s="43">
        <v>7475</v>
      </c>
      <c r="R89" s="43">
        <v>1574.13683812769</v>
      </c>
      <c r="S89" s="44">
        <v>0.210586867976949</v>
      </c>
      <c r="T89" s="47">
        <v>27</v>
      </c>
      <c r="U89" s="47">
        <v>10</v>
      </c>
      <c r="V89" s="42">
        <v>6</v>
      </c>
    </row>
    <row r="90" s="2" customFormat="1" spans="1:22">
      <c r="A90" s="25">
        <v>87</v>
      </c>
      <c r="B90" s="25">
        <v>114844</v>
      </c>
      <c r="C90" s="26" t="s">
        <v>114</v>
      </c>
      <c r="D90" s="26" t="s">
        <v>21</v>
      </c>
      <c r="E90" s="27">
        <v>29</v>
      </c>
      <c r="F90" s="28">
        <v>150</v>
      </c>
      <c r="G90" s="29">
        <v>4</v>
      </c>
      <c r="H90" s="30">
        <v>11000</v>
      </c>
      <c r="I90" s="30">
        <f t="shared" si="4"/>
        <v>1815</v>
      </c>
      <c r="J90" s="40">
        <v>0.165</v>
      </c>
      <c r="K90" s="41">
        <v>14000</v>
      </c>
      <c r="L90" s="30">
        <f t="shared" si="5"/>
        <v>2100</v>
      </c>
      <c r="M90" s="40">
        <v>0.15</v>
      </c>
      <c r="N90" s="42">
        <v>7150</v>
      </c>
      <c r="O90" s="43">
        <v>1374.87322079997</v>
      </c>
      <c r="P90" s="44">
        <v>0.192289960951044</v>
      </c>
      <c r="Q90" s="43">
        <v>8222.5</v>
      </c>
      <c r="R90" s="43">
        <v>1470.42690964557</v>
      </c>
      <c r="S90" s="44">
        <v>0.178829663684471</v>
      </c>
      <c r="T90" s="47">
        <v>42</v>
      </c>
      <c r="U90" s="47">
        <v>8</v>
      </c>
      <c r="V90" s="42">
        <v>4</v>
      </c>
    </row>
    <row r="91" s="2" customFormat="1" spans="1:22">
      <c r="A91" s="31">
        <v>88</v>
      </c>
      <c r="B91" s="31">
        <v>717</v>
      </c>
      <c r="C91" s="32" t="s">
        <v>115</v>
      </c>
      <c r="D91" s="32" t="s">
        <v>68</v>
      </c>
      <c r="E91" s="33">
        <v>30</v>
      </c>
      <c r="F91" s="34">
        <v>150</v>
      </c>
      <c r="G91" s="35">
        <v>3</v>
      </c>
      <c r="H91" s="30">
        <v>12000</v>
      </c>
      <c r="I91" s="30">
        <f t="shared" si="4"/>
        <v>2988.98295816833</v>
      </c>
      <c r="J91" s="40">
        <v>0.249081913180694</v>
      </c>
      <c r="K91" s="41">
        <v>15500</v>
      </c>
      <c r="L91" s="30">
        <f t="shared" si="5"/>
        <v>3571.2119302282</v>
      </c>
      <c r="M91" s="40">
        <v>0.230400769692142</v>
      </c>
      <c r="N91" s="42">
        <v>7800</v>
      </c>
      <c r="O91" s="43">
        <v>2509.50027529549</v>
      </c>
      <c r="P91" s="44">
        <v>0.321730804525063</v>
      </c>
      <c r="Q91" s="43">
        <v>8970</v>
      </c>
      <c r="R91" s="43">
        <v>2683.91054442853</v>
      </c>
      <c r="S91" s="44">
        <v>0.299209648208309</v>
      </c>
      <c r="T91" s="47">
        <v>33</v>
      </c>
      <c r="U91" s="47">
        <v>14</v>
      </c>
      <c r="V91" s="42">
        <v>6</v>
      </c>
    </row>
    <row r="92" s="2" customFormat="1" spans="1:22">
      <c r="A92" s="31">
        <v>89</v>
      </c>
      <c r="B92" s="31">
        <v>349</v>
      </c>
      <c r="C92" s="32" t="s">
        <v>116</v>
      </c>
      <c r="D92" s="32" t="s">
        <v>21</v>
      </c>
      <c r="E92" s="33">
        <v>30</v>
      </c>
      <c r="F92" s="34">
        <v>150</v>
      </c>
      <c r="G92" s="35">
        <v>4</v>
      </c>
      <c r="H92" s="30">
        <v>11000</v>
      </c>
      <c r="I92" s="30">
        <f t="shared" si="4"/>
        <v>2951.4921765291</v>
      </c>
      <c r="J92" s="40">
        <v>0.268317470593555</v>
      </c>
      <c r="K92" s="41">
        <v>14000</v>
      </c>
      <c r="L92" s="30">
        <f t="shared" si="5"/>
        <v>3474.71124418653</v>
      </c>
      <c r="M92" s="40">
        <v>0.248193660299038</v>
      </c>
      <c r="N92" s="42">
        <v>7150</v>
      </c>
      <c r="O92" s="43">
        <v>2478.02363987756</v>
      </c>
      <c r="P92" s="44">
        <v>0.346576732850008</v>
      </c>
      <c r="Q92" s="43">
        <v>8222.5</v>
      </c>
      <c r="R92" s="43">
        <v>2650.24628284905</v>
      </c>
      <c r="S92" s="44">
        <v>0.322316361550508</v>
      </c>
      <c r="T92" s="47">
        <v>27</v>
      </c>
      <c r="U92" s="47">
        <v>10</v>
      </c>
      <c r="V92" s="42">
        <v>8</v>
      </c>
    </row>
    <row r="93" s="2" customFormat="1" spans="1:22">
      <c r="A93" s="31">
        <v>90</v>
      </c>
      <c r="B93" s="31">
        <v>733</v>
      </c>
      <c r="C93" s="32" t="s">
        <v>117</v>
      </c>
      <c r="D93" s="32" t="s">
        <v>29</v>
      </c>
      <c r="E93" s="33">
        <v>30</v>
      </c>
      <c r="F93" s="34">
        <v>150</v>
      </c>
      <c r="G93" s="35">
        <v>5</v>
      </c>
      <c r="H93" s="30">
        <v>9500</v>
      </c>
      <c r="I93" s="30">
        <f t="shared" si="4"/>
        <v>2311.82854096569</v>
      </c>
      <c r="J93" s="40">
        <v>0.243350372733231</v>
      </c>
      <c r="K93" s="41">
        <v>12000</v>
      </c>
      <c r="L93" s="30">
        <f t="shared" si="5"/>
        <v>2701.18913733887</v>
      </c>
      <c r="M93" s="40">
        <v>0.225099094778239</v>
      </c>
      <c r="N93" s="42">
        <v>6175</v>
      </c>
      <c r="O93" s="43">
        <v>1940.97271251912</v>
      </c>
      <c r="P93" s="44">
        <v>0.314327564780424</v>
      </c>
      <c r="Q93" s="43">
        <v>7101.25</v>
      </c>
      <c r="R93" s="43">
        <v>2075.8703160392</v>
      </c>
      <c r="S93" s="44">
        <v>0.292324635245794</v>
      </c>
      <c r="T93" s="47">
        <v>27</v>
      </c>
      <c r="U93" s="47">
        <v>12</v>
      </c>
      <c r="V93" s="42">
        <v>6</v>
      </c>
    </row>
    <row r="94" s="2" customFormat="1" spans="1:22">
      <c r="A94" s="25">
        <v>91</v>
      </c>
      <c r="B94" s="25">
        <v>594</v>
      </c>
      <c r="C94" s="26" t="s">
        <v>118</v>
      </c>
      <c r="D94" s="26" t="s">
        <v>68</v>
      </c>
      <c r="E94" s="27">
        <v>31</v>
      </c>
      <c r="F94" s="28">
        <v>150</v>
      </c>
      <c r="G94" s="29">
        <v>2</v>
      </c>
      <c r="H94" s="30">
        <v>9500</v>
      </c>
      <c r="I94" s="30">
        <f t="shared" si="4"/>
        <v>2201.486306775</v>
      </c>
      <c r="J94" s="40">
        <v>0.231735400713158</v>
      </c>
      <c r="K94" s="41">
        <v>12000</v>
      </c>
      <c r="L94" s="30">
        <f t="shared" si="5"/>
        <v>2572.26294791605</v>
      </c>
      <c r="M94" s="40">
        <v>0.214355245659671</v>
      </c>
      <c r="N94" s="42">
        <v>6825</v>
      </c>
      <c r="O94" s="43">
        <v>2042.89239191193</v>
      </c>
      <c r="P94" s="44">
        <v>0.299324892587829</v>
      </c>
      <c r="Q94" s="43">
        <v>7848.75</v>
      </c>
      <c r="R94" s="43">
        <v>2184.87341314981</v>
      </c>
      <c r="S94" s="44">
        <v>0.278372150106681</v>
      </c>
      <c r="T94" s="47">
        <v>36</v>
      </c>
      <c r="U94" s="47">
        <v>12</v>
      </c>
      <c r="V94" s="42">
        <v>6</v>
      </c>
    </row>
    <row r="95" s="2" customFormat="1" spans="1:22">
      <c r="A95" s="25">
        <v>92</v>
      </c>
      <c r="B95" s="25">
        <v>113299</v>
      </c>
      <c r="C95" s="26" t="s">
        <v>119</v>
      </c>
      <c r="D95" s="26" t="s">
        <v>21</v>
      </c>
      <c r="E95" s="27">
        <v>31</v>
      </c>
      <c r="F95" s="28">
        <v>150</v>
      </c>
      <c r="G95" s="29">
        <v>4</v>
      </c>
      <c r="H95" s="30">
        <v>9500</v>
      </c>
      <c r="I95" s="30">
        <f t="shared" si="4"/>
        <v>1900</v>
      </c>
      <c r="J95" s="40">
        <v>0.2</v>
      </c>
      <c r="K95" s="41">
        <v>12000</v>
      </c>
      <c r="L95" s="30">
        <f t="shared" si="5"/>
        <v>2220</v>
      </c>
      <c r="M95" s="40">
        <v>0.185</v>
      </c>
      <c r="N95" s="42">
        <v>6175</v>
      </c>
      <c r="O95" s="43">
        <v>1511.7183633722</v>
      </c>
      <c r="P95" s="44">
        <v>0.244812690424649</v>
      </c>
      <c r="Q95" s="43">
        <v>7101.25</v>
      </c>
      <c r="R95" s="43">
        <v>1616.78278962657</v>
      </c>
      <c r="S95" s="44">
        <v>0.227675802094923</v>
      </c>
      <c r="T95" s="47">
        <v>24</v>
      </c>
      <c r="U95" s="47">
        <v>8</v>
      </c>
      <c r="V95" s="42">
        <v>4</v>
      </c>
    </row>
    <row r="96" s="2" customFormat="1" spans="1:22">
      <c r="A96" s="25">
        <v>93</v>
      </c>
      <c r="B96" s="25">
        <v>720</v>
      </c>
      <c r="C96" s="26" t="s">
        <v>120</v>
      </c>
      <c r="D96" s="26" t="s">
        <v>68</v>
      </c>
      <c r="E96" s="27">
        <v>31</v>
      </c>
      <c r="F96" s="28">
        <v>150</v>
      </c>
      <c r="G96" s="29">
        <v>3</v>
      </c>
      <c r="H96" s="30">
        <v>12000</v>
      </c>
      <c r="I96" s="30">
        <f t="shared" si="4"/>
        <v>2517.06324829</v>
      </c>
      <c r="J96" s="40">
        <v>0.209755270690833</v>
      </c>
      <c r="K96" s="41">
        <v>15500</v>
      </c>
      <c r="L96" s="30">
        <f t="shared" si="5"/>
        <v>3007.36619352983</v>
      </c>
      <c r="M96" s="40">
        <v>0.194023625389021</v>
      </c>
      <c r="N96" s="42">
        <v>6825</v>
      </c>
      <c r="O96" s="43">
        <v>1849.12380818388</v>
      </c>
      <c r="P96" s="44">
        <v>0.270933891308993</v>
      </c>
      <c r="Q96" s="43">
        <v>7848.75</v>
      </c>
      <c r="R96" s="43">
        <v>1977.63791285266</v>
      </c>
      <c r="S96" s="44">
        <v>0.251968518917364</v>
      </c>
      <c r="T96" s="47">
        <v>27</v>
      </c>
      <c r="U96" s="47">
        <v>12</v>
      </c>
      <c r="V96" s="42">
        <v>7</v>
      </c>
    </row>
    <row r="97" s="2" customFormat="1" spans="1:22">
      <c r="A97" s="31">
        <v>94</v>
      </c>
      <c r="B97" s="31">
        <v>339</v>
      </c>
      <c r="C97" s="32" t="s">
        <v>121</v>
      </c>
      <c r="D97" s="32" t="s">
        <v>27</v>
      </c>
      <c r="E97" s="33">
        <v>32</v>
      </c>
      <c r="F97" s="34">
        <v>150</v>
      </c>
      <c r="G97" s="35">
        <v>5</v>
      </c>
      <c r="H97" s="30">
        <v>10000</v>
      </c>
      <c r="I97" s="30">
        <f t="shared" si="4"/>
        <v>2229.00137952835</v>
      </c>
      <c r="J97" s="40">
        <v>0.222900137952835</v>
      </c>
      <c r="K97" s="41">
        <v>12800</v>
      </c>
      <c r="L97" s="30">
        <f t="shared" si="5"/>
        <v>2639.13763336156</v>
      </c>
      <c r="M97" s="40">
        <v>0.206182627606372</v>
      </c>
      <c r="N97" s="42">
        <v>6500</v>
      </c>
      <c r="O97" s="43">
        <v>1871.43240822901</v>
      </c>
      <c r="P97" s="44">
        <v>0.287912678189078</v>
      </c>
      <c r="Q97" s="43">
        <v>7475</v>
      </c>
      <c r="R97" s="43">
        <v>2001.49696060092</v>
      </c>
      <c r="S97" s="44">
        <v>0.267758790715843</v>
      </c>
      <c r="T97" s="47">
        <v>27</v>
      </c>
      <c r="U97" s="47">
        <v>10</v>
      </c>
      <c r="V97" s="42">
        <v>6</v>
      </c>
    </row>
    <row r="98" s="2" customFormat="1" spans="1:22">
      <c r="A98" s="31">
        <v>95</v>
      </c>
      <c r="B98" s="31">
        <v>573</v>
      </c>
      <c r="C98" s="32" t="s">
        <v>122</v>
      </c>
      <c r="D98" s="32" t="s">
        <v>29</v>
      </c>
      <c r="E98" s="33">
        <v>32</v>
      </c>
      <c r="F98" s="34">
        <v>150</v>
      </c>
      <c r="G98" s="35">
        <v>4</v>
      </c>
      <c r="H98" s="30">
        <v>10000</v>
      </c>
      <c r="I98" s="30">
        <f t="shared" si="4"/>
        <v>2103.34478047153</v>
      </c>
      <c r="J98" s="40">
        <v>0.210334478047153</v>
      </c>
      <c r="K98" s="41">
        <v>12800</v>
      </c>
      <c r="L98" s="30">
        <f t="shared" si="5"/>
        <v>2490.36022007828</v>
      </c>
      <c r="M98" s="40">
        <v>0.194559392193616</v>
      </c>
      <c r="N98" s="42">
        <v>6500</v>
      </c>
      <c r="O98" s="43">
        <v>1765.93322193755</v>
      </c>
      <c r="P98" s="44">
        <v>0.271682034144239</v>
      </c>
      <c r="Q98" s="43">
        <v>7475</v>
      </c>
      <c r="R98" s="43">
        <v>1888.66558086221</v>
      </c>
      <c r="S98" s="44">
        <v>0.252664291754142</v>
      </c>
      <c r="T98" s="47">
        <v>36</v>
      </c>
      <c r="U98" s="47">
        <v>12</v>
      </c>
      <c r="V98" s="42">
        <v>6</v>
      </c>
    </row>
    <row r="99" s="2" customFormat="1" spans="1:22">
      <c r="A99" s="31">
        <v>96</v>
      </c>
      <c r="B99" s="31">
        <v>106485</v>
      </c>
      <c r="C99" s="32" t="s">
        <v>123</v>
      </c>
      <c r="D99" s="32" t="s">
        <v>29</v>
      </c>
      <c r="E99" s="33">
        <v>32</v>
      </c>
      <c r="F99" s="34">
        <v>150</v>
      </c>
      <c r="G99" s="35">
        <v>5</v>
      </c>
      <c r="H99" s="30">
        <v>10000</v>
      </c>
      <c r="I99" s="30">
        <f t="shared" si="4"/>
        <v>1650</v>
      </c>
      <c r="J99" s="40">
        <v>0.165</v>
      </c>
      <c r="K99" s="41">
        <v>12800</v>
      </c>
      <c r="L99" s="30">
        <f t="shared" si="5"/>
        <v>1920</v>
      </c>
      <c r="M99" s="40">
        <v>0.15</v>
      </c>
      <c r="N99" s="42">
        <v>6500</v>
      </c>
      <c r="O99" s="43">
        <v>1262.79519063388</v>
      </c>
      <c r="P99" s="44">
        <v>0.194276183174443</v>
      </c>
      <c r="Q99" s="43">
        <v>7475</v>
      </c>
      <c r="R99" s="43">
        <v>1350.55945638293</v>
      </c>
      <c r="S99" s="44">
        <v>0.180676850352232</v>
      </c>
      <c r="T99" s="47">
        <v>36</v>
      </c>
      <c r="U99" s="47">
        <v>12</v>
      </c>
      <c r="V99" s="42">
        <v>6</v>
      </c>
    </row>
    <row r="100" s="2" customFormat="1" spans="1:22">
      <c r="A100" s="25">
        <v>97</v>
      </c>
      <c r="B100" s="25">
        <v>112415</v>
      </c>
      <c r="C100" s="26" t="s">
        <v>124</v>
      </c>
      <c r="D100" s="26" t="s">
        <v>27</v>
      </c>
      <c r="E100" s="27">
        <v>33</v>
      </c>
      <c r="F100" s="28">
        <v>150</v>
      </c>
      <c r="G100" s="29">
        <v>4</v>
      </c>
      <c r="H100" s="30">
        <v>9500</v>
      </c>
      <c r="I100" s="30">
        <f t="shared" si="4"/>
        <v>1900</v>
      </c>
      <c r="J100" s="40">
        <v>0.2</v>
      </c>
      <c r="K100" s="41">
        <v>12000</v>
      </c>
      <c r="L100" s="30">
        <f t="shared" si="5"/>
        <v>2220</v>
      </c>
      <c r="M100" s="40">
        <v>0.185</v>
      </c>
      <c r="N100" s="42">
        <v>6175</v>
      </c>
      <c r="O100" s="43">
        <v>1447.18743290548</v>
      </c>
      <c r="P100" s="44">
        <v>0.234362337312629</v>
      </c>
      <c r="Q100" s="43">
        <v>7101.25</v>
      </c>
      <c r="R100" s="43">
        <v>1547.76695949241</v>
      </c>
      <c r="S100" s="44">
        <v>0.217956973700745</v>
      </c>
      <c r="T100" s="47">
        <v>24</v>
      </c>
      <c r="U100" s="47">
        <v>8</v>
      </c>
      <c r="V100" s="42">
        <v>4</v>
      </c>
    </row>
    <row r="101" s="2" customFormat="1" spans="1:22">
      <c r="A101" s="25">
        <v>98</v>
      </c>
      <c r="B101" s="25">
        <v>102567</v>
      </c>
      <c r="C101" s="26" t="s">
        <v>125</v>
      </c>
      <c r="D101" s="26" t="s">
        <v>36</v>
      </c>
      <c r="E101" s="27">
        <v>33</v>
      </c>
      <c r="F101" s="28">
        <v>150</v>
      </c>
      <c r="G101" s="29">
        <v>3</v>
      </c>
      <c r="H101" s="30">
        <v>8500</v>
      </c>
      <c r="I101" s="30">
        <f t="shared" ref="I101:I132" si="6">H101*J101</f>
        <v>1572.5</v>
      </c>
      <c r="J101" s="40">
        <v>0.185</v>
      </c>
      <c r="K101" s="41">
        <v>11000</v>
      </c>
      <c r="L101" s="30">
        <f t="shared" ref="L101:L132" si="7">K101*M101</f>
        <v>1882.375</v>
      </c>
      <c r="M101" s="40">
        <v>0.171125</v>
      </c>
      <c r="N101" s="42">
        <v>5525</v>
      </c>
      <c r="O101" s="43">
        <v>1260.22050777578</v>
      </c>
      <c r="P101" s="44">
        <v>0.228094209552178</v>
      </c>
      <c r="Q101" s="43">
        <v>6353.75</v>
      </c>
      <c r="R101" s="43">
        <v>1347.8058330662</v>
      </c>
      <c r="S101" s="44">
        <v>0.212127614883526</v>
      </c>
      <c r="T101" s="47">
        <v>27</v>
      </c>
      <c r="U101" s="47">
        <v>8</v>
      </c>
      <c r="V101" s="42">
        <v>4</v>
      </c>
    </row>
    <row r="102" s="2" customFormat="1" spans="1:22">
      <c r="A102" s="25">
        <v>99</v>
      </c>
      <c r="B102" s="25">
        <v>104533</v>
      </c>
      <c r="C102" s="26" t="s">
        <v>126</v>
      </c>
      <c r="D102" s="26" t="s">
        <v>68</v>
      </c>
      <c r="E102" s="27">
        <v>33</v>
      </c>
      <c r="F102" s="28">
        <v>150</v>
      </c>
      <c r="G102" s="29">
        <v>3</v>
      </c>
      <c r="H102" s="30">
        <v>10500</v>
      </c>
      <c r="I102" s="30">
        <f t="shared" si="6"/>
        <v>2712.03459688336</v>
      </c>
      <c r="J102" s="40">
        <v>0.258289009226987</v>
      </c>
      <c r="K102" s="41">
        <v>13500</v>
      </c>
      <c r="L102" s="30">
        <f t="shared" si="7"/>
        <v>3225.384002722</v>
      </c>
      <c r="M102" s="40">
        <v>0.238917333534963</v>
      </c>
      <c r="N102" s="42">
        <v>6825</v>
      </c>
      <c r="O102" s="43">
        <v>2276.97904696666</v>
      </c>
      <c r="P102" s="44">
        <v>0.333623303584858</v>
      </c>
      <c r="Q102" s="43">
        <v>7848.75</v>
      </c>
      <c r="R102" s="43">
        <v>2435.22909073084</v>
      </c>
      <c r="S102" s="44">
        <v>0.310269672333918</v>
      </c>
      <c r="T102" s="47">
        <v>27</v>
      </c>
      <c r="U102" s="47">
        <v>10</v>
      </c>
      <c r="V102" s="42">
        <v>6</v>
      </c>
    </row>
    <row r="103" s="2" customFormat="1" spans="1:22">
      <c r="A103" s="31">
        <v>100</v>
      </c>
      <c r="B103" s="31">
        <v>706</v>
      </c>
      <c r="C103" s="32" t="s">
        <v>127</v>
      </c>
      <c r="D103" s="32" t="s">
        <v>60</v>
      </c>
      <c r="E103" s="33">
        <v>34</v>
      </c>
      <c r="F103" s="34">
        <v>150</v>
      </c>
      <c r="G103" s="35">
        <v>4</v>
      </c>
      <c r="H103" s="30">
        <v>10500</v>
      </c>
      <c r="I103" s="30">
        <f t="shared" si="6"/>
        <v>2731.51624453103</v>
      </c>
      <c r="J103" s="40">
        <v>0.26014440424105</v>
      </c>
      <c r="K103" s="41">
        <v>13500</v>
      </c>
      <c r="L103" s="30">
        <f t="shared" si="7"/>
        <v>3248.55324796011</v>
      </c>
      <c r="M103" s="40">
        <v>0.240633573922971</v>
      </c>
      <c r="N103" s="42">
        <v>6825</v>
      </c>
      <c r="O103" s="43">
        <v>2293.33551363751</v>
      </c>
      <c r="P103" s="44">
        <v>0.336019855478023</v>
      </c>
      <c r="Q103" s="43">
        <v>7848.75</v>
      </c>
      <c r="R103" s="43">
        <v>2452.72233183532</v>
      </c>
      <c r="S103" s="44">
        <v>0.312498465594562</v>
      </c>
      <c r="T103" s="47">
        <v>27</v>
      </c>
      <c r="U103" s="47">
        <v>10</v>
      </c>
      <c r="V103" s="42">
        <v>6</v>
      </c>
    </row>
    <row r="104" s="2" customFormat="1" spans="1:22">
      <c r="A104" s="31">
        <v>101</v>
      </c>
      <c r="B104" s="31">
        <v>549</v>
      </c>
      <c r="C104" s="32" t="s">
        <v>128</v>
      </c>
      <c r="D104" s="32" t="s">
        <v>68</v>
      </c>
      <c r="E104" s="33">
        <v>34</v>
      </c>
      <c r="F104" s="34">
        <v>150</v>
      </c>
      <c r="G104" s="35">
        <v>5</v>
      </c>
      <c r="H104" s="30">
        <v>10500</v>
      </c>
      <c r="I104" s="30">
        <f t="shared" si="6"/>
        <v>2100</v>
      </c>
      <c r="J104" s="40">
        <v>0.2</v>
      </c>
      <c r="K104" s="41">
        <v>13500</v>
      </c>
      <c r="L104" s="30">
        <f t="shared" si="7"/>
        <v>2497.5</v>
      </c>
      <c r="M104" s="40">
        <v>0.185</v>
      </c>
      <c r="N104" s="42">
        <v>6825</v>
      </c>
      <c r="O104" s="43">
        <v>1707.90909961884</v>
      </c>
      <c r="P104" s="44">
        <v>0.250243091519244</v>
      </c>
      <c r="Q104" s="43">
        <v>7848.75</v>
      </c>
      <c r="R104" s="43">
        <v>1826.60878204235</v>
      </c>
      <c r="S104" s="44">
        <v>0.232726075112897</v>
      </c>
      <c r="T104" s="47">
        <v>36</v>
      </c>
      <c r="U104" s="47">
        <v>10</v>
      </c>
      <c r="V104" s="42">
        <v>4</v>
      </c>
    </row>
    <row r="105" s="2" customFormat="1" spans="1:22">
      <c r="A105" s="31">
        <v>102</v>
      </c>
      <c r="B105" s="31">
        <v>732</v>
      </c>
      <c r="C105" s="32" t="s">
        <v>129</v>
      </c>
      <c r="D105" s="32" t="s">
        <v>33</v>
      </c>
      <c r="E105" s="33">
        <v>34</v>
      </c>
      <c r="F105" s="34">
        <v>150</v>
      </c>
      <c r="G105" s="35">
        <v>2</v>
      </c>
      <c r="H105" s="30">
        <v>10000</v>
      </c>
      <c r="I105" s="30">
        <f t="shared" si="6"/>
        <v>2319.63140254076</v>
      </c>
      <c r="J105" s="40">
        <v>0.231963140254076</v>
      </c>
      <c r="K105" s="41">
        <v>12800</v>
      </c>
      <c r="L105" s="30">
        <f t="shared" si="7"/>
        <v>2746.44358060826</v>
      </c>
      <c r="M105" s="40">
        <v>0.21456590473502</v>
      </c>
      <c r="N105" s="42">
        <v>6500</v>
      </c>
      <c r="O105" s="43">
        <v>1947.52386504985</v>
      </c>
      <c r="P105" s="44">
        <v>0.299619056161515</v>
      </c>
      <c r="Q105" s="43">
        <v>7475</v>
      </c>
      <c r="R105" s="43">
        <v>2082.87677367081</v>
      </c>
      <c r="S105" s="44">
        <v>0.278645722230209</v>
      </c>
      <c r="T105" s="47">
        <v>27</v>
      </c>
      <c r="U105" s="47">
        <v>12</v>
      </c>
      <c r="V105" s="42">
        <v>6</v>
      </c>
    </row>
    <row r="106" s="2" customFormat="1" spans="1:22">
      <c r="A106" s="25">
        <v>103</v>
      </c>
      <c r="B106" s="25">
        <v>329</v>
      </c>
      <c r="C106" s="26" t="s">
        <v>130</v>
      </c>
      <c r="D106" s="26" t="s">
        <v>60</v>
      </c>
      <c r="E106" s="27">
        <v>35</v>
      </c>
      <c r="F106" s="28">
        <v>150</v>
      </c>
      <c r="G106" s="29">
        <v>3</v>
      </c>
      <c r="H106" s="30">
        <v>12000</v>
      </c>
      <c r="I106" s="30">
        <f t="shared" si="6"/>
        <v>2603.03260543782</v>
      </c>
      <c r="J106" s="40">
        <v>0.216919383786485</v>
      </c>
      <c r="K106" s="41">
        <v>15500</v>
      </c>
      <c r="L106" s="30">
        <f t="shared" si="7"/>
        <v>3110.08166503873</v>
      </c>
      <c r="M106" s="40">
        <v>0.200650430002499</v>
      </c>
      <c r="N106" s="42">
        <v>7800</v>
      </c>
      <c r="O106" s="43">
        <v>2185.46279164884</v>
      </c>
      <c r="P106" s="44">
        <v>0.280187537390877</v>
      </c>
      <c r="Q106" s="43">
        <v>8970</v>
      </c>
      <c r="R106" s="43">
        <v>2337.35245566843</v>
      </c>
      <c r="S106" s="44">
        <v>0.260574409773515</v>
      </c>
      <c r="T106" s="47">
        <v>27</v>
      </c>
      <c r="U106" s="47">
        <v>10</v>
      </c>
      <c r="V106" s="42">
        <v>6</v>
      </c>
    </row>
    <row r="107" s="2" customFormat="1" spans="1:22">
      <c r="A107" s="25">
        <v>104</v>
      </c>
      <c r="B107" s="25">
        <v>347</v>
      </c>
      <c r="C107" s="26" t="s">
        <v>131</v>
      </c>
      <c r="D107" s="26" t="s">
        <v>27</v>
      </c>
      <c r="E107" s="27">
        <v>35</v>
      </c>
      <c r="F107" s="28">
        <v>150</v>
      </c>
      <c r="G107" s="29">
        <v>4</v>
      </c>
      <c r="H107" s="30">
        <v>10000</v>
      </c>
      <c r="I107" s="30">
        <f t="shared" si="6"/>
        <v>2245.04272417238</v>
      </c>
      <c r="J107" s="40">
        <v>0.224504272417238</v>
      </c>
      <c r="K107" s="41">
        <v>12800</v>
      </c>
      <c r="L107" s="30">
        <f t="shared" si="7"/>
        <v>2658.1305854201</v>
      </c>
      <c r="M107" s="40">
        <v>0.207666451985945</v>
      </c>
      <c r="N107" s="42">
        <v>6500</v>
      </c>
      <c r="O107" s="43">
        <v>1884.9004538364</v>
      </c>
      <c r="P107" s="44">
        <v>0.289984685205599</v>
      </c>
      <c r="Q107" s="43">
        <v>7475</v>
      </c>
      <c r="R107" s="43">
        <v>2015.90103537802</v>
      </c>
      <c r="S107" s="44">
        <v>0.269685757241207</v>
      </c>
      <c r="T107" s="47">
        <v>27</v>
      </c>
      <c r="U107" s="47">
        <v>10</v>
      </c>
      <c r="V107" s="42">
        <v>6</v>
      </c>
    </row>
    <row r="108" s="2" customFormat="1" spans="1:22">
      <c r="A108" s="25">
        <v>105</v>
      </c>
      <c r="B108" s="25">
        <v>738</v>
      </c>
      <c r="C108" s="26" t="s">
        <v>132</v>
      </c>
      <c r="D108" s="26" t="s">
        <v>60</v>
      </c>
      <c r="E108" s="27">
        <v>35</v>
      </c>
      <c r="F108" s="28">
        <v>150</v>
      </c>
      <c r="G108" s="29">
        <v>5</v>
      </c>
      <c r="H108" s="30">
        <v>10500</v>
      </c>
      <c r="I108" s="30">
        <f t="shared" si="6"/>
        <v>2495.10601372903</v>
      </c>
      <c r="J108" s="40">
        <v>0.23762914416467</v>
      </c>
      <c r="K108" s="41">
        <v>13500</v>
      </c>
      <c r="L108" s="30">
        <f t="shared" si="7"/>
        <v>2967.39393775632</v>
      </c>
      <c r="M108" s="40">
        <v>0.21980695835232</v>
      </c>
      <c r="N108" s="42">
        <v>6825</v>
      </c>
      <c r="O108" s="43">
        <v>2094.84942402667</v>
      </c>
      <c r="P108" s="44">
        <v>0.306937644546033</v>
      </c>
      <c r="Q108" s="43">
        <v>7848.75</v>
      </c>
      <c r="R108" s="43">
        <v>2240.44145899653</v>
      </c>
      <c r="S108" s="44">
        <v>0.28545200942781</v>
      </c>
      <c r="T108" s="47">
        <v>27</v>
      </c>
      <c r="U108" s="47">
        <v>10</v>
      </c>
      <c r="V108" s="42">
        <v>6</v>
      </c>
    </row>
    <row r="109" s="2" customFormat="1" spans="1:22">
      <c r="A109" s="31">
        <v>106</v>
      </c>
      <c r="B109" s="31">
        <v>104429</v>
      </c>
      <c r="C109" s="32" t="s">
        <v>133</v>
      </c>
      <c r="D109" s="32" t="s">
        <v>27</v>
      </c>
      <c r="E109" s="33">
        <v>36</v>
      </c>
      <c r="F109" s="34">
        <v>100</v>
      </c>
      <c r="G109" s="35">
        <v>3</v>
      </c>
      <c r="H109" s="30">
        <v>8000</v>
      </c>
      <c r="I109" s="30">
        <f t="shared" si="6"/>
        <v>1280</v>
      </c>
      <c r="J109" s="40">
        <v>0.16</v>
      </c>
      <c r="K109" s="41">
        <v>11500</v>
      </c>
      <c r="L109" s="30">
        <f t="shared" si="7"/>
        <v>1725</v>
      </c>
      <c r="M109" s="40">
        <v>0.15</v>
      </c>
      <c r="N109" s="42">
        <v>5200</v>
      </c>
      <c r="O109" s="43">
        <v>943.240414373265</v>
      </c>
      <c r="P109" s="44">
        <v>0.181392387379474</v>
      </c>
      <c r="Q109" s="43">
        <v>5980</v>
      </c>
      <c r="R109" s="43">
        <v>1008.79562317221</v>
      </c>
      <c r="S109" s="44">
        <v>0.168694920262911</v>
      </c>
      <c r="T109" s="47">
        <v>27</v>
      </c>
      <c r="U109" s="47">
        <v>10</v>
      </c>
      <c r="V109" s="42">
        <v>4</v>
      </c>
    </row>
    <row r="110" s="2" customFormat="1" spans="1:22">
      <c r="A110" s="31">
        <v>107</v>
      </c>
      <c r="B110" s="31">
        <v>713</v>
      </c>
      <c r="C110" s="32" t="s">
        <v>134</v>
      </c>
      <c r="D110" s="32" t="s">
        <v>60</v>
      </c>
      <c r="E110" s="33">
        <v>36</v>
      </c>
      <c r="F110" s="34">
        <v>100</v>
      </c>
      <c r="G110" s="35">
        <v>2</v>
      </c>
      <c r="H110" s="30">
        <v>8500</v>
      </c>
      <c r="I110" s="30">
        <f t="shared" si="6"/>
        <v>2090.57779295042</v>
      </c>
      <c r="J110" s="40">
        <v>0.245950328582402</v>
      </c>
      <c r="K110" s="41">
        <v>11000</v>
      </c>
      <c r="L110" s="30">
        <f t="shared" si="7"/>
        <v>2502.54459332594</v>
      </c>
      <c r="M110" s="40">
        <v>0.227504053938722</v>
      </c>
      <c r="N110" s="42">
        <v>5525</v>
      </c>
      <c r="O110" s="43">
        <v>1755.21427199796</v>
      </c>
      <c r="P110" s="44">
        <v>0.317685841085603</v>
      </c>
      <c r="Q110" s="43">
        <v>6353.75</v>
      </c>
      <c r="R110" s="43">
        <v>1877.20166390182</v>
      </c>
      <c r="S110" s="44">
        <v>0.295447832209611</v>
      </c>
      <c r="T110" s="47">
        <v>27</v>
      </c>
      <c r="U110" s="47">
        <v>10</v>
      </c>
      <c r="V110" s="42">
        <v>5</v>
      </c>
    </row>
    <row r="111" s="2" customFormat="1" spans="1:22">
      <c r="A111" s="31">
        <v>108</v>
      </c>
      <c r="B111" s="31">
        <v>112888</v>
      </c>
      <c r="C111" s="32" t="s">
        <v>135</v>
      </c>
      <c r="D111" s="32" t="s">
        <v>27</v>
      </c>
      <c r="E111" s="33">
        <v>36</v>
      </c>
      <c r="F111" s="34">
        <v>100</v>
      </c>
      <c r="G111" s="35">
        <v>4</v>
      </c>
      <c r="H111" s="30">
        <v>9500</v>
      </c>
      <c r="I111" s="30">
        <f t="shared" si="6"/>
        <v>1900</v>
      </c>
      <c r="J111" s="40">
        <v>0.2</v>
      </c>
      <c r="K111" s="41">
        <v>12000</v>
      </c>
      <c r="L111" s="30">
        <f t="shared" si="7"/>
        <v>2220</v>
      </c>
      <c r="M111" s="40">
        <v>0.185</v>
      </c>
      <c r="N111" s="42">
        <v>6175</v>
      </c>
      <c r="O111" s="43">
        <v>1579.11885220322</v>
      </c>
      <c r="P111" s="44">
        <v>0.255727749344651</v>
      </c>
      <c r="Q111" s="43">
        <v>7101.25</v>
      </c>
      <c r="R111" s="43">
        <v>1688.86761243134</v>
      </c>
      <c r="S111" s="44">
        <v>0.237826806890525</v>
      </c>
      <c r="T111" s="47">
        <v>24</v>
      </c>
      <c r="U111" s="47">
        <v>8</v>
      </c>
      <c r="V111" s="42">
        <v>4</v>
      </c>
    </row>
    <row r="112" s="2" customFormat="1" spans="1:22">
      <c r="A112" s="25">
        <v>109</v>
      </c>
      <c r="B112" s="25">
        <v>52</v>
      </c>
      <c r="C112" s="26" t="s">
        <v>136</v>
      </c>
      <c r="D112" s="26" t="s">
        <v>60</v>
      </c>
      <c r="E112" s="27">
        <v>37</v>
      </c>
      <c r="F112" s="28">
        <v>100</v>
      </c>
      <c r="G112" s="29">
        <v>3</v>
      </c>
      <c r="H112" s="30">
        <v>10000</v>
      </c>
      <c r="I112" s="30">
        <f t="shared" si="6"/>
        <v>2275.69677607236</v>
      </c>
      <c r="J112" s="40">
        <v>0.227569677607236</v>
      </c>
      <c r="K112" s="41">
        <v>12800</v>
      </c>
      <c r="L112" s="30">
        <f t="shared" si="7"/>
        <v>2694.42498286967</v>
      </c>
      <c r="M112" s="40">
        <v>0.210501951786693</v>
      </c>
      <c r="N112" s="42">
        <v>6500</v>
      </c>
      <c r="O112" s="43">
        <v>1910.63708491075</v>
      </c>
      <c r="P112" s="44">
        <v>0.293944166909347</v>
      </c>
      <c r="Q112" s="43">
        <v>7475</v>
      </c>
      <c r="R112" s="43">
        <v>2043.42636231205</v>
      </c>
      <c r="S112" s="44">
        <v>0.273368075225692</v>
      </c>
      <c r="T112" s="47">
        <v>27</v>
      </c>
      <c r="U112" s="47">
        <v>16</v>
      </c>
      <c r="V112" s="42">
        <v>6</v>
      </c>
    </row>
    <row r="113" s="2" customFormat="1" spans="1:22">
      <c r="A113" s="25">
        <v>110</v>
      </c>
      <c r="B113" s="25">
        <v>102478</v>
      </c>
      <c r="C113" s="26" t="s">
        <v>137</v>
      </c>
      <c r="D113" s="26" t="s">
        <v>21</v>
      </c>
      <c r="E113" s="27">
        <v>37</v>
      </c>
      <c r="F113" s="28">
        <v>100</v>
      </c>
      <c r="G113" s="29">
        <v>3</v>
      </c>
      <c r="H113" s="30">
        <v>7500</v>
      </c>
      <c r="I113" s="30">
        <f t="shared" si="6"/>
        <v>1350</v>
      </c>
      <c r="J113" s="40">
        <v>0.18</v>
      </c>
      <c r="K113" s="41">
        <v>9500</v>
      </c>
      <c r="L113" s="30">
        <f t="shared" si="7"/>
        <v>1581.75</v>
      </c>
      <c r="M113" s="40">
        <v>0.1665</v>
      </c>
      <c r="N113" s="42">
        <v>4875</v>
      </c>
      <c r="O113" s="43">
        <v>1123.34279601099</v>
      </c>
      <c r="P113" s="44">
        <v>0.230429291489435</v>
      </c>
      <c r="Q113" s="43">
        <v>5606.25</v>
      </c>
      <c r="R113" s="43">
        <v>1201.41512033376</v>
      </c>
      <c r="S113" s="44">
        <v>0.214299241085174</v>
      </c>
      <c r="T113" s="47">
        <v>24</v>
      </c>
      <c r="U113" s="47">
        <v>8</v>
      </c>
      <c r="V113" s="42">
        <v>3</v>
      </c>
    </row>
    <row r="114" s="2" customFormat="1" spans="1:22">
      <c r="A114" s="25">
        <v>111</v>
      </c>
      <c r="B114" s="25">
        <v>113298</v>
      </c>
      <c r="C114" s="26" t="s">
        <v>138</v>
      </c>
      <c r="D114" s="26" t="s">
        <v>27</v>
      </c>
      <c r="E114" s="27">
        <v>37</v>
      </c>
      <c r="F114" s="28">
        <v>100</v>
      </c>
      <c r="G114" s="29">
        <v>4</v>
      </c>
      <c r="H114" s="30">
        <v>8500</v>
      </c>
      <c r="I114" s="30">
        <f t="shared" si="6"/>
        <v>2013.88715716473</v>
      </c>
      <c r="J114" s="40">
        <v>0.236927900842909</v>
      </c>
      <c r="K114" s="41">
        <v>11000</v>
      </c>
      <c r="L114" s="30">
        <f t="shared" si="7"/>
        <v>2410.7413910766</v>
      </c>
      <c r="M114" s="40">
        <v>0.219158308279691</v>
      </c>
      <c r="N114" s="42">
        <v>5525</v>
      </c>
      <c r="O114" s="43">
        <v>1690.82609236955</v>
      </c>
      <c r="P114" s="44">
        <v>0.306031871922091</v>
      </c>
      <c r="Q114" s="43">
        <v>6353.75</v>
      </c>
      <c r="R114" s="43">
        <v>1808.33850578923</v>
      </c>
      <c r="S114" s="44">
        <v>0.284609640887544</v>
      </c>
      <c r="T114" s="47">
        <v>24</v>
      </c>
      <c r="U114" s="47">
        <v>8</v>
      </c>
      <c r="V114" s="42">
        <v>4</v>
      </c>
    </row>
    <row r="115" s="2" customFormat="1" spans="1:22">
      <c r="A115" s="31">
        <v>112</v>
      </c>
      <c r="B115" s="31">
        <v>113023</v>
      </c>
      <c r="C115" s="32" t="s">
        <v>139</v>
      </c>
      <c r="D115" s="32" t="s">
        <v>21</v>
      </c>
      <c r="E115" s="33">
        <v>38</v>
      </c>
      <c r="F115" s="34">
        <v>100</v>
      </c>
      <c r="G115" s="35">
        <v>3</v>
      </c>
      <c r="H115" s="30">
        <v>7500</v>
      </c>
      <c r="I115" s="30">
        <f t="shared" si="6"/>
        <v>1200</v>
      </c>
      <c r="J115" s="40">
        <v>0.16</v>
      </c>
      <c r="K115" s="41">
        <v>9500</v>
      </c>
      <c r="L115" s="30">
        <f t="shared" si="7"/>
        <v>1425</v>
      </c>
      <c r="M115" s="40">
        <v>0.15</v>
      </c>
      <c r="N115" s="42">
        <v>4875</v>
      </c>
      <c r="O115" s="43">
        <v>827.854627485252</v>
      </c>
      <c r="P115" s="44">
        <v>0.169816333843129</v>
      </c>
      <c r="Q115" s="43">
        <v>5606.25</v>
      </c>
      <c r="R115" s="43">
        <v>885.390524095477</v>
      </c>
      <c r="S115" s="44">
        <v>0.15792919047411</v>
      </c>
      <c r="T115" s="47">
        <v>24</v>
      </c>
      <c r="U115" s="47">
        <v>8</v>
      </c>
      <c r="V115" s="42">
        <v>3</v>
      </c>
    </row>
    <row r="116" s="2" customFormat="1" ht="15" customHeight="1" spans="1:22">
      <c r="A116" s="31">
        <v>113</v>
      </c>
      <c r="B116" s="31">
        <v>105396</v>
      </c>
      <c r="C116" s="32" t="s">
        <v>140</v>
      </c>
      <c r="D116" s="32" t="s">
        <v>29</v>
      </c>
      <c r="E116" s="33">
        <v>38</v>
      </c>
      <c r="F116" s="34">
        <v>100</v>
      </c>
      <c r="G116" s="35">
        <v>5</v>
      </c>
      <c r="H116" s="30">
        <v>9000</v>
      </c>
      <c r="I116" s="30">
        <f t="shared" si="6"/>
        <v>2596.51427162425</v>
      </c>
      <c r="J116" s="40">
        <v>0.288501585736028</v>
      </c>
      <c r="K116" s="41">
        <v>12000</v>
      </c>
      <c r="L116" s="30">
        <f t="shared" si="7"/>
        <v>3202.36760166991</v>
      </c>
      <c r="M116" s="40">
        <v>0.266863966805826</v>
      </c>
      <c r="N116" s="42">
        <v>5850</v>
      </c>
      <c r="O116" s="43">
        <v>2179.99010721786</v>
      </c>
      <c r="P116" s="44">
        <v>0.372647881575703</v>
      </c>
      <c r="Q116" s="43">
        <v>6727.5</v>
      </c>
      <c r="R116" s="43">
        <v>2331.4994196695</v>
      </c>
      <c r="S116" s="44">
        <v>0.346562529865403</v>
      </c>
      <c r="T116" s="47">
        <v>24</v>
      </c>
      <c r="U116" s="47">
        <v>10</v>
      </c>
      <c r="V116" s="42">
        <v>4</v>
      </c>
    </row>
    <row r="117" s="2" customFormat="1" spans="1:22">
      <c r="A117" s="31">
        <v>114</v>
      </c>
      <c r="B117" s="31">
        <v>106568</v>
      </c>
      <c r="C117" s="32" t="s">
        <v>141</v>
      </c>
      <c r="D117" s="32" t="s">
        <v>29</v>
      </c>
      <c r="E117" s="33">
        <v>38</v>
      </c>
      <c r="F117" s="34">
        <v>100</v>
      </c>
      <c r="G117" s="35">
        <v>3</v>
      </c>
      <c r="H117" s="30">
        <v>8500</v>
      </c>
      <c r="I117" s="30">
        <f t="shared" si="6"/>
        <v>2355.63619337952</v>
      </c>
      <c r="J117" s="40">
        <v>0.277133669809355</v>
      </c>
      <c r="K117" s="41">
        <v>11000</v>
      </c>
      <c r="L117" s="30">
        <f t="shared" si="7"/>
        <v>2819.83509031018</v>
      </c>
      <c r="M117" s="40">
        <v>0.256348644573653</v>
      </c>
      <c r="N117" s="42">
        <v>5525</v>
      </c>
      <c r="O117" s="43">
        <v>1977.75288735822</v>
      </c>
      <c r="P117" s="44">
        <v>0.35796432350375</v>
      </c>
      <c r="Q117" s="43">
        <v>6353.75</v>
      </c>
      <c r="R117" s="43">
        <v>2115.20671302962</v>
      </c>
      <c r="S117" s="44">
        <v>0.332906820858488</v>
      </c>
      <c r="T117" s="47">
        <v>24</v>
      </c>
      <c r="U117" s="47">
        <v>8</v>
      </c>
      <c r="V117" s="42">
        <v>4</v>
      </c>
    </row>
    <row r="118" s="2" customFormat="1" spans="1:22">
      <c r="A118" s="25">
        <v>115</v>
      </c>
      <c r="B118" s="25">
        <v>113025</v>
      </c>
      <c r="C118" s="26" t="s">
        <v>142</v>
      </c>
      <c r="D118" s="26" t="s">
        <v>27</v>
      </c>
      <c r="E118" s="27">
        <v>39</v>
      </c>
      <c r="F118" s="28">
        <v>100</v>
      </c>
      <c r="G118" s="29">
        <v>4</v>
      </c>
      <c r="H118" s="30">
        <v>8000</v>
      </c>
      <c r="I118" s="30">
        <f t="shared" si="6"/>
        <v>1847.47246518138</v>
      </c>
      <c r="J118" s="40">
        <v>0.230934058147672</v>
      </c>
      <c r="K118" s="41">
        <v>11500</v>
      </c>
      <c r="L118" s="30">
        <f t="shared" si="7"/>
        <v>2456.56104354587</v>
      </c>
      <c r="M118" s="40">
        <v>0.213614003786597</v>
      </c>
      <c r="N118" s="42">
        <v>5200</v>
      </c>
      <c r="O118" s="43">
        <v>1551.10709055853</v>
      </c>
      <c r="P118" s="44">
        <v>0.29828982510741</v>
      </c>
      <c r="Q118" s="43">
        <v>5980</v>
      </c>
      <c r="R118" s="43">
        <v>1658.90903335235</v>
      </c>
      <c r="S118" s="44">
        <v>0.277409537349892</v>
      </c>
      <c r="T118" s="47">
        <v>24</v>
      </c>
      <c r="U118" s="47">
        <v>8</v>
      </c>
      <c r="V118" s="42">
        <v>4</v>
      </c>
    </row>
    <row r="119" s="2" customFormat="1" spans="1:22">
      <c r="A119" s="25">
        <v>116</v>
      </c>
      <c r="B119" s="25">
        <v>110378</v>
      </c>
      <c r="C119" s="26" t="s">
        <v>143</v>
      </c>
      <c r="D119" s="26" t="s">
        <v>60</v>
      </c>
      <c r="E119" s="27">
        <v>39</v>
      </c>
      <c r="F119" s="28">
        <v>100</v>
      </c>
      <c r="G119" s="29">
        <v>3</v>
      </c>
      <c r="H119" s="30">
        <v>8000</v>
      </c>
      <c r="I119" s="30">
        <f t="shared" si="6"/>
        <v>1600</v>
      </c>
      <c r="J119" s="40">
        <v>0.2</v>
      </c>
      <c r="K119" s="41">
        <v>11500</v>
      </c>
      <c r="L119" s="30">
        <f t="shared" si="7"/>
        <v>2127.5</v>
      </c>
      <c r="M119" s="40">
        <v>0.185</v>
      </c>
      <c r="N119" s="42">
        <v>5200</v>
      </c>
      <c r="O119" s="43">
        <v>1329.10893518929</v>
      </c>
      <c r="P119" s="44">
        <v>0.255597872151787</v>
      </c>
      <c r="Q119" s="43">
        <v>5980</v>
      </c>
      <c r="R119" s="43">
        <v>1421.48200618495</v>
      </c>
      <c r="S119" s="44">
        <v>0.237706021101162</v>
      </c>
      <c r="T119" s="47">
        <v>24</v>
      </c>
      <c r="U119" s="47">
        <v>8</v>
      </c>
      <c r="V119" s="42">
        <v>2</v>
      </c>
    </row>
    <row r="120" s="2" customFormat="1" spans="1:22">
      <c r="A120" s="25">
        <v>117</v>
      </c>
      <c r="B120" s="25">
        <v>351</v>
      </c>
      <c r="C120" s="26" t="s">
        <v>144</v>
      </c>
      <c r="D120" s="26" t="s">
        <v>60</v>
      </c>
      <c r="E120" s="27">
        <v>39</v>
      </c>
      <c r="F120" s="28">
        <v>100</v>
      </c>
      <c r="G120" s="29">
        <v>4</v>
      </c>
      <c r="H120" s="30">
        <v>14000</v>
      </c>
      <c r="I120" s="30">
        <f t="shared" si="6"/>
        <v>3007.94135761881</v>
      </c>
      <c r="J120" s="40">
        <v>0.214852954115629</v>
      </c>
      <c r="K120" s="41">
        <v>17500</v>
      </c>
      <c r="L120" s="30">
        <f t="shared" si="7"/>
        <v>3477.93219474675</v>
      </c>
      <c r="M120" s="40">
        <v>0.198738982556957</v>
      </c>
      <c r="N120" s="42">
        <v>6825</v>
      </c>
      <c r="O120" s="43">
        <v>1894.06307362559</v>
      </c>
      <c r="P120" s="44">
        <v>0.277518399066021</v>
      </c>
      <c r="Q120" s="43">
        <v>7848.75</v>
      </c>
      <c r="R120" s="43">
        <v>2025.70045724257</v>
      </c>
      <c r="S120" s="44">
        <v>0.258092111131399</v>
      </c>
      <c r="T120" s="47">
        <v>27</v>
      </c>
      <c r="U120" s="47">
        <v>10</v>
      </c>
      <c r="V120" s="42">
        <v>8</v>
      </c>
    </row>
    <row r="121" s="2" customFormat="1" spans="1:22">
      <c r="A121" s="31">
        <v>118</v>
      </c>
      <c r="B121" s="31">
        <v>114286</v>
      </c>
      <c r="C121" s="32" t="s">
        <v>145</v>
      </c>
      <c r="D121" s="32" t="s">
        <v>27</v>
      </c>
      <c r="E121" s="33">
        <v>40</v>
      </c>
      <c r="F121" s="34">
        <v>100</v>
      </c>
      <c r="G121" s="35">
        <v>4</v>
      </c>
      <c r="H121" s="30">
        <v>8000</v>
      </c>
      <c r="I121" s="30">
        <f t="shared" si="6"/>
        <v>1320</v>
      </c>
      <c r="J121" s="40">
        <v>0.165</v>
      </c>
      <c r="K121" s="41">
        <v>11500</v>
      </c>
      <c r="L121" s="30">
        <f t="shared" si="7"/>
        <v>1725</v>
      </c>
      <c r="M121" s="40">
        <v>0.15</v>
      </c>
      <c r="N121" s="42">
        <v>5200</v>
      </c>
      <c r="O121" s="43">
        <v>1012.36082382723</v>
      </c>
      <c r="P121" s="44">
        <v>0.194684773812928</v>
      </c>
      <c r="Q121" s="43">
        <v>5980</v>
      </c>
      <c r="R121" s="43">
        <v>1082.71990108322</v>
      </c>
      <c r="S121" s="44">
        <v>0.181056839646024</v>
      </c>
      <c r="T121" s="47">
        <v>24</v>
      </c>
      <c r="U121" s="47">
        <v>8</v>
      </c>
      <c r="V121" s="42">
        <v>4</v>
      </c>
    </row>
    <row r="122" s="2" customFormat="1" spans="1:22">
      <c r="A122" s="31">
        <v>119</v>
      </c>
      <c r="B122" s="31">
        <v>591</v>
      </c>
      <c r="C122" s="32" t="s">
        <v>146</v>
      </c>
      <c r="D122" s="32" t="s">
        <v>33</v>
      </c>
      <c r="E122" s="33">
        <v>40</v>
      </c>
      <c r="F122" s="34">
        <v>100</v>
      </c>
      <c r="G122" s="35">
        <v>4</v>
      </c>
      <c r="H122" s="30">
        <v>8500</v>
      </c>
      <c r="I122" s="30">
        <f t="shared" si="6"/>
        <v>2209.47080860302</v>
      </c>
      <c r="J122" s="40">
        <v>0.259937742188591</v>
      </c>
      <c r="K122" s="41">
        <v>11000</v>
      </c>
      <c r="L122" s="30">
        <f t="shared" si="7"/>
        <v>2644.86652676892</v>
      </c>
      <c r="M122" s="40">
        <v>0.240442411524447</v>
      </c>
      <c r="N122" s="42">
        <v>5525</v>
      </c>
      <c r="O122" s="43">
        <v>1855.03486638963</v>
      </c>
      <c r="P122" s="44">
        <v>0.335752916993597</v>
      </c>
      <c r="Q122" s="43">
        <v>6353.75</v>
      </c>
      <c r="R122" s="43">
        <v>1983.9597896037</v>
      </c>
      <c r="S122" s="44">
        <v>0.312250212804046</v>
      </c>
      <c r="T122" s="47">
        <v>27</v>
      </c>
      <c r="U122" s="47">
        <v>8</v>
      </c>
      <c r="V122" s="42">
        <v>4</v>
      </c>
    </row>
    <row r="123" s="2" customFormat="1" spans="1:22">
      <c r="A123" s="31">
        <v>120</v>
      </c>
      <c r="B123" s="31">
        <v>753</v>
      </c>
      <c r="C123" s="32" t="s">
        <v>147</v>
      </c>
      <c r="D123" s="32" t="s">
        <v>29</v>
      </c>
      <c r="E123" s="33">
        <v>40</v>
      </c>
      <c r="F123" s="34">
        <v>100</v>
      </c>
      <c r="G123" s="35">
        <v>3</v>
      </c>
      <c r="H123" s="30">
        <v>8000</v>
      </c>
      <c r="I123" s="30">
        <f t="shared" si="6"/>
        <v>1872.35902704079</v>
      </c>
      <c r="J123" s="40">
        <v>0.234044878380099</v>
      </c>
      <c r="K123" s="41">
        <v>11500</v>
      </c>
      <c r="L123" s="30">
        <f t="shared" si="7"/>
        <v>2489.6523937683</v>
      </c>
      <c r="M123" s="40">
        <v>0.216491512501591</v>
      </c>
      <c r="N123" s="42">
        <v>5200</v>
      </c>
      <c r="O123" s="43">
        <v>1572.00143311966</v>
      </c>
      <c r="P123" s="44">
        <v>0.302307967907628</v>
      </c>
      <c r="Q123" s="43">
        <v>5980</v>
      </c>
      <c r="R123" s="43">
        <v>1681.25553272148</v>
      </c>
      <c r="S123" s="44">
        <v>0.281146410154094</v>
      </c>
      <c r="T123" s="47">
        <v>24</v>
      </c>
      <c r="U123" s="47">
        <v>8</v>
      </c>
      <c r="V123" s="42">
        <v>3</v>
      </c>
    </row>
    <row r="124" s="2" customFormat="1" spans="1:22">
      <c r="A124" s="25">
        <v>121</v>
      </c>
      <c r="B124" s="25">
        <v>113008</v>
      </c>
      <c r="C124" s="26" t="s">
        <v>148</v>
      </c>
      <c r="D124" s="26" t="s">
        <v>29</v>
      </c>
      <c r="E124" s="27">
        <v>41</v>
      </c>
      <c r="F124" s="28">
        <v>100</v>
      </c>
      <c r="G124" s="29">
        <v>3</v>
      </c>
      <c r="H124" s="30">
        <v>6000</v>
      </c>
      <c r="I124" s="30">
        <f t="shared" si="6"/>
        <v>1353.51345592259</v>
      </c>
      <c r="J124" s="40">
        <v>0.225585575987099</v>
      </c>
      <c r="K124" s="41">
        <v>8500</v>
      </c>
      <c r="L124" s="30">
        <f t="shared" si="7"/>
        <v>1773.66659119857</v>
      </c>
      <c r="M124" s="40">
        <v>0.208666657788067</v>
      </c>
      <c r="N124" s="42">
        <v>3900</v>
      </c>
      <c r="O124" s="43">
        <v>1136.38733903501</v>
      </c>
      <c r="P124" s="44">
        <v>0.291381368983336</v>
      </c>
      <c r="Q124" s="43">
        <v>4485</v>
      </c>
      <c r="R124" s="43">
        <v>1215.36625909795</v>
      </c>
      <c r="S124" s="44">
        <v>0.270984673154503</v>
      </c>
      <c r="T124" s="47">
        <v>24</v>
      </c>
      <c r="U124" s="47">
        <v>8</v>
      </c>
      <c r="V124" s="42">
        <v>3</v>
      </c>
    </row>
    <row r="125" s="2" customFormat="1" spans="1:22">
      <c r="A125" s="25">
        <v>122</v>
      </c>
      <c r="B125" s="25">
        <v>113833</v>
      </c>
      <c r="C125" s="26" t="s">
        <v>149</v>
      </c>
      <c r="D125" s="26" t="s">
        <v>27</v>
      </c>
      <c r="E125" s="27">
        <v>41</v>
      </c>
      <c r="F125" s="28">
        <v>100</v>
      </c>
      <c r="G125" s="29">
        <v>2</v>
      </c>
      <c r="H125" s="30">
        <v>6500</v>
      </c>
      <c r="I125" s="30">
        <f t="shared" si="6"/>
        <v>1339.12512930804</v>
      </c>
      <c r="J125" s="40">
        <v>0.206019250662776</v>
      </c>
      <c r="K125" s="41">
        <v>8500</v>
      </c>
      <c r="L125" s="30">
        <f t="shared" si="7"/>
        <v>1700</v>
      </c>
      <c r="M125" s="40">
        <v>0.2</v>
      </c>
      <c r="N125" s="42">
        <v>4225</v>
      </c>
      <c r="O125" s="43">
        <v>1124.30713981488</v>
      </c>
      <c r="P125" s="44">
        <v>0.266108198772752</v>
      </c>
      <c r="Q125" s="43">
        <v>4858.75</v>
      </c>
      <c r="R125" s="43">
        <v>1202.44648603201</v>
      </c>
      <c r="S125" s="44">
        <v>0.247480624858659</v>
      </c>
      <c r="T125" s="47">
        <v>24</v>
      </c>
      <c r="U125" s="47">
        <v>8</v>
      </c>
      <c r="V125" s="42">
        <v>4</v>
      </c>
    </row>
    <row r="126" s="2" customFormat="1" spans="1:22">
      <c r="A126" s="31">
        <v>123</v>
      </c>
      <c r="B126" s="31">
        <v>111064</v>
      </c>
      <c r="C126" s="32" t="s">
        <v>150</v>
      </c>
      <c r="D126" s="32" t="s">
        <v>33</v>
      </c>
      <c r="E126" s="33">
        <v>42</v>
      </c>
      <c r="F126" s="34">
        <v>100</v>
      </c>
      <c r="G126" s="35">
        <v>2</v>
      </c>
      <c r="H126" s="30">
        <v>6000</v>
      </c>
      <c r="I126" s="30">
        <f t="shared" si="6"/>
        <v>1734.02389881257</v>
      </c>
      <c r="J126" s="40">
        <v>0.289003983135428</v>
      </c>
      <c r="K126" s="41">
        <v>8000</v>
      </c>
      <c r="L126" s="30">
        <f t="shared" si="7"/>
        <v>2138.62947520217</v>
      </c>
      <c r="M126" s="40">
        <v>0.267328684400271</v>
      </c>
      <c r="N126" s="42">
        <v>3900</v>
      </c>
      <c r="O126" s="43">
        <v>1455.85756504472</v>
      </c>
      <c r="P126" s="44">
        <v>0.373296811549928</v>
      </c>
      <c r="Q126" s="43">
        <v>4485</v>
      </c>
      <c r="R126" s="43">
        <v>1557.03966581533</v>
      </c>
      <c r="S126" s="44">
        <v>0.347166034741433</v>
      </c>
      <c r="T126" s="47">
        <v>24</v>
      </c>
      <c r="U126" s="47">
        <v>8</v>
      </c>
      <c r="V126" s="42">
        <v>2</v>
      </c>
    </row>
    <row r="127" s="2" customFormat="1" spans="1:22">
      <c r="A127" s="31">
        <v>124</v>
      </c>
      <c r="B127" s="31">
        <v>114069</v>
      </c>
      <c r="C127" s="32" t="s">
        <v>151</v>
      </c>
      <c r="D127" s="32" t="s">
        <v>29</v>
      </c>
      <c r="E127" s="33">
        <v>42</v>
      </c>
      <c r="F127" s="34">
        <v>100</v>
      </c>
      <c r="G127" s="35">
        <v>4</v>
      </c>
      <c r="H127" s="30">
        <v>6000</v>
      </c>
      <c r="I127" s="30">
        <f t="shared" si="6"/>
        <v>1607.86733471036</v>
      </c>
      <c r="J127" s="40">
        <v>0.267977889118393</v>
      </c>
      <c r="K127" s="41">
        <v>8000</v>
      </c>
      <c r="L127" s="30">
        <f t="shared" si="7"/>
        <v>1983.0363794761</v>
      </c>
      <c r="M127" s="40">
        <v>0.247879547434513</v>
      </c>
      <c r="N127" s="42">
        <v>3900</v>
      </c>
      <c r="O127" s="43">
        <v>1349.9386164339</v>
      </c>
      <c r="P127" s="44">
        <v>0.346138106777924</v>
      </c>
      <c r="Q127" s="43">
        <v>4485</v>
      </c>
      <c r="R127" s="43">
        <v>1443.75935027606</v>
      </c>
      <c r="S127" s="44">
        <v>0.321908439303469</v>
      </c>
      <c r="T127" s="47">
        <v>24</v>
      </c>
      <c r="U127" s="47">
        <v>8</v>
      </c>
      <c r="V127" s="42">
        <v>3</v>
      </c>
    </row>
    <row r="128" s="2" customFormat="1" spans="1:22">
      <c r="A128" s="25">
        <v>125</v>
      </c>
      <c r="B128" s="25">
        <v>104430</v>
      </c>
      <c r="C128" s="26" t="s">
        <v>152</v>
      </c>
      <c r="D128" s="26" t="s">
        <v>29</v>
      </c>
      <c r="E128" s="27">
        <v>43</v>
      </c>
      <c r="F128" s="28">
        <v>100</v>
      </c>
      <c r="G128" s="29">
        <v>3</v>
      </c>
      <c r="H128" s="30">
        <v>8500</v>
      </c>
      <c r="I128" s="30">
        <f t="shared" si="6"/>
        <v>1959.29381837828</v>
      </c>
      <c r="J128" s="40">
        <v>0.230505155103327</v>
      </c>
      <c r="K128" s="41">
        <v>11000</v>
      </c>
      <c r="L128" s="30">
        <f t="shared" si="7"/>
        <v>2345.38995317636</v>
      </c>
      <c r="M128" s="40">
        <v>0.213217268470578</v>
      </c>
      <c r="N128" s="42">
        <v>5525</v>
      </c>
      <c r="O128" s="43">
        <v>1644.99043501343</v>
      </c>
      <c r="P128" s="44">
        <v>0.297735825341798</v>
      </c>
      <c r="Q128" s="43">
        <v>6353.75</v>
      </c>
      <c r="R128" s="43">
        <v>1759.31727024687</v>
      </c>
      <c r="S128" s="44">
        <v>0.276894317567872</v>
      </c>
      <c r="T128" s="47">
        <v>24</v>
      </c>
      <c r="U128" s="47">
        <v>10</v>
      </c>
      <c r="V128" s="42">
        <v>4</v>
      </c>
    </row>
    <row r="129" s="2" customFormat="1" spans="1:22">
      <c r="A129" s="25">
        <v>126</v>
      </c>
      <c r="B129" s="25">
        <v>371</v>
      </c>
      <c r="C129" s="26" t="s">
        <v>153</v>
      </c>
      <c r="D129" s="26" t="s">
        <v>36</v>
      </c>
      <c r="E129" s="27">
        <v>43</v>
      </c>
      <c r="F129" s="28">
        <v>100</v>
      </c>
      <c r="G129" s="29">
        <v>3</v>
      </c>
      <c r="H129" s="30">
        <v>7000</v>
      </c>
      <c r="I129" s="30">
        <f t="shared" si="6"/>
        <v>1810.01108718606</v>
      </c>
      <c r="J129" s="40">
        <v>0.258573012455151</v>
      </c>
      <c r="K129" s="41">
        <v>9000</v>
      </c>
      <c r="L129" s="30">
        <f t="shared" si="7"/>
        <v>2152.62032868914</v>
      </c>
      <c r="M129" s="40">
        <v>0.239180036521015</v>
      </c>
      <c r="N129" s="42">
        <v>4550</v>
      </c>
      <c r="O129" s="43">
        <v>1519.65514194996</v>
      </c>
      <c r="P129" s="44">
        <v>0.333990141087904</v>
      </c>
      <c r="Q129" s="43">
        <v>5232.5</v>
      </c>
      <c r="R129" s="43">
        <v>1625.27117431549</v>
      </c>
      <c r="S129" s="44">
        <v>0.310610831211751</v>
      </c>
      <c r="T129" s="47">
        <v>27</v>
      </c>
      <c r="U129" s="47">
        <v>10</v>
      </c>
      <c r="V129" s="42">
        <v>3</v>
      </c>
    </row>
    <row r="130" s="2" customFormat="1" spans="1:22">
      <c r="A130" s="31">
        <v>127</v>
      </c>
      <c r="B130" s="31">
        <v>107829</v>
      </c>
      <c r="C130" s="32" t="s">
        <v>154</v>
      </c>
      <c r="D130" s="32" t="s">
        <v>21</v>
      </c>
      <c r="E130" s="33">
        <v>44</v>
      </c>
      <c r="F130" s="34">
        <v>100</v>
      </c>
      <c r="G130" s="35">
        <v>3</v>
      </c>
      <c r="H130" s="30">
        <v>8000</v>
      </c>
      <c r="I130" s="30">
        <f t="shared" si="6"/>
        <v>2116.10760979978</v>
      </c>
      <c r="J130" s="40">
        <v>0.264513451224973</v>
      </c>
      <c r="K130" s="41">
        <v>11500</v>
      </c>
      <c r="L130" s="30">
        <f t="shared" si="7"/>
        <v>2813.76183740566</v>
      </c>
      <c r="M130" s="40">
        <v>0.244674942383101</v>
      </c>
      <c r="N130" s="42">
        <v>4875</v>
      </c>
      <c r="O130" s="43">
        <v>1665.60813818226</v>
      </c>
      <c r="P130" s="44">
        <v>0.341663207832257</v>
      </c>
      <c r="Q130" s="43">
        <v>5606.25</v>
      </c>
      <c r="R130" s="43">
        <v>1781.36790378592</v>
      </c>
      <c r="S130" s="44">
        <v>0.317746783283999</v>
      </c>
      <c r="T130" s="47">
        <v>24</v>
      </c>
      <c r="U130" s="47">
        <v>8</v>
      </c>
      <c r="V130" s="42">
        <v>4</v>
      </c>
    </row>
    <row r="131" s="2" customFormat="1" spans="1:22">
      <c r="A131" s="31">
        <v>128</v>
      </c>
      <c r="B131" s="31">
        <v>545</v>
      </c>
      <c r="C131" s="32" t="s">
        <v>155</v>
      </c>
      <c r="D131" s="32" t="s">
        <v>29</v>
      </c>
      <c r="E131" s="33">
        <v>44</v>
      </c>
      <c r="F131" s="34">
        <v>100</v>
      </c>
      <c r="G131" s="35">
        <v>2</v>
      </c>
      <c r="H131" s="30">
        <v>7000</v>
      </c>
      <c r="I131" s="30">
        <f t="shared" si="6"/>
        <v>1770.61321317975</v>
      </c>
      <c r="J131" s="40">
        <v>0.252944744739964</v>
      </c>
      <c r="K131" s="41">
        <v>9000</v>
      </c>
      <c r="L131" s="30">
        <f t="shared" si="7"/>
        <v>2105.7649999602</v>
      </c>
      <c r="M131" s="40">
        <v>0.233973888884467</v>
      </c>
      <c r="N131" s="42">
        <v>4225</v>
      </c>
      <c r="O131" s="43">
        <v>1380.39324759653</v>
      </c>
      <c r="P131" s="44">
        <v>0.32672029528912</v>
      </c>
      <c r="Q131" s="43">
        <v>4858.75</v>
      </c>
      <c r="R131" s="43">
        <v>1476.33057830449</v>
      </c>
      <c r="S131" s="44">
        <v>0.303849874618882</v>
      </c>
      <c r="T131" s="47">
        <v>24</v>
      </c>
      <c r="U131" s="47">
        <v>8</v>
      </c>
      <c r="V131" s="42">
        <v>3</v>
      </c>
    </row>
    <row r="132" s="2" customFormat="1" spans="1:22">
      <c r="A132" s="48" t="s">
        <v>156</v>
      </c>
      <c r="B132" s="49"/>
      <c r="C132" s="49"/>
      <c r="D132" s="49"/>
      <c r="E132" s="49"/>
      <c r="F132" s="50">
        <f>SUM(F4:F131)</f>
        <v>19550</v>
      </c>
      <c r="G132" s="51">
        <f>SUM(G4:G126)</f>
        <v>528</v>
      </c>
      <c r="H132" s="30">
        <f>SUM(H4:H131)</f>
        <v>2018500</v>
      </c>
      <c r="I132" s="30">
        <f>SUM(I4:I131)</f>
        <v>441042.636416023</v>
      </c>
      <c r="J132" s="40">
        <v>0.217702717854812</v>
      </c>
      <c r="K132" s="41">
        <f>SUM(K4:K131)</f>
        <v>2514625</v>
      </c>
      <c r="L132" s="30">
        <f t="shared" si="7"/>
        <v>487366.906359834</v>
      </c>
      <c r="M132" s="40">
        <v>0.193812956746964</v>
      </c>
      <c r="N132" s="42">
        <f>SUM(N4:N131)</f>
        <v>1314715</v>
      </c>
      <c r="O132" s="43">
        <f>SUM(O4:O131)</f>
        <v>359290.50220969</v>
      </c>
      <c r="P132" s="44">
        <f>O132/N132</f>
        <v>0.273283945349137</v>
      </c>
      <c r="Q132" s="43">
        <f>SUM(Q4:Q131)</f>
        <v>1511922.25</v>
      </c>
      <c r="R132" s="43">
        <f>SUM(R4:R131)</f>
        <v>384261.192113263</v>
      </c>
      <c r="S132" s="44">
        <f>R132/Q132</f>
        <v>0.254154069174697</v>
      </c>
      <c r="T132" s="47">
        <f>SUM(T4:T131)</f>
        <v>5216</v>
      </c>
      <c r="U132" s="47">
        <f>SUM(U4:U131)</f>
        <v>2055</v>
      </c>
      <c r="V132" s="42">
        <f>SUM(V4:V131)</f>
        <v>987</v>
      </c>
    </row>
  </sheetData>
  <mergeCells count="9">
    <mergeCell ref="H1:M1"/>
    <mergeCell ref="N1:S1"/>
    <mergeCell ref="T1:V1"/>
    <mergeCell ref="H2:J2"/>
    <mergeCell ref="K2:M2"/>
    <mergeCell ref="N2:P2"/>
    <mergeCell ref="Q2:S2"/>
    <mergeCell ref="A132:E132"/>
    <mergeCell ref="A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2020-11-03T10:50:00Z</dcterms:created>
  <dcterms:modified xsi:type="dcterms:W3CDTF">2020-11-06T13:22:21Z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