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赵德才" sheetId="12" r:id="rId1"/>
    <sheet name="何理德" sheetId="13" r:id="rId2"/>
    <sheet name="王淑珍" sheetId="14" r:id="rId3"/>
  </sheets>
  <calcPr calcId="144525"/>
</workbook>
</file>

<file path=xl/sharedStrings.xml><?xml version="1.0" encoding="utf-8"?>
<sst xmlns="http://schemas.openxmlformats.org/spreadsheetml/2006/main" count="47" uniqueCount="19">
  <si>
    <t>浆洗街店赵德才医生10月工资条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</si>
  <si>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</si>
  <si>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</si>
  <si>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</si>
  <si>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</si>
  <si>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</si>
  <si>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</si>
  <si>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</si>
  <si>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浆洗街店</t>
  </si>
  <si>
    <t>合计</t>
  </si>
  <si>
    <t>工资条：</t>
  </si>
  <si>
    <t>职称津贴</t>
  </si>
  <si>
    <t>销售提成</t>
  </si>
  <si>
    <t>实发合计</t>
  </si>
  <si>
    <t>浆洗街店何理德医生10月工资条</t>
  </si>
  <si>
    <t>笔数奖励</t>
  </si>
  <si>
    <t>/</t>
  </si>
  <si>
    <t>成汉南路店</t>
  </si>
  <si>
    <t>浆洗街店王淑珍医生10月工资条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</si>
</sst>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/>
    <xf numFmtId="0" fontId="19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5" sqref="B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5</v>
      </c>
      <c r="C4" s="4">
        <v>1197.46</v>
      </c>
      <c r="D4" s="6">
        <f>C4*0.1</f>
        <v>119.746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9</v>
      </c>
      <c r="B5" s="4">
        <f>SUM(B4:B4)</f>
        <v>5</v>
      </c>
      <c r="C5" s="4">
        <f>SUM(C4:C4)</f>
        <v>1197.46</v>
      </c>
      <c r="D5" s="6">
        <f>SUM(D4:D4)</f>
        <v>119.746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11</v>
      </c>
      <c r="B8" s="4" t="s">
        <v>12</v>
      </c>
      <c r="C8" s="4" t="s">
        <v>7</v>
      </c>
      <c r="D8" s="4" t="s">
        <v>13</v>
      </c>
      <c r="E8" s="9"/>
    </row>
    <row r="9" customFormat="1" ht="23" customHeight="1" spans="1:5">
      <c r="A9" s="8">
        <v>500</v>
      </c>
      <c r="B9" s="6">
        <f>D5</f>
        <v>119.746</v>
      </c>
      <c r="C9" s="4">
        <f>F5</f>
        <v>120</v>
      </c>
      <c r="D9" s="6">
        <f>SUM(A9:C9)</f>
        <v>739.746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6" sqref="D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5" t="s">
        <v>15</v>
      </c>
      <c r="D3" s="4" t="s">
        <v>4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7</v>
      </c>
      <c r="C4" s="4" t="s">
        <v>16</v>
      </c>
      <c r="D4" s="4">
        <v>951.05</v>
      </c>
      <c r="E4" s="6">
        <f>D4*0.1</f>
        <v>95.105</v>
      </c>
      <c r="F4" s="7">
        <v>8</v>
      </c>
      <c r="G4" s="7">
        <f>F4*30</f>
        <v>240</v>
      </c>
      <c r="H4" s="3"/>
    </row>
    <row r="5" customFormat="1" ht="24" customHeight="1" spans="1:8">
      <c r="A5" s="4" t="s">
        <v>17</v>
      </c>
      <c r="B5" s="4">
        <v>34</v>
      </c>
      <c r="C5" s="4">
        <f>B5*5</f>
        <v>170</v>
      </c>
      <c r="D5" s="4">
        <v>10500.61</v>
      </c>
      <c r="E5" s="6">
        <f>D5*0.12</f>
        <v>1260.0732</v>
      </c>
      <c r="F5" s="7">
        <v>9</v>
      </c>
      <c r="G5" s="7">
        <f>F5*50</f>
        <v>450</v>
      </c>
      <c r="H5" s="3"/>
    </row>
    <row r="6" customFormat="1" ht="24" customHeight="1" spans="1:8">
      <c r="A6" s="4" t="s">
        <v>9</v>
      </c>
      <c r="B6" s="4">
        <f t="shared" ref="B6:G6" si="0">SUM(B4:B5)</f>
        <v>41</v>
      </c>
      <c r="C6" s="4">
        <f t="shared" si="0"/>
        <v>170</v>
      </c>
      <c r="D6" s="4">
        <f t="shared" si="0"/>
        <v>11451.66</v>
      </c>
      <c r="E6" s="6">
        <f t="shared" si="0"/>
        <v>1355.1782</v>
      </c>
      <c r="F6" s="4">
        <f t="shared" si="0"/>
        <v>17</v>
      </c>
      <c r="G6" s="4">
        <f t="shared" si="0"/>
        <v>690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10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9"/>
    </row>
    <row r="10" customFormat="1" ht="23" customHeight="1" spans="1:4">
      <c r="A10" s="6">
        <f>E6+C6</f>
        <v>1525.1782</v>
      </c>
      <c r="B10" s="4">
        <f>G6</f>
        <v>690</v>
      </c>
      <c r="C10" s="6">
        <f>SUM(A10:B10)</f>
        <v>2215.1782</v>
      </c>
      <c r="D10" s="10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5" sqref="B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18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473.44</v>
      </c>
      <c r="D4" s="6">
        <f>C4*0.1</f>
        <v>47.344</v>
      </c>
      <c r="E4" s="7">
        <v>12</v>
      </c>
      <c r="F4" s="7">
        <f>E4*30</f>
        <v>360</v>
      </c>
      <c r="G4" s="3"/>
    </row>
    <row r="5" customFormat="1" ht="24" customHeight="1" spans="1:7">
      <c r="A5" s="4" t="s">
        <v>9</v>
      </c>
      <c r="B5" s="4">
        <f t="shared" ref="B5:F5" si="0">SUM(B4:B4)</f>
        <v>2</v>
      </c>
      <c r="C5" s="4">
        <f t="shared" si="0"/>
        <v>473.44</v>
      </c>
      <c r="D5" s="6">
        <f t="shared" si="0"/>
        <v>47.344</v>
      </c>
      <c r="E5" s="4">
        <f t="shared" si="0"/>
        <v>12</v>
      </c>
      <c r="F5" s="4">
        <f t="shared" si="0"/>
        <v>360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11</v>
      </c>
      <c r="B8" s="4" t="s">
        <v>12</v>
      </c>
      <c r="C8" s="4" t="s">
        <v>7</v>
      </c>
      <c r="D8" s="4" t="s">
        <v>13</v>
      </c>
      <c r="E8" s="9"/>
    </row>
    <row r="9" customFormat="1" ht="23" customHeight="1" spans="1:5">
      <c r="A9" s="8">
        <v>500</v>
      </c>
      <c r="B9" s="6">
        <f>D5</f>
        <v>47.344</v>
      </c>
      <c r="C9" s="4">
        <f>F5</f>
        <v>360</v>
      </c>
      <c r="D9" s="6">
        <f>SUM(A9:C9)</f>
        <v>907.344</v>
      </c>
      <c r="E9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赵德才</vt:lpstr>
      <vt:lpstr>何理德</vt:lpstr>
      <vt:lpstr>王淑珍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