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廖心悦" sheetId="12" r:id="rId1"/>
    <sheet name="宋兆胤" sheetId="13" r:id="rId2"/>
    <sheet name="李祥玉" sheetId="14" r:id="rId3"/>
  </sheets>
  <calcPr calcId="144525"/>
</workbook>
</file>

<file path=xl/sharedStrings.xml><?xml version="1.0" encoding="utf-8"?>
<sst xmlns="http://schemas.openxmlformats.org/spreadsheetml/2006/main" count="45" uniqueCount="16">
  <si>
    <t>成汉南路店王德云医生10月工资条</t>
  </si>
  <si>
    <t>本月基础销售信息：</t>
  </si>
  <si>
    <t>门店</t>
  </si>
  <si>
    <t>交易笔数</t>
  </si>
  <si>
    <t>笔数奖励</t>
  </si>
  <si>
    <t>销售额</t>
  </si>
  <si>
    <t>提成额</t>
  </si>
  <si>
    <t>出勤天数</t>
  </si>
  <si>
    <t>出勤补贴</t>
  </si>
  <si>
    <t>成汉南路店</t>
  </si>
  <si>
    <t>合计</t>
  </si>
  <si>
    <t>工资条：</t>
  </si>
  <si>
    <t>销售提成</t>
  </si>
  <si>
    <t>实发合计</t>
  </si>
  <si>
    <t>成汉南路店宋兆胤医生10月工资条</t>
  </si>
  <si>
    <t>成汉南路店李祥玉医生10月工资条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</si>
</sst>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0" borderId="0"/>
    <xf numFmtId="0" fontId="19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2" fillId="26" borderId="3" applyNumberFormat="0" applyAlignment="0" applyProtection="0">
      <alignment vertical="center"/>
    </xf>
    <xf numFmtId="0" fontId="14" fillId="23" borderId="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27</v>
      </c>
      <c r="C4" s="4">
        <f>B4*5</f>
        <v>135</v>
      </c>
      <c r="D4" s="4">
        <v>7301.14</v>
      </c>
      <c r="E4" s="6">
        <f>D4*0.12</f>
        <v>876.1368</v>
      </c>
      <c r="F4" s="7">
        <v>5</v>
      </c>
      <c r="G4" s="7">
        <f>F4*50</f>
        <v>250</v>
      </c>
      <c r="H4" s="3"/>
    </row>
    <row r="5" customFormat="1" ht="24" customHeight="1" spans="1:8">
      <c r="A5" s="4" t="s">
        <v>10</v>
      </c>
      <c r="B5" s="4">
        <f t="shared" ref="B5:G5" si="0">SUM(B4:B4)</f>
        <v>27</v>
      </c>
      <c r="C5" s="4">
        <f t="shared" si="0"/>
        <v>135</v>
      </c>
      <c r="D5" s="4">
        <f t="shared" si="0"/>
        <v>7301.14</v>
      </c>
      <c r="E5" s="4">
        <f t="shared" si="0"/>
        <v>876.1368</v>
      </c>
      <c r="F5" s="4">
        <f t="shared" si="0"/>
        <v>5</v>
      </c>
      <c r="G5" s="4">
        <f t="shared" si="0"/>
        <v>250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8</v>
      </c>
      <c r="C8" s="4" t="s">
        <v>13</v>
      </c>
      <c r="D8" s="8"/>
    </row>
    <row r="9" customFormat="1" ht="23" customHeight="1" spans="1:4">
      <c r="A9" s="6">
        <f>E5+C5</f>
        <v>1011.1368</v>
      </c>
      <c r="B9" s="4">
        <f>G5</f>
        <v>250</v>
      </c>
      <c r="C9" s="6">
        <f>SUM(A9:B9)</f>
        <v>1261.1368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5" sqref="F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14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34</v>
      </c>
      <c r="C4" s="4">
        <f>B4*5</f>
        <v>170</v>
      </c>
      <c r="D4" s="4">
        <v>2947.32</v>
      </c>
      <c r="E4" s="6">
        <f>D4*0.12</f>
        <v>353.6784</v>
      </c>
      <c r="F4" s="7">
        <v>11</v>
      </c>
      <c r="G4" s="7">
        <f>F4*50</f>
        <v>550</v>
      </c>
      <c r="H4" s="3"/>
    </row>
    <row r="5" customFormat="1" ht="24" customHeight="1" spans="1:8">
      <c r="A5" s="4" t="s">
        <v>10</v>
      </c>
      <c r="B5" s="4">
        <f t="shared" ref="B5:G5" si="0">SUM(B4:B4)</f>
        <v>34</v>
      </c>
      <c r="C5" s="4">
        <f t="shared" si="0"/>
        <v>170</v>
      </c>
      <c r="D5" s="4">
        <f t="shared" si="0"/>
        <v>2947.32</v>
      </c>
      <c r="E5" s="6">
        <f t="shared" si="0"/>
        <v>353.6784</v>
      </c>
      <c r="F5" s="4">
        <f t="shared" si="0"/>
        <v>11</v>
      </c>
      <c r="G5" s="4">
        <f t="shared" si="0"/>
        <v>550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8</v>
      </c>
      <c r="C8" s="4" t="s">
        <v>13</v>
      </c>
      <c r="D8" s="8"/>
    </row>
    <row r="9" customFormat="1" ht="23" customHeight="1" spans="1:4">
      <c r="A9" s="6">
        <f>E5+C5</f>
        <v>523.6784</v>
      </c>
      <c r="B9" s="4">
        <f>G5</f>
        <v>550</v>
      </c>
      <c r="C9" s="6">
        <f>SUM(A9:B9)</f>
        <v>1073.6784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5" sqref="F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15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11</v>
      </c>
      <c r="C4" s="4">
        <f>B4*5</f>
        <v>55</v>
      </c>
      <c r="D4" s="4">
        <v>1050.54</v>
      </c>
      <c r="E4" s="6">
        <f>D4*0.12</f>
        <v>126.0648</v>
      </c>
      <c r="F4" s="7">
        <v>6</v>
      </c>
      <c r="G4" s="7">
        <f>F4*50</f>
        <v>300</v>
      </c>
      <c r="H4" s="3"/>
    </row>
    <row r="5" customFormat="1" ht="24" customHeight="1" spans="1:8">
      <c r="A5" s="4" t="s">
        <v>10</v>
      </c>
      <c r="B5" s="4">
        <f t="shared" ref="B5:G5" si="0">SUM(B4:B4)</f>
        <v>11</v>
      </c>
      <c r="C5" s="4">
        <f t="shared" si="0"/>
        <v>55</v>
      </c>
      <c r="D5" s="4">
        <f t="shared" si="0"/>
        <v>1050.54</v>
      </c>
      <c r="E5" s="6">
        <f t="shared" si="0"/>
        <v>126.0648</v>
      </c>
      <c r="F5" s="4">
        <f t="shared" si="0"/>
        <v>6</v>
      </c>
      <c r="G5" s="4">
        <f t="shared" si="0"/>
        <v>300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8</v>
      </c>
      <c r="C8" s="4" t="s">
        <v>13</v>
      </c>
      <c r="D8" s="8"/>
    </row>
    <row r="9" customFormat="1" ht="23" customHeight="1" spans="1:4">
      <c r="A9" s="6">
        <f>E5+C5</f>
        <v>181.0648</v>
      </c>
      <c r="B9" s="4">
        <f>G5</f>
        <v>300</v>
      </c>
      <c r="C9" s="6">
        <f>SUM(A9:B9)</f>
        <v>481.0648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廖心悦</vt:lpstr>
      <vt:lpstr>宋兆胤</vt:lpstr>
      <vt:lpstr>李祥玉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2020-11-16T07:01:57Z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