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" activeTab="1"/>
  </bookViews>
  <sheets>
    <sheet name="任务量" sheetId="1" state="hidden" r:id="rId1"/>
    <sheet name="任务" sheetId="2" r:id="rId2"/>
  </sheets>
  <definedNames>
    <definedName name="_xlnm._FilterDatabase" localSheetId="1" hidden="1">任务!$A$3:$M$3</definedName>
  </definedNames>
  <calcPr calcId="144525"/>
</workbook>
</file>

<file path=xl/sharedStrings.xml><?xml version="1.0" encoding="utf-8"?>
<sst xmlns="http://schemas.openxmlformats.org/spreadsheetml/2006/main" count="768" uniqueCount="212">
  <si>
    <t>一、管家班门店任务</t>
  </si>
  <si>
    <t>序号</t>
  </si>
  <si>
    <t>门店级别</t>
  </si>
  <si>
    <t>门店数量</t>
  </si>
  <si>
    <t>商品名</t>
  </si>
  <si>
    <t>药品名</t>
  </si>
  <si>
    <t>规格</t>
  </si>
  <si>
    <t>11月任务量（盒/月/家）</t>
  </si>
  <si>
    <t>12月任务量（盒/月/家）</t>
  </si>
  <si>
    <t>1月任务量（盒/月/家）</t>
  </si>
  <si>
    <t>T</t>
  </si>
  <si>
    <t>壹丽安</t>
  </si>
  <si>
    <t>艾普拉唑肠溶片</t>
  </si>
  <si>
    <t>5mg*14片</t>
  </si>
  <si>
    <t>丽珠维三联</t>
  </si>
  <si>
    <t>枸橼酸铋钾片/替硝唑片/克拉霉素片（组合包装）</t>
  </si>
  <si>
    <t>56片</t>
  </si>
  <si>
    <t>A</t>
  </si>
  <si>
    <t>B</t>
  </si>
  <si>
    <t>C</t>
  </si>
  <si>
    <t>合计</t>
  </si>
  <si>
    <t>奖励机制：</t>
  </si>
  <si>
    <t>1.店员晒单：壹丽安19.5元/盒   丽珠维三联16.5元/盒    套装60元/套</t>
  </si>
  <si>
    <t>2.门店奖励：管家班学员所在的核心门店，共26家；完成门店总任务即奖励门店500元/家/月</t>
  </si>
  <si>
    <t>3.管家班学员奖励：学员所在门店总任务达成即奖励学员200元/人/月</t>
  </si>
  <si>
    <t>4.惩罚机制：由连锁总部进行任务的下发和执行，并设置惩罚机制；月底结算差额10元/盒的处罚。</t>
  </si>
  <si>
    <t>二、销售基础好门店任务量</t>
  </si>
  <si>
    <t>门店明细</t>
  </si>
  <si>
    <t>9月份销售数量</t>
  </si>
  <si>
    <t>光华店</t>
  </si>
  <si>
    <t>佳灵路店</t>
  </si>
  <si>
    <t>金马河店</t>
  </si>
  <si>
    <t>2.门店奖励：3家，完成门店总任务即奖励门店500元/家/月</t>
  </si>
  <si>
    <t>3.惩罚机制：由连锁总部进行任务的下发和执行，并设置惩罚机制；月底结算差额10元/盒的处罚。</t>
  </si>
  <si>
    <t>三、剩余100家门店任务量</t>
  </si>
  <si>
    <t>11月任务量（盒/家/月）</t>
  </si>
  <si>
    <t>12月任务量（盒/家/月）</t>
  </si>
  <si>
    <t>1月任务量（盒/家/月）</t>
  </si>
  <si>
    <t>2.惩罚机制：由连锁总部进行任务的下发和执行，并设置惩罚机制；月底结算差额10元/盒的处罚。</t>
  </si>
  <si>
    <t>总任务</t>
  </si>
  <si>
    <t>门店id</t>
  </si>
  <si>
    <t>门店名称</t>
  </si>
  <si>
    <t>片区</t>
  </si>
  <si>
    <t>学员名字</t>
  </si>
  <si>
    <t>总任务量</t>
  </si>
  <si>
    <t>活动要求</t>
  </si>
  <si>
    <t>项目</t>
  </si>
  <si>
    <t>壹丽安（ID:194347)</t>
  </si>
  <si>
    <t>维三联(ID:195323)</t>
  </si>
  <si>
    <t>参与500元/家/月门店奖励（是否）</t>
  </si>
  <si>
    <t>参与200元/人/月学员奖励</t>
  </si>
  <si>
    <t>旗舰店</t>
  </si>
  <si>
    <t>旗舰片</t>
  </si>
  <si>
    <t>谢琴、阳玲</t>
  </si>
  <si>
    <t>是</t>
  </si>
  <si>
    <t>浆洗街店</t>
  </si>
  <si>
    <t>城中片区</t>
  </si>
  <si>
    <t>江元梅、聂琴</t>
  </si>
  <si>
    <t>青龙街店</t>
  </si>
  <si>
    <t>李可</t>
  </si>
  <si>
    <t>新乐中街店</t>
  </si>
  <si>
    <t>东南片区</t>
  </si>
  <si>
    <t xml:space="preserve">张建 </t>
  </si>
  <si>
    <t>高新区民丰大道店</t>
  </si>
  <si>
    <t>杨秀娟</t>
  </si>
  <si>
    <t>成汉南路店</t>
  </si>
  <si>
    <t>蒋雪琴、吴伟利</t>
  </si>
  <si>
    <t>华泰店</t>
  </si>
  <si>
    <t>毛静静</t>
  </si>
  <si>
    <t>青羊区十二桥店</t>
  </si>
  <si>
    <t>西北片区</t>
  </si>
  <si>
    <t>魏秀芳、辜瑞琪</t>
  </si>
  <si>
    <t>邛崃中心店</t>
  </si>
  <si>
    <t>城郊一片/邛崃片</t>
  </si>
  <si>
    <t>任荟如</t>
  </si>
  <si>
    <t>新都新繁店</t>
  </si>
  <si>
    <t>蔡小丽</t>
  </si>
  <si>
    <t>新津五津西路店</t>
  </si>
  <si>
    <t>城郊一片/新津片</t>
  </si>
  <si>
    <t>刘芬</t>
  </si>
  <si>
    <t>新津邓双店</t>
  </si>
  <si>
    <t>郑红艳</t>
  </si>
  <si>
    <t>崇州怀远店</t>
  </si>
  <si>
    <t>城郊二片区</t>
  </si>
  <si>
    <t>曹琼</t>
  </si>
  <si>
    <t>崇州尚贤坊店</t>
  </si>
  <si>
    <t>郑娇</t>
  </si>
  <si>
    <t>都江堰景中路店</t>
  </si>
  <si>
    <t>晏祥春</t>
  </si>
  <si>
    <t>金丝街店</t>
  </si>
  <si>
    <t>刘樽</t>
  </si>
  <si>
    <t>科华路店</t>
  </si>
  <si>
    <t>黄玲</t>
  </si>
  <si>
    <t>西林一街店</t>
  </si>
  <si>
    <t>秦静茹</t>
  </si>
  <si>
    <t>大邑内蒙古桃源店</t>
  </si>
  <si>
    <t>城郊一片/大邑片</t>
  </si>
  <si>
    <t>袁文秀</t>
  </si>
  <si>
    <t>杏林路店</t>
  </si>
  <si>
    <t>戚彩</t>
  </si>
  <si>
    <t>枣子巷店</t>
  </si>
  <si>
    <t>周莉</t>
  </si>
  <si>
    <t>蜀汉东路店</t>
  </si>
  <si>
    <t>谢敏</t>
  </si>
  <si>
    <t>花照壁店</t>
  </si>
  <si>
    <t>代志斌</t>
  </si>
  <si>
    <t>大邑北街店</t>
  </si>
  <si>
    <t>孙莉</t>
  </si>
  <si>
    <t>沙河源店</t>
  </si>
  <si>
    <t>刘青</t>
  </si>
  <si>
    <t>武阳西路店</t>
  </si>
  <si>
    <t>祁荣</t>
  </si>
  <si>
    <t>否</t>
  </si>
  <si>
    <t>四川太极青羊区北东街店</t>
  </si>
  <si>
    <t>四川太极锦江区庆云南街药店</t>
  </si>
  <si>
    <t>四川太极光华村街药店</t>
  </si>
  <si>
    <t>四川太极成华区万科路药店</t>
  </si>
  <si>
    <t>四川太极通盈街药店</t>
  </si>
  <si>
    <t>四川太极锦江区榕声路店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</si>
  <si>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</si>
  <si>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</si>
  <si>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</si>
  <si>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</si>
  <si>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四川太极高新区大源北街药店</t>
  </si>
  <si>
    <t>四川太极郫县郫筒镇一环路东南段药店</t>
  </si>
  <si>
    <t>四川太极土龙路药店</t>
  </si>
  <si>
    <t>四川太极成华杉板桥南一路店</t>
  </si>
  <si>
    <t>四川太极成华区东昌路一药店</t>
  </si>
  <si>
    <t>四川太极清江东路药店</t>
  </si>
  <si>
    <t>四川太极金牛区银河北街药店</t>
  </si>
  <si>
    <t>四川太极锦江区观音桥街药店</t>
  </si>
  <si>
    <t>四川太极高新区新下街药店</t>
  </si>
  <si>
    <t>四川太极新园大道药店</t>
  </si>
  <si>
    <t>四川太极武侯区顺和街店</t>
  </si>
  <si>
    <t>四川太极锦江区梨花街药店</t>
  </si>
  <si>
    <t>四川太极温江区公平街道江安路药店</t>
  </si>
  <si>
    <t>四川太极新都区新都街道万和北路药店</t>
  </si>
  <si>
    <t>四川太极高新天久北巷药店</t>
  </si>
  <si>
    <t>四川太极武侯区大悦路药店</t>
  </si>
  <si>
    <t>四川太极成华区崔家店路药店</t>
  </si>
  <si>
    <t>四川太极青羊区贝森北路药店</t>
  </si>
  <si>
    <t>四川太极青羊区蜀辉路药店</t>
  </si>
  <si>
    <t>四川太极金牛区交大路第三药店</t>
  </si>
  <si>
    <t>四川太极新津县五津镇五津西路二药房</t>
  </si>
  <si>
    <t>四川太极锦江区水杉街药店</t>
  </si>
  <si>
    <t>四川太极大邑县沙渠镇方圆路药店</t>
  </si>
  <si>
    <t>四川太极大邑县晋原镇东街药店</t>
  </si>
  <si>
    <t>四川太极金带街药店</t>
  </si>
  <si>
    <t>四川太极邛崃市临邛镇洪川小区药店</t>
  </si>
  <si>
    <t>四川太极西部店</t>
  </si>
  <si>
    <t>四川太极温江店</t>
  </si>
  <si>
    <t>四川太极郫县郫筒镇东大街药店</t>
  </si>
  <si>
    <t>四川太极人民中路店</t>
  </si>
  <si>
    <t>四川太极双林路药店</t>
  </si>
  <si>
    <t>四川太极成华区万宇路药店</t>
  </si>
  <si>
    <t xml:space="preserve">四川太极崇州市崇阳镇永康东路药店 </t>
  </si>
  <si>
    <t>四川太极大邑县晋原镇通达东路五段药店</t>
  </si>
  <si>
    <t>四川太极锦江区劼人路药店</t>
  </si>
  <si>
    <t>四川太极金牛区金沙路药店</t>
  </si>
  <si>
    <t>四川太极大邑县晋原镇子龙路店</t>
  </si>
  <si>
    <t>四川太极金牛区黄苑东街药店</t>
  </si>
  <si>
    <t>四川太极成华区培华东路药店</t>
  </si>
  <si>
    <t>四川太极红星店</t>
  </si>
  <si>
    <t>四川太极青羊区童子街药店</t>
  </si>
  <si>
    <t>四川太极高新区紫薇东路药店</t>
  </si>
  <si>
    <t>四川太极成华区华康路药店</t>
  </si>
  <si>
    <t>四川太极大邑县安仁镇千禧街药店</t>
  </si>
  <si>
    <t>四川太极青羊区大石西路药店</t>
  </si>
  <si>
    <t>四川太极双流区东升街道三强西路药店</t>
  </si>
  <si>
    <t>四川太极武侯区丝竹路药店</t>
  </si>
  <si>
    <t>四川太极青羊区清江东路三药店</t>
  </si>
  <si>
    <t>四川太极大邑县新场镇文昌街药店</t>
  </si>
  <si>
    <t>四川太极邛崃市临邛镇翠荫街药店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</si>
  <si>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</si>
  <si>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</si>
  <si>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</si>
  <si>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四川太极都江堰市蒲阳路药店</t>
  </si>
  <si>
    <t>四川太极崇州市崇阳镇蜀州中路药店</t>
  </si>
  <si>
    <t>四川太极大邑县晋原镇潘家街药店</t>
  </si>
  <si>
    <t>四川太极成都高新区元华二巷药店</t>
  </si>
  <si>
    <t>四川太极都江堰奎光路中段药店</t>
  </si>
  <si>
    <t>四川太极都江堰幸福镇翔凤路药店</t>
  </si>
  <si>
    <t>四川太极三江店</t>
  </si>
  <si>
    <t>四川太极大邑县晋源镇东壕沟段药店</t>
  </si>
  <si>
    <t>四川太极都江堰市蒲阳镇堰问道西路药店</t>
  </si>
  <si>
    <t>四川太极崇州中心店</t>
  </si>
  <si>
    <t>四川太极邛崃市羊安镇永康大道药店</t>
  </si>
  <si>
    <t>四川太极武侯区双楠路药店</t>
  </si>
  <si>
    <t>四川太极都江堰药店</t>
  </si>
  <si>
    <t>四川太极金牛区五福桥东路药店</t>
  </si>
  <si>
    <t>四川太极锦江区柳翠路药店</t>
  </si>
  <si>
    <t>四川太极高新区中和公济桥路药店</t>
  </si>
  <si>
    <t>四川太极邛崃市临邛镇长安大道药店</t>
  </si>
  <si>
    <t>四川太极武侯区大华街药店</t>
  </si>
  <si>
    <t>四川太极武侯区航中街药店</t>
  </si>
  <si>
    <t>四川太极都江堰聚源镇药店</t>
  </si>
  <si>
    <t>四川太极青羊区光华北五路药店</t>
  </si>
  <si>
    <t>四川太极高新区中和大道药店</t>
  </si>
  <si>
    <t>四川太极金牛区解放路药店</t>
  </si>
  <si>
    <t>四川太极锦江区合欢树街药店</t>
  </si>
  <si>
    <t>四川太极兴义镇万兴路药店</t>
  </si>
  <si>
    <t>四川太极武侯区逸都路药店</t>
  </si>
  <si>
    <t>四川太极武侯区倪家桥路药店</t>
  </si>
  <si>
    <t>四川太极青羊区蜀鑫路药店</t>
  </si>
  <si>
    <t>四川太极成华区云龙南路药店</t>
  </si>
  <si>
    <t>四川太极都江堰市永丰街道宝莲路药店</t>
  </si>
  <si>
    <t>四川太极锦江区静明路药店</t>
  </si>
  <si>
    <t>四川太极成华区龙潭西路药店</t>
  </si>
  <si>
    <t>四川太极青羊区光华西一路药店</t>
  </si>
  <si>
    <t>四川太极高新区剑南大道药店</t>
  </si>
  <si>
    <t>四川太极邛崃市临邛街道涌泉街药店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</si>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</sst>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85" zoomScaleNormal="85" topLeftCell="A28" workbookViewId="0">
      <selection activeCell="E45" sqref="E45"/>
    </sheetView>
  </sheetViews>
  <sheetFormatPr defaultColWidth="8.72727272727273" defaultRowHeight="14"/>
  <cols>
    <col min="2" max="2" width="11.6363636363636" customWidth="1"/>
    <col min="3" max="3" width="17.2636363636364" customWidth="1"/>
    <col min="4" max="4" width="17.7272727272727" customWidth="1"/>
    <col min="5" max="5" width="26.5454545454545" customWidth="1"/>
    <col min="6" max="6" width="29.8181818181818" customWidth="1"/>
    <col min="7" max="7" width="22.9090909090909" customWidth="1"/>
    <col min="8" max="8" width="25.2727272727273" customWidth="1"/>
    <col min="9" max="9" width="24.1818181818182" customWidth="1"/>
  </cols>
  <sheetData>
    <row r="1" ht="1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15" spans="1:9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</row>
    <row r="3" ht="30" customHeight="1" spans="1:9">
      <c r="A3" s="25">
        <v>1</v>
      </c>
      <c r="B3" s="25" t="s">
        <v>10</v>
      </c>
      <c r="C3" s="25">
        <v>1</v>
      </c>
      <c r="D3" s="26" t="s">
        <v>11</v>
      </c>
      <c r="E3" s="26" t="s">
        <v>12</v>
      </c>
      <c r="F3" s="26" t="s">
        <v>13</v>
      </c>
      <c r="G3" s="25">
        <v>30</v>
      </c>
      <c r="H3" s="27">
        <f>G3*1.15</f>
        <v>34.5</v>
      </c>
      <c r="I3" s="27">
        <f>H3*1.15</f>
        <v>39.675</v>
      </c>
    </row>
    <row r="4" ht="30" customHeight="1" spans="1:9">
      <c r="A4" s="25"/>
      <c r="B4" s="25"/>
      <c r="C4" s="25"/>
      <c r="D4" s="26" t="s">
        <v>14</v>
      </c>
      <c r="E4" s="28" t="s">
        <v>15</v>
      </c>
      <c r="F4" s="28" t="s">
        <v>16</v>
      </c>
      <c r="G4" s="25">
        <v>60</v>
      </c>
      <c r="H4" s="27">
        <f t="shared" ref="H4:H10" si="0">G4*1.15</f>
        <v>69</v>
      </c>
      <c r="I4" s="27">
        <f t="shared" ref="I4:I10" si="1">H4*1.15</f>
        <v>79.35</v>
      </c>
    </row>
    <row r="5" ht="30" customHeight="1" spans="1:9">
      <c r="A5" s="25">
        <v>2</v>
      </c>
      <c r="B5" s="25" t="s">
        <v>17</v>
      </c>
      <c r="C5" s="25">
        <v>11</v>
      </c>
      <c r="D5" s="26" t="s">
        <v>11</v>
      </c>
      <c r="E5" s="26" t="s">
        <v>12</v>
      </c>
      <c r="F5" s="26" t="s">
        <v>13</v>
      </c>
      <c r="G5" s="25">
        <v>15</v>
      </c>
      <c r="H5" s="27">
        <f t="shared" si="0"/>
        <v>17.25</v>
      </c>
      <c r="I5" s="27">
        <f t="shared" si="1"/>
        <v>19.8375</v>
      </c>
    </row>
    <row r="6" ht="30" customHeight="1" spans="1:9">
      <c r="A6" s="25"/>
      <c r="B6" s="25"/>
      <c r="C6" s="25"/>
      <c r="D6" s="26" t="s">
        <v>14</v>
      </c>
      <c r="E6" s="28" t="s">
        <v>15</v>
      </c>
      <c r="F6" s="26" t="s">
        <v>16</v>
      </c>
      <c r="G6" s="25">
        <v>30</v>
      </c>
      <c r="H6" s="27">
        <f t="shared" si="0"/>
        <v>34.5</v>
      </c>
      <c r="I6" s="27">
        <f t="shared" si="1"/>
        <v>39.675</v>
      </c>
    </row>
    <row r="7" ht="30" customHeight="1" spans="1:9">
      <c r="A7" s="25">
        <v>3</v>
      </c>
      <c r="B7" s="25" t="s">
        <v>18</v>
      </c>
      <c r="C7" s="25">
        <v>11</v>
      </c>
      <c r="D7" s="26" t="s">
        <v>11</v>
      </c>
      <c r="E7" s="26" t="s">
        <v>12</v>
      </c>
      <c r="F7" s="26" t="s">
        <v>13</v>
      </c>
      <c r="G7" s="25">
        <v>10</v>
      </c>
      <c r="H7" s="27">
        <f t="shared" si="0"/>
        <v>11.5</v>
      </c>
      <c r="I7" s="27">
        <f t="shared" si="1"/>
        <v>13.225</v>
      </c>
    </row>
    <row r="8" ht="30" customHeight="1" spans="1:9">
      <c r="A8" s="25"/>
      <c r="B8" s="25"/>
      <c r="C8" s="25"/>
      <c r="D8" s="26" t="s">
        <v>14</v>
      </c>
      <c r="E8" s="28" t="s">
        <v>15</v>
      </c>
      <c r="F8" s="26" t="s">
        <v>16</v>
      </c>
      <c r="G8" s="25">
        <v>20</v>
      </c>
      <c r="H8" s="27">
        <f t="shared" si="0"/>
        <v>23</v>
      </c>
      <c r="I8" s="27">
        <f t="shared" si="1"/>
        <v>26.45</v>
      </c>
    </row>
    <row r="9" ht="30" customHeight="1" spans="1:9">
      <c r="A9" s="25">
        <v>4</v>
      </c>
      <c r="B9" s="25" t="s">
        <v>19</v>
      </c>
      <c r="C9" s="25">
        <v>3</v>
      </c>
      <c r="D9" s="26" t="s">
        <v>11</v>
      </c>
      <c r="E9" s="26" t="s">
        <v>12</v>
      </c>
      <c r="F9" s="26" t="s">
        <v>13</v>
      </c>
      <c r="G9" s="25">
        <v>5</v>
      </c>
      <c r="H9" s="27">
        <f t="shared" si="0"/>
        <v>5.75</v>
      </c>
      <c r="I9" s="27">
        <f t="shared" si="1"/>
        <v>6.6125</v>
      </c>
    </row>
    <row r="10" ht="30" customHeight="1" spans="1:9">
      <c r="A10" s="25"/>
      <c r="B10" s="25"/>
      <c r="C10" s="25"/>
      <c r="D10" s="26" t="s">
        <v>14</v>
      </c>
      <c r="E10" s="28" t="s">
        <v>15</v>
      </c>
      <c r="F10" s="26" t="s">
        <v>16</v>
      </c>
      <c r="G10" s="25">
        <v>10</v>
      </c>
      <c r="H10" s="27">
        <f t="shared" si="0"/>
        <v>11.5</v>
      </c>
      <c r="I10" s="27">
        <f t="shared" si="1"/>
        <v>13.225</v>
      </c>
    </row>
    <row r="11" ht="15" spans="1:9">
      <c r="A11" s="29" t="s">
        <v>20</v>
      </c>
      <c r="B11" s="29"/>
      <c r="C11" s="29"/>
      <c r="D11" s="29"/>
      <c r="E11" s="29"/>
      <c r="F11" s="29"/>
      <c r="G11" s="29">
        <f>G3+G4+(G5+G6)*11+(G7+G8)*11+(G9+G10)*3</f>
        <v>960</v>
      </c>
      <c r="H11" s="29">
        <f>H3+H4+(H5+H6)*11+(H7+H8)*11+(H9+H10)*3</f>
        <v>1104</v>
      </c>
      <c r="I11" s="32">
        <f>I3+I4+(I5+I6)*11+(I7+I8)*11+(I9+I10)*3</f>
        <v>1269.6</v>
      </c>
    </row>
    <row r="12" s="23" customFormat="1" ht="15" spans="1:9">
      <c r="A12" s="30" t="s">
        <v>21</v>
      </c>
      <c r="B12" s="30"/>
      <c r="C12" s="30"/>
      <c r="D12" s="30"/>
      <c r="E12" s="30"/>
      <c r="F12" s="30"/>
      <c r="G12" s="30"/>
      <c r="H12" s="30"/>
      <c r="I12" s="30"/>
    </row>
    <row r="13" s="23" customFormat="1" ht="15" spans="1:9">
      <c r="A13" s="30" t="s">
        <v>22</v>
      </c>
      <c r="B13" s="30"/>
      <c r="C13" s="30"/>
      <c r="D13" s="30"/>
      <c r="E13" s="30"/>
      <c r="F13" s="30"/>
      <c r="G13" s="30"/>
      <c r="H13" s="30"/>
      <c r="I13" s="30"/>
    </row>
    <row r="14" s="23" customFormat="1" ht="15" spans="1:9">
      <c r="A14" s="30" t="s">
        <v>23</v>
      </c>
      <c r="B14" s="30"/>
      <c r="C14" s="30"/>
      <c r="D14" s="30"/>
      <c r="E14" s="30"/>
      <c r="F14" s="30"/>
      <c r="G14" s="30"/>
      <c r="H14" s="30"/>
      <c r="I14" s="30"/>
    </row>
    <row r="15" s="23" customFormat="1" ht="15" spans="1:9">
      <c r="A15" s="30" t="s">
        <v>24</v>
      </c>
      <c r="B15" s="30"/>
      <c r="C15" s="30"/>
      <c r="D15" s="30"/>
      <c r="E15" s="30"/>
      <c r="F15" s="30"/>
      <c r="G15" s="30"/>
      <c r="H15" s="30"/>
      <c r="I15" s="30"/>
    </row>
    <row r="16" s="23" customFormat="1" ht="15" spans="1:9">
      <c r="A16" s="30" t="s">
        <v>25</v>
      </c>
      <c r="B16" s="30"/>
      <c r="C16" s="30"/>
      <c r="D16" s="30"/>
      <c r="E16" s="30"/>
      <c r="F16" s="30"/>
      <c r="G16" s="30"/>
      <c r="H16" s="30"/>
      <c r="I16" s="30"/>
    </row>
    <row r="18" ht="15" spans="1:9">
      <c r="A18" s="24" t="s">
        <v>26</v>
      </c>
      <c r="B18" s="24"/>
      <c r="C18" s="24"/>
      <c r="D18" s="24"/>
      <c r="E18" s="24"/>
      <c r="F18" s="24"/>
      <c r="G18" s="24"/>
      <c r="H18" s="24"/>
      <c r="I18" s="24"/>
    </row>
    <row r="19" ht="15" spans="1:9">
      <c r="A19" s="24" t="s">
        <v>1</v>
      </c>
      <c r="B19" s="24" t="s">
        <v>27</v>
      </c>
      <c r="C19" s="24" t="s">
        <v>4</v>
      </c>
      <c r="D19" s="24" t="s">
        <v>5</v>
      </c>
      <c r="E19" s="24" t="s">
        <v>6</v>
      </c>
      <c r="F19" s="24" t="s">
        <v>28</v>
      </c>
      <c r="G19" s="24" t="s">
        <v>7</v>
      </c>
      <c r="H19" s="24" t="s">
        <v>8</v>
      </c>
      <c r="I19" s="24" t="s">
        <v>9</v>
      </c>
    </row>
    <row r="20" ht="30" customHeight="1" spans="1:9">
      <c r="A20" s="25">
        <v>1</v>
      </c>
      <c r="B20" s="25" t="s">
        <v>29</v>
      </c>
      <c r="C20" s="26" t="s">
        <v>11</v>
      </c>
      <c r="D20" s="26" t="s">
        <v>12</v>
      </c>
      <c r="E20" s="26" t="s">
        <v>13</v>
      </c>
      <c r="F20" s="25">
        <v>15</v>
      </c>
      <c r="G20" s="25">
        <v>20</v>
      </c>
      <c r="H20" s="25">
        <f t="shared" ref="H20:H25" si="2">G20*1.15</f>
        <v>23</v>
      </c>
      <c r="I20" s="27">
        <f t="shared" ref="I20:I25" si="3">H20*1.15</f>
        <v>26.45</v>
      </c>
    </row>
    <row r="21" ht="30" customHeight="1" spans="1:9">
      <c r="A21" s="25"/>
      <c r="B21" s="25"/>
      <c r="C21" s="26" t="s">
        <v>14</v>
      </c>
      <c r="D21" s="28" t="s">
        <v>15</v>
      </c>
      <c r="E21" s="26" t="s">
        <v>16</v>
      </c>
      <c r="F21" s="25">
        <v>23</v>
      </c>
      <c r="G21" s="25">
        <v>40</v>
      </c>
      <c r="H21" s="25">
        <f t="shared" si="2"/>
        <v>46</v>
      </c>
      <c r="I21" s="27">
        <f t="shared" si="3"/>
        <v>52.9</v>
      </c>
    </row>
    <row r="22" ht="30" customHeight="1" spans="1:9">
      <c r="A22" s="25">
        <v>2</v>
      </c>
      <c r="B22" s="25" t="s">
        <v>30</v>
      </c>
      <c r="C22" s="26" t="s">
        <v>11</v>
      </c>
      <c r="D22" s="26" t="s">
        <v>12</v>
      </c>
      <c r="E22" s="26" t="s">
        <v>13</v>
      </c>
      <c r="F22" s="25">
        <v>8</v>
      </c>
      <c r="G22" s="25">
        <v>20</v>
      </c>
      <c r="H22" s="25">
        <f t="shared" si="2"/>
        <v>23</v>
      </c>
      <c r="I22" s="27">
        <f t="shared" si="3"/>
        <v>26.45</v>
      </c>
    </row>
    <row r="23" ht="30" customHeight="1" spans="1:9">
      <c r="A23" s="25"/>
      <c r="B23" s="25"/>
      <c r="C23" s="26" t="s">
        <v>14</v>
      </c>
      <c r="D23" s="28" t="s">
        <v>15</v>
      </c>
      <c r="E23" s="26" t="s">
        <v>16</v>
      </c>
      <c r="F23" s="25">
        <v>20</v>
      </c>
      <c r="G23" s="25">
        <v>40</v>
      </c>
      <c r="H23" s="25">
        <f t="shared" si="2"/>
        <v>46</v>
      </c>
      <c r="I23" s="27">
        <f t="shared" si="3"/>
        <v>52.9</v>
      </c>
    </row>
    <row r="24" ht="30" customHeight="1" spans="1:9">
      <c r="A24" s="25">
        <v>3</v>
      </c>
      <c r="B24" s="25" t="s">
        <v>31</v>
      </c>
      <c r="C24" s="26" t="s">
        <v>11</v>
      </c>
      <c r="D24" s="26" t="s">
        <v>12</v>
      </c>
      <c r="E24" s="26" t="s">
        <v>13</v>
      </c>
      <c r="F24" s="25">
        <v>19</v>
      </c>
      <c r="G24" s="25">
        <v>20</v>
      </c>
      <c r="H24" s="25">
        <f t="shared" si="2"/>
        <v>23</v>
      </c>
      <c r="I24" s="27">
        <f t="shared" si="3"/>
        <v>26.45</v>
      </c>
    </row>
    <row r="25" ht="30" customHeight="1" spans="1:9">
      <c r="A25" s="25"/>
      <c r="B25" s="25"/>
      <c r="C25" s="26" t="s">
        <v>14</v>
      </c>
      <c r="D25" s="28" t="s">
        <v>15</v>
      </c>
      <c r="E25" s="26" t="s">
        <v>16</v>
      </c>
      <c r="F25" s="25">
        <v>26</v>
      </c>
      <c r="G25" s="25">
        <v>40</v>
      </c>
      <c r="H25" s="25">
        <f t="shared" si="2"/>
        <v>46</v>
      </c>
      <c r="I25" s="27">
        <f t="shared" si="3"/>
        <v>52.9</v>
      </c>
    </row>
    <row r="26" ht="15" spans="1:9">
      <c r="A26" s="29" t="s">
        <v>20</v>
      </c>
      <c r="B26" s="29"/>
      <c r="C26" s="29"/>
      <c r="D26" s="29"/>
      <c r="E26" s="29"/>
      <c r="F26" s="29"/>
      <c r="G26" s="29">
        <f>SUM(G20:G25)</f>
        <v>180</v>
      </c>
      <c r="H26" s="29">
        <f>SUM(H20:H25)</f>
        <v>207</v>
      </c>
      <c r="I26" s="32">
        <f>SUM(I20:I25)</f>
        <v>238.05</v>
      </c>
    </row>
    <row r="27" ht="15" spans="1:9">
      <c r="A27" s="31" t="s">
        <v>21</v>
      </c>
      <c r="B27" s="31"/>
      <c r="C27" s="31"/>
      <c r="D27" s="31"/>
      <c r="E27" s="31"/>
      <c r="F27" s="31"/>
      <c r="G27" s="31"/>
      <c r="H27" s="31"/>
      <c r="I27" s="31"/>
    </row>
    <row r="28" ht="15" spans="1:9">
      <c r="A28" s="31" t="s">
        <v>22</v>
      </c>
      <c r="B28" s="31"/>
      <c r="C28" s="31"/>
      <c r="D28" s="31"/>
      <c r="E28" s="31"/>
      <c r="F28" s="31"/>
      <c r="G28" s="31"/>
      <c r="H28" s="31"/>
      <c r="I28" s="31"/>
    </row>
    <row r="29" ht="15" spans="1:9">
      <c r="A29" s="31" t="s">
        <v>32</v>
      </c>
      <c r="B29" s="31"/>
      <c r="C29" s="31"/>
      <c r="D29" s="31"/>
      <c r="E29" s="31"/>
      <c r="F29" s="31"/>
      <c r="G29" s="31"/>
      <c r="H29" s="31"/>
      <c r="I29" s="31"/>
    </row>
    <row r="30" ht="15" spans="1:9">
      <c r="A30" s="31" t="s">
        <v>33</v>
      </c>
      <c r="B30" s="31"/>
      <c r="C30" s="31"/>
      <c r="D30" s="31"/>
      <c r="E30" s="31"/>
      <c r="F30" s="31"/>
      <c r="G30" s="31"/>
      <c r="H30" s="31"/>
      <c r="I30" s="31"/>
    </row>
    <row r="32" ht="15" spans="1:7">
      <c r="A32" s="24" t="s">
        <v>34</v>
      </c>
      <c r="B32" s="24"/>
      <c r="C32" s="24"/>
      <c r="D32" s="24"/>
      <c r="E32" s="24"/>
      <c r="F32" s="24"/>
      <c r="G32" s="24"/>
    </row>
    <row r="33" ht="15" spans="1:7">
      <c r="A33" s="24" t="s">
        <v>1</v>
      </c>
      <c r="B33" s="24" t="s">
        <v>4</v>
      </c>
      <c r="C33" s="24" t="s">
        <v>5</v>
      </c>
      <c r="D33" s="24" t="s">
        <v>6</v>
      </c>
      <c r="E33" s="24" t="s">
        <v>35</v>
      </c>
      <c r="F33" s="24" t="s">
        <v>36</v>
      </c>
      <c r="G33" s="24" t="s">
        <v>37</v>
      </c>
    </row>
    <row r="34" ht="30" customHeight="1" spans="1:7">
      <c r="A34" s="25">
        <v>1</v>
      </c>
      <c r="B34" s="26" t="s">
        <v>11</v>
      </c>
      <c r="C34" s="26" t="s">
        <v>12</v>
      </c>
      <c r="D34" s="26" t="s">
        <v>13</v>
      </c>
      <c r="E34" s="25">
        <v>2</v>
      </c>
      <c r="F34" s="27">
        <f>E34*1.15</f>
        <v>2.3</v>
      </c>
      <c r="G34" s="27">
        <f>F34*1.15</f>
        <v>2.645</v>
      </c>
    </row>
    <row r="35" ht="30" customHeight="1" spans="1:7">
      <c r="A35" s="25">
        <v>2</v>
      </c>
      <c r="B35" s="26" t="s">
        <v>14</v>
      </c>
      <c r="C35" s="28" t="s">
        <v>15</v>
      </c>
      <c r="D35" s="26" t="s">
        <v>16</v>
      </c>
      <c r="E35" s="25">
        <v>4</v>
      </c>
      <c r="F35" s="27">
        <f>E35*1.15</f>
        <v>4.6</v>
      </c>
      <c r="G35" s="27">
        <f>F35*1.15</f>
        <v>5.29</v>
      </c>
    </row>
    <row r="36" ht="15" spans="1:7">
      <c r="A36" s="29" t="s">
        <v>20</v>
      </c>
      <c r="B36" s="29"/>
      <c r="C36" s="29"/>
      <c r="D36" s="29"/>
      <c r="E36" s="29">
        <f>(E34+E35)*100</f>
        <v>600</v>
      </c>
      <c r="F36" s="29">
        <f>(F34+F35)*100</f>
        <v>690</v>
      </c>
      <c r="G36" s="29">
        <f>(G34+G35)*100</f>
        <v>793.5</v>
      </c>
    </row>
    <row r="37" s="23" customFormat="1" ht="15" spans="1:7">
      <c r="A37" s="30" t="s">
        <v>21</v>
      </c>
      <c r="B37" s="30"/>
      <c r="C37" s="30"/>
      <c r="D37" s="30"/>
      <c r="E37" s="30"/>
      <c r="F37" s="30"/>
      <c r="G37" s="30"/>
    </row>
    <row r="38" s="23" customFormat="1" ht="15" spans="1:7">
      <c r="A38" s="30" t="s">
        <v>22</v>
      </c>
      <c r="B38" s="30"/>
      <c r="C38" s="30"/>
      <c r="D38" s="30"/>
      <c r="E38" s="30"/>
      <c r="F38" s="30"/>
      <c r="G38" s="30"/>
    </row>
    <row r="39" ht="15" spans="1:7">
      <c r="A39" s="30" t="s">
        <v>38</v>
      </c>
      <c r="B39" s="30"/>
      <c r="C39" s="30"/>
      <c r="D39" s="30"/>
      <c r="E39" s="30"/>
      <c r="F39" s="30"/>
      <c r="G39" s="30"/>
    </row>
    <row r="41" ht="15" spans="1:8">
      <c r="A41" s="24" t="s">
        <v>39</v>
      </c>
      <c r="B41" s="24"/>
      <c r="C41" s="24"/>
      <c r="D41" s="24"/>
      <c r="E41" s="24"/>
      <c r="F41" s="24"/>
      <c r="G41" s="24"/>
      <c r="H41" s="24"/>
    </row>
    <row r="42" ht="15" spans="1:8">
      <c r="A42" s="24" t="s">
        <v>1</v>
      </c>
      <c r="B42" s="24" t="s">
        <v>4</v>
      </c>
      <c r="C42" s="24" t="s">
        <v>5</v>
      </c>
      <c r="D42" s="24" t="s">
        <v>6</v>
      </c>
      <c r="E42" s="24" t="s">
        <v>35</v>
      </c>
      <c r="F42" s="24" t="s">
        <v>36</v>
      </c>
      <c r="G42" s="24" t="s">
        <v>37</v>
      </c>
      <c r="H42" s="29" t="s">
        <v>20</v>
      </c>
    </row>
    <row r="43" ht="30" customHeight="1" spans="1:8">
      <c r="A43" s="25">
        <v>1</v>
      </c>
      <c r="B43" s="25" t="s">
        <v>11</v>
      </c>
      <c r="C43" s="25" t="s">
        <v>12</v>
      </c>
      <c r="D43" s="25" t="s">
        <v>13</v>
      </c>
      <c r="E43" s="25">
        <f>G3+G5*11+G7*11+G9*3+G20+G22+G24+E34*100</f>
        <v>580</v>
      </c>
      <c r="F43" s="25">
        <f>E43*1.15</f>
        <v>667</v>
      </c>
      <c r="G43" s="27">
        <f>F43*1.15</f>
        <v>767.05</v>
      </c>
      <c r="H43" s="32">
        <f>SUM(E43:G43)</f>
        <v>2014.05</v>
      </c>
    </row>
    <row r="44" ht="30" customHeight="1" spans="1:8">
      <c r="A44" s="25">
        <v>2</v>
      </c>
      <c r="B44" s="25" t="s">
        <v>14</v>
      </c>
      <c r="C44" s="33" t="s">
        <v>15</v>
      </c>
      <c r="D44" s="25" t="s">
        <v>16</v>
      </c>
      <c r="E44" s="25">
        <f>G4+G6*11+G8*11+G10*3+G21+G23+G25+E35*100</f>
        <v>1160</v>
      </c>
      <c r="F44" s="25">
        <f>E44*1.15</f>
        <v>1334</v>
      </c>
      <c r="G44" s="27">
        <f>F44*1.15</f>
        <v>1534.1</v>
      </c>
      <c r="H44" s="32">
        <f>SUM(E44:G44)</f>
        <v>4028.1</v>
      </c>
    </row>
    <row r="45" ht="15" spans="1:8">
      <c r="A45" s="29" t="s">
        <v>20</v>
      </c>
      <c r="B45" s="29"/>
      <c r="C45" s="29"/>
      <c r="D45" s="29"/>
      <c r="E45" s="29">
        <f>SUM(E43:E44)</f>
        <v>1740</v>
      </c>
      <c r="F45" s="29">
        <f>SUM(F43:F44)</f>
        <v>2001</v>
      </c>
      <c r="G45" s="32">
        <f>SUM(G43:G44)</f>
        <v>2301.15</v>
      </c>
      <c r="H45" s="34">
        <f>SUM(E45:G45)</f>
        <v>6042.15</v>
      </c>
    </row>
    <row r="46" ht="15" spans="1:8">
      <c r="A46" s="35"/>
      <c r="B46" s="35"/>
      <c r="C46" s="35"/>
      <c r="D46" s="35"/>
      <c r="E46" s="35"/>
      <c r="F46" s="35"/>
      <c r="G46" s="35"/>
      <c r="H46" s="35"/>
    </row>
  </sheetData>
  <mergeCells count="38">
    <mergeCell ref="A1:I1"/>
    <mergeCell ref="A11:F11"/>
    <mergeCell ref="A12:I12"/>
    <mergeCell ref="A13:I13"/>
    <mergeCell ref="A14:I14"/>
    <mergeCell ref="A15:I15"/>
    <mergeCell ref="A16:I16"/>
    <mergeCell ref="A18:I18"/>
    <mergeCell ref="A26:F26"/>
    <mergeCell ref="A27:I27"/>
    <mergeCell ref="A28:I28"/>
    <mergeCell ref="A29:I29"/>
    <mergeCell ref="A30:I30"/>
    <mergeCell ref="A32:G32"/>
    <mergeCell ref="A36:D36"/>
    <mergeCell ref="A37:G37"/>
    <mergeCell ref="A38:G38"/>
    <mergeCell ref="A39:G39"/>
    <mergeCell ref="A41:H41"/>
    <mergeCell ref="A45:D45"/>
    <mergeCell ref="A3:A4"/>
    <mergeCell ref="A5:A6"/>
    <mergeCell ref="A7:A8"/>
    <mergeCell ref="A9:A10"/>
    <mergeCell ref="A20:A21"/>
    <mergeCell ref="A22:A23"/>
    <mergeCell ref="A24:A25"/>
    <mergeCell ref="B3:B4"/>
    <mergeCell ref="B5:B6"/>
    <mergeCell ref="B7:B8"/>
    <mergeCell ref="B9:B10"/>
    <mergeCell ref="B20:B21"/>
    <mergeCell ref="B22:B23"/>
    <mergeCell ref="B24:B25"/>
    <mergeCell ref="C3:C4"/>
    <mergeCell ref="C5:C6"/>
    <mergeCell ref="C7:C8"/>
    <mergeCell ref="C9:C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"/>
  <sheetViews>
    <sheetView tabSelected="1" workbookViewId="0">
      <selection activeCell="L3" sqref="L$1:M$1048576"/>
    </sheetView>
  </sheetViews>
  <sheetFormatPr defaultColWidth="12.8727272727273" defaultRowHeight="12"/>
  <cols>
    <col min="1" max="1" width="3.25454545454545" style="2" customWidth="1"/>
    <col min="2" max="2" width="7.75454545454545" style="2" customWidth="1"/>
    <col min="3" max="3" width="15.5" style="2" customWidth="1"/>
    <col min="4" max="4" width="14.3727272727273" style="2" customWidth="1"/>
    <col min="5" max="5" width="12.1272727272727" style="2" customWidth="1"/>
    <col min="6" max="6" width="11" style="3" customWidth="1"/>
    <col min="7" max="7" width="11.3727272727273" style="3" customWidth="1"/>
    <col min="8" max="8" width="11.7545454545455" style="3" customWidth="1"/>
    <col min="9" max="9" width="11.6272727272727" style="3" customWidth="1"/>
    <col min="10" max="10" width="11.2545454545455" style="3" customWidth="1"/>
    <col min="11" max="11" width="10.6272727272727" style="3" customWidth="1"/>
    <col min="12" max="12" width="8.87272727272727" style="4" customWidth="1"/>
    <col min="13" max="13" width="8.12727272727273" style="4" customWidth="1"/>
    <col min="14" max="16381" width="12.8727272727273" style="2" customWidth="1"/>
    <col min="16382" max="16384" width="12.8727272727273" style="2"/>
  </cols>
  <sheetData>
    <row r="1" s="1" customFormat="1" ht="21" customHeight="1" spans="1:13">
      <c r="A1" s="5" t="s">
        <v>1</v>
      </c>
      <c r="B1" s="5" t="s">
        <v>40</v>
      </c>
      <c r="C1" s="5" t="s">
        <v>41</v>
      </c>
      <c r="D1" s="5" t="s">
        <v>42</v>
      </c>
      <c r="E1" s="5" t="s">
        <v>43</v>
      </c>
      <c r="F1" s="6" t="s">
        <v>44</v>
      </c>
      <c r="G1" s="6"/>
      <c r="H1" s="6"/>
      <c r="I1" s="6"/>
      <c r="J1" s="6"/>
      <c r="K1" s="6"/>
      <c r="L1" s="20" t="s">
        <v>45</v>
      </c>
      <c r="M1" s="20"/>
    </row>
    <row r="2" s="1" customFormat="1" spans="1:13">
      <c r="A2" s="5"/>
      <c r="B2" s="5"/>
      <c r="C2" s="5"/>
      <c r="D2" s="5"/>
      <c r="E2" s="5"/>
      <c r="F2" s="7">
        <v>44136</v>
      </c>
      <c r="G2" s="7"/>
      <c r="H2" s="7">
        <v>44166</v>
      </c>
      <c r="I2" s="6"/>
      <c r="J2" s="7">
        <v>44197</v>
      </c>
      <c r="K2" s="6"/>
      <c r="L2" s="20" t="s">
        <v>46</v>
      </c>
      <c r="M2" s="20"/>
    </row>
    <row r="3" s="1" customFormat="1" ht="52" customHeight="1" spans="1:13">
      <c r="A3" s="5"/>
      <c r="B3" s="5"/>
      <c r="C3" s="5"/>
      <c r="D3" s="5"/>
      <c r="E3" s="5"/>
      <c r="F3" s="8" t="s">
        <v>47</v>
      </c>
      <c r="G3" s="8" t="s">
        <v>48</v>
      </c>
      <c r="H3" s="8" t="s">
        <v>47</v>
      </c>
      <c r="I3" s="8" t="s">
        <v>48</v>
      </c>
      <c r="J3" s="8" t="s">
        <v>47</v>
      </c>
      <c r="K3" s="8" t="s">
        <v>48</v>
      </c>
      <c r="L3" s="21" t="s">
        <v>49</v>
      </c>
      <c r="M3" s="21" t="s">
        <v>50</v>
      </c>
    </row>
    <row r="4" spans="1:13">
      <c r="A4" s="9">
        <v>1</v>
      </c>
      <c r="B4" s="9">
        <v>307</v>
      </c>
      <c r="C4" s="9" t="s">
        <v>51</v>
      </c>
      <c r="D4" s="9" t="s">
        <v>52</v>
      </c>
      <c r="E4" s="10" t="s">
        <v>53</v>
      </c>
      <c r="F4" s="11">
        <v>30</v>
      </c>
      <c r="G4" s="11">
        <v>60</v>
      </c>
      <c r="H4" s="12">
        <f>F4*1.15</f>
        <v>34.5</v>
      </c>
      <c r="I4" s="12">
        <f>G4*1.15</f>
        <v>69</v>
      </c>
      <c r="J4" s="12">
        <v>40</v>
      </c>
      <c r="K4" s="12">
        <v>79</v>
      </c>
      <c r="L4" s="22" t="s">
        <v>54</v>
      </c>
      <c r="M4" s="22" t="s">
        <v>54</v>
      </c>
    </row>
    <row r="5" spans="1:13">
      <c r="A5" s="9">
        <v>2</v>
      </c>
      <c r="B5" s="9">
        <v>337</v>
      </c>
      <c r="C5" s="13" t="s">
        <v>55</v>
      </c>
      <c r="D5" s="9" t="s">
        <v>56</v>
      </c>
      <c r="E5" s="10" t="s">
        <v>57</v>
      </c>
      <c r="F5" s="11">
        <v>15</v>
      </c>
      <c r="G5" s="11">
        <v>30</v>
      </c>
      <c r="H5" s="12">
        <f t="shared" ref="H5:H33" si="0">F5*1.15</f>
        <v>17.25</v>
      </c>
      <c r="I5" s="12">
        <f t="shared" ref="I5:I33" si="1">G5*1.15</f>
        <v>34.5</v>
      </c>
      <c r="J5" s="12">
        <v>20</v>
      </c>
      <c r="K5" s="12">
        <v>40</v>
      </c>
      <c r="L5" s="22" t="s">
        <v>54</v>
      </c>
      <c r="M5" s="22" t="s">
        <v>54</v>
      </c>
    </row>
    <row r="6" spans="1:13">
      <c r="A6" s="9">
        <v>3</v>
      </c>
      <c r="B6" s="9">
        <v>114685</v>
      </c>
      <c r="C6" s="13" t="s">
        <v>58</v>
      </c>
      <c r="D6" s="9" t="s">
        <v>56</v>
      </c>
      <c r="E6" s="10" t="s">
        <v>59</v>
      </c>
      <c r="F6" s="11">
        <v>15</v>
      </c>
      <c r="G6" s="11">
        <v>30</v>
      </c>
      <c r="H6" s="12">
        <f t="shared" si="0"/>
        <v>17.25</v>
      </c>
      <c r="I6" s="12">
        <f t="shared" si="1"/>
        <v>34.5</v>
      </c>
      <c r="J6" s="12">
        <v>20</v>
      </c>
      <c r="K6" s="12">
        <v>40</v>
      </c>
      <c r="L6" s="22" t="s">
        <v>54</v>
      </c>
      <c r="M6" s="22" t="s">
        <v>54</v>
      </c>
    </row>
    <row r="7" spans="1:13">
      <c r="A7" s="9">
        <v>4</v>
      </c>
      <c r="B7" s="9">
        <v>387</v>
      </c>
      <c r="C7" s="13" t="s">
        <v>60</v>
      </c>
      <c r="D7" s="9" t="s">
        <v>61</v>
      </c>
      <c r="E7" s="10" t="s">
        <v>62</v>
      </c>
      <c r="F7" s="11">
        <v>15</v>
      </c>
      <c r="G7" s="11">
        <v>30</v>
      </c>
      <c r="H7" s="12">
        <f t="shared" si="0"/>
        <v>17.25</v>
      </c>
      <c r="I7" s="12">
        <f t="shared" si="1"/>
        <v>34.5</v>
      </c>
      <c r="J7" s="12">
        <v>20</v>
      </c>
      <c r="K7" s="12">
        <v>40</v>
      </c>
      <c r="L7" s="22" t="s">
        <v>54</v>
      </c>
      <c r="M7" s="22" t="s">
        <v>54</v>
      </c>
    </row>
    <row r="8" spans="1:13">
      <c r="A8" s="9">
        <v>5</v>
      </c>
      <c r="B8" s="9">
        <v>571</v>
      </c>
      <c r="C8" s="13" t="s">
        <v>63</v>
      </c>
      <c r="D8" s="9" t="s">
        <v>61</v>
      </c>
      <c r="E8" s="10" t="s">
        <v>64</v>
      </c>
      <c r="F8" s="11">
        <v>15</v>
      </c>
      <c r="G8" s="11">
        <v>30</v>
      </c>
      <c r="H8" s="12">
        <f t="shared" si="0"/>
        <v>17.25</v>
      </c>
      <c r="I8" s="12">
        <f t="shared" si="1"/>
        <v>34.5</v>
      </c>
      <c r="J8" s="12">
        <v>20</v>
      </c>
      <c r="K8" s="12">
        <v>40</v>
      </c>
      <c r="L8" s="22" t="s">
        <v>54</v>
      </c>
      <c r="M8" s="22" t="s">
        <v>54</v>
      </c>
    </row>
    <row r="9" spans="1:13">
      <c r="A9" s="9">
        <v>6</v>
      </c>
      <c r="B9" s="9">
        <v>750</v>
      </c>
      <c r="C9" s="13" t="s">
        <v>65</v>
      </c>
      <c r="D9" s="9" t="s">
        <v>61</v>
      </c>
      <c r="E9" s="10" t="s">
        <v>66</v>
      </c>
      <c r="F9" s="11">
        <v>15</v>
      </c>
      <c r="G9" s="11">
        <v>30</v>
      </c>
      <c r="H9" s="12">
        <f t="shared" si="0"/>
        <v>17.25</v>
      </c>
      <c r="I9" s="12">
        <f t="shared" si="1"/>
        <v>34.5</v>
      </c>
      <c r="J9" s="12">
        <v>20</v>
      </c>
      <c r="K9" s="12">
        <v>40</v>
      </c>
      <c r="L9" s="22" t="s">
        <v>54</v>
      </c>
      <c r="M9" s="22" t="s">
        <v>54</v>
      </c>
    </row>
    <row r="10" spans="1:13">
      <c r="A10" s="9">
        <v>7</v>
      </c>
      <c r="B10" s="9">
        <v>712</v>
      </c>
      <c r="C10" s="14" t="s">
        <v>67</v>
      </c>
      <c r="D10" s="9" t="s">
        <v>61</v>
      </c>
      <c r="E10" s="15" t="s">
        <v>68</v>
      </c>
      <c r="F10" s="11">
        <v>15</v>
      </c>
      <c r="G10" s="11">
        <v>30</v>
      </c>
      <c r="H10" s="12">
        <f t="shared" si="0"/>
        <v>17.25</v>
      </c>
      <c r="I10" s="12">
        <f t="shared" si="1"/>
        <v>34.5</v>
      </c>
      <c r="J10" s="12">
        <v>20</v>
      </c>
      <c r="K10" s="12">
        <v>40</v>
      </c>
      <c r="L10" s="22" t="s">
        <v>54</v>
      </c>
      <c r="M10" s="22" t="s">
        <v>54</v>
      </c>
    </row>
    <row r="11" spans="1:13">
      <c r="A11" s="9">
        <v>8</v>
      </c>
      <c r="B11" s="9">
        <v>582</v>
      </c>
      <c r="C11" s="13" t="s">
        <v>69</v>
      </c>
      <c r="D11" s="9" t="s">
        <v>70</v>
      </c>
      <c r="E11" s="10" t="s">
        <v>71</v>
      </c>
      <c r="F11" s="11">
        <v>15</v>
      </c>
      <c r="G11" s="11">
        <v>30</v>
      </c>
      <c r="H11" s="12">
        <f t="shared" si="0"/>
        <v>17.25</v>
      </c>
      <c r="I11" s="12">
        <f t="shared" si="1"/>
        <v>34.5</v>
      </c>
      <c r="J11" s="12">
        <v>20</v>
      </c>
      <c r="K11" s="12">
        <v>40</v>
      </c>
      <c r="L11" s="22" t="s">
        <v>54</v>
      </c>
      <c r="M11" s="22" t="s">
        <v>54</v>
      </c>
    </row>
    <row r="12" spans="1:13">
      <c r="A12" s="9">
        <v>9</v>
      </c>
      <c r="B12" s="9">
        <v>341</v>
      </c>
      <c r="C12" s="16" t="s">
        <v>72</v>
      </c>
      <c r="D12" s="9" t="s">
        <v>73</v>
      </c>
      <c r="E12" s="17" t="s">
        <v>74</v>
      </c>
      <c r="F12" s="11">
        <v>15</v>
      </c>
      <c r="G12" s="11">
        <v>30</v>
      </c>
      <c r="H12" s="12">
        <f t="shared" si="0"/>
        <v>17.25</v>
      </c>
      <c r="I12" s="12">
        <f t="shared" si="1"/>
        <v>34.5</v>
      </c>
      <c r="J12" s="12">
        <v>20</v>
      </c>
      <c r="K12" s="12">
        <v>40</v>
      </c>
      <c r="L12" s="22" t="s">
        <v>54</v>
      </c>
      <c r="M12" s="22" t="s">
        <v>54</v>
      </c>
    </row>
    <row r="13" spans="1:13">
      <c r="A13" s="9">
        <v>10</v>
      </c>
      <c r="B13" s="9">
        <v>730</v>
      </c>
      <c r="C13" s="13" t="s">
        <v>75</v>
      </c>
      <c r="D13" s="9" t="s">
        <v>70</v>
      </c>
      <c r="E13" s="10" t="s">
        <v>76</v>
      </c>
      <c r="F13" s="11">
        <v>15</v>
      </c>
      <c r="G13" s="11">
        <v>30</v>
      </c>
      <c r="H13" s="12">
        <f t="shared" si="0"/>
        <v>17.25</v>
      </c>
      <c r="I13" s="12">
        <f t="shared" si="1"/>
        <v>34.5</v>
      </c>
      <c r="J13" s="12">
        <v>20</v>
      </c>
      <c r="K13" s="12">
        <v>40</v>
      </c>
      <c r="L13" s="22" t="s">
        <v>54</v>
      </c>
      <c r="M13" s="22" t="s">
        <v>54</v>
      </c>
    </row>
    <row r="14" spans="1:13">
      <c r="A14" s="9">
        <v>11</v>
      </c>
      <c r="B14" s="9">
        <v>385</v>
      </c>
      <c r="C14" s="13" t="s">
        <v>77</v>
      </c>
      <c r="D14" s="9" t="s">
        <v>78</v>
      </c>
      <c r="E14" s="10" t="s">
        <v>79</v>
      </c>
      <c r="F14" s="11">
        <v>15</v>
      </c>
      <c r="G14" s="11">
        <v>30</v>
      </c>
      <c r="H14" s="12">
        <f t="shared" si="0"/>
        <v>17.25</v>
      </c>
      <c r="I14" s="12">
        <f t="shared" si="1"/>
        <v>34.5</v>
      </c>
      <c r="J14" s="12">
        <v>20</v>
      </c>
      <c r="K14" s="12">
        <v>40</v>
      </c>
      <c r="L14" s="22" t="s">
        <v>54</v>
      </c>
      <c r="M14" s="22" t="s">
        <v>54</v>
      </c>
    </row>
    <row r="15" spans="1:13">
      <c r="A15" s="9">
        <v>12</v>
      </c>
      <c r="B15" s="9">
        <v>514</v>
      </c>
      <c r="C15" s="13" t="s">
        <v>80</v>
      </c>
      <c r="D15" s="9" t="s">
        <v>78</v>
      </c>
      <c r="E15" s="10" t="s">
        <v>81</v>
      </c>
      <c r="F15" s="11">
        <v>15</v>
      </c>
      <c r="G15" s="11">
        <v>30</v>
      </c>
      <c r="H15" s="12">
        <f t="shared" si="0"/>
        <v>17.25</v>
      </c>
      <c r="I15" s="12">
        <f t="shared" si="1"/>
        <v>34.5</v>
      </c>
      <c r="J15" s="12">
        <v>20</v>
      </c>
      <c r="K15" s="12">
        <v>40</v>
      </c>
      <c r="L15" s="22" t="s">
        <v>54</v>
      </c>
      <c r="M15" s="22" t="s">
        <v>54</v>
      </c>
    </row>
    <row r="16" spans="1:13">
      <c r="A16" s="9">
        <v>13</v>
      </c>
      <c r="B16" s="9">
        <v>54</v>
      </c>
      <c r="C16" s="13" t="s">
        <v>82</v>
      </c>
      <c r="D16" s="9" t="s">
        <v>83</v>
      </c>
      <c r="E16" s="10" t="s">
        <v>84</v>
      </c>
      <c r="F16" s="11">
        <v>10</v>
      </c>
      <c r="G16" s="11">
        <v>20</v>
      </c>
      <c r="H16" s="12">
        <f t="shared" si="0"/>
        <v>11.5</v>
      </c>
      <c r="I16" s="12">
        <f t="shared" si="1"/>
        <v>23</v>
      </c>
      <c r="J16" s="12">
        <v>13</v>
      </c>
      <c r="K16" s="12">
        <v>26</v>
      </c>
      <c r="L16" s="22" t="s">
        <v>54</v>
      </c>
      <c r="M16" s="22" t="s">
        <v>54</v>
      </c>
    </row>
    <row r="17" spans="1:13">
      <c r="A17" s="9">
        <v>14</v>
      </c>
      <c r="B17" s="9">
        <v>754</v>
      </c>
      <c r="C17" s="13" t="s">
        <v>85</v>
      </c>
      <c r="D17" s="9" t="s">
        <v>83</v>
      </c>
      <c r="E17" s="10" t="s">
        <v>86</v>
      </c>
      <c r="F17" s="11">
        <v>10</v>
      </c>
      <c r="G17" s="11">
        <v>20</v>
      </c>
      <c r="H17" s="12">
        <f t="shared" si="0"/>
        <v>11.5</v>
      </c>
      <c r="I17" s="12">
        <f t="shared" si="1"/>
        <v>23</v>
      </c>
      <c r="J17" s="12">
        <v>13</v>
      </c>
      <c r="K17" s="12">
        <v>26</v>
      </c>
      <c r="L17" s="22" t="s">
        <v>54</v>
      </c>
      <c r="M17" s="22" t="s">
        <v>54</v>
      </c>
    </row>
    <row r="18" spans="1:13">
      <c r="A18" s="9">
        <v>15</v>
      </c>
      <c r="B18" s="9">
        <v>587</v>
      </c>
      <c r="C18" s="13" t="s">
        <v>87</v>
      </c>
      <c r="D18" s="9" t="s">
        <v>83</v>
      </c>
      <c r="E18" s="10" t="s">
        <v>88</v>
      </c>
      <c r="F18" s="11">
        <v>10</v>
      </c>
      <c r="G18" s="11">
        <v>20</v>
      </c>
      <c r="H18" s="12">
        <f t="shared" si="0"/>
        <v>11.5</v>
      </c>
      <c r="I18" s="12">
        <f t="shared" si="1"/>
        <v>23</v>
      </c>
      <c r="J18" s="12">
        <v>13</v>
      </c>
      <c r="K18" s="12">
        <v>26</v>
      </c>
      <c r="L18" s="22" t="s">
        <v>54</v>
      </c>
      <c r="M18" s="22" t="s">
        <v>54</v>
      </c>
    </row>
    <row r="19" spans="1:13">
      <c r="A19" s="9">
        <v>16</v>
      </c>
      <c r="B19" s="9">
        <v>391</v>
      </c>
      <c r="C19" s="13" t="s">
        <v>89</v>
      </c>
      <c r="D19" s="9" t="s">
        <v>56</v>
      </c>
      <c r="E19" s="10" t="s">
        <v>90</v>
      </c>
      <c r="F19" s="11">
        <v>10</v>
      </c>
      <c r="G19" s="11">
        <v>20</v>
      </c>
      <c r="H19" s="12">
        <f t="shared" si="0"/>
        <v>11.5</v>
      </c>
      <c r="I19" s="12">
        <f t="shared" si="1"/>
        <v>23</v>
      </c>
      <c r="J19" s="12">
        <v>13</v>
      </c>
      <c r="K19" s="12">
        <v>26</v>
      </c>
      <c r="L19" s="22" t="s">
        <v>54</v>
      </c>
      <c r="M19" s="22" t="s">
        <v>54</v>
      </c>
    </row>
    <row r="20" spans="1:13">
      <c r="A20" s="9">
        <v>17</v>
      </c>
      <c r="B20" s="9">
        <v>744</v>
      </c>
      <c r="C20" s="13" t="s">
        <v>91</v>
      </c>
      <c r="D20" s="9" t="s">
        <v>56</v>
      </c>
      <c r="E20" s="10" t="s">
        <v>92</v>
      </c>
      <c r="F20" s="11">
        <v>10</v>
      </c>
      <c r="G20" s="11">
        <v>20</v>
      </c>
      <c r="H20" s="12">
        <f t="shared" si="0"/>
        <v>11.5</v>
      </c>
      <c r="I20" s="12">
        <f t="shared" si="1"/>
        <v>23</v>
      </c>
      <c r="J20" s="12">
        <v>13</v>
      </c>
      <c r="K20" s="12">
        <v>26</v>
      </c>
      <c r="L20" s="22" t="s">
        <v>54</v>
      </c>
      <c r="M20" s="22" t="s">
        <v>54</v>
      </c>
    </row>
    <row r="21" spans="1:13">
      <c r="A21" s="9">
        <v>18</v>
      </c>
      <c r="B21" s="9">
        <v>103199</v>
      </c>
      <c r="C21" s="14" t="s">
        <v>93</v>
      </c>
      <c r="D21" s="9" t="s">
        <v>56</v>
      </c>
      <c r="E21" s="10" t="s">
        <v>94</v>
      </c>
      <c r="F21" s="11">
        <v>10</v>
      </c>
      <c r="G21" s="11">
        <v>20</v>
      </c>
      <c r="H21" s="12">
        <f t="shared" si="0"/>
        <v>11.5</v>
      </c>
      <c r="I21" s="12">
        <f t="shared" si="1"/>
        <v>23</v>
      </c>
      <c r="J21" s="12">
        <v>13</v>
      </c>
      <c r="K21" s="12">
        <v>26</v>
      </c>
      <c r="L21" s="22" t="s">
        <v>54</v>
      </c>
      <c r="M21" s="22" t="s">
        <v>54</v>
      </c>
    </row>
    <row r="22" spans="1:13">
      <c r="A22" s="9">
        <v>19</v>
      </c>
      <c r="B22" s="9">
        <v>746</v>
      </c>
      <c r="C22" s="13" t="s">
        <v>95</v>
      </c>
      <c r="D22" s="9" t="s">
        <v>96</v>
      </c>
      <c r="E22" s="10" t="s">
        <v>97</v>
      </c>
      <c r="F22" s="11">
        <v>10</v>
      </c>
      <c r="G22" s="11">
        <v>20</v>
      </c>
      <c r="H22" s="12">
        <f t="shared" si="0"/>
        <v>11.5</v>
      </c>
      <c r="I22" s="12">
        <f t="shared" si="1"/>
        <v>23</v>
      </c>
      <c r="J22" s="12">
        <v>13</v>
      </c>
      <c r="K22" s="12">
        <v>26</v>
      </c>
      <c r="L22" s="22" t="s">
        <v>54</v>
      </c>
      <c r="M22" s="22" t="s">
        <v>54</v>
      </c>
    </row>
    <row r="23" spans="1:13">
      <c r="A23" s="9">
        <v>20</v>
      </c>
      <c r="B23" s="9">
        <v>111400</v>
      </c>
      <c r="C23" s="16" t="s">
        <v>98</v>
      </c>
      <c r="D23" s="9" t="s">
        <v>73</v>
      </c>
      <c r="E23" s="17" t="s">
        <v>99</v>
      </c>
      <c r="F23" s="11">
        <v>10</v>
      </c>
      <c r="G23" s="11">
        <v>20</v>
      </c>
      <c r="H23" s="12">
        <f t="shared" si="0"/>
        <v>11.5</v>
      </c>
      <c r="I23" s="12">
        <f t="shared" si="1"/>
        <v>23</v>
      </c>
      <c r="J23" s="12">
        <v>13</v>
      </c>
      <c r="K23" s="12">
        <v>26</v>
      </c>
      <c r="L23" s="22" t="s">
        <v>54</v>
      </c>
      <c r="M23" s="22" t="s">
        <v>54</v>
      </c>
    </row>
    <row r="24" spans="1:13">
      <c r="A24" s="9">
        <v>21</v>
      </c>
      <c r="B24" s="9">
        <v>359</v>
      </c>
      <c r="C24" s="18" t="s">
        <v>100</v>
      </c>
      <c r="D24" s="9" t="s">
        <v>70</v>
      </c>
      <c r="E24" s="10" t="s">
        <v>101</v>
      </c>
      <c r="F24" s="11">
        <v>10</v>
      </c>
      <c r="G24" s="11">
        <v>20</v>
      </c>
      <c r="H24" s="12">
        <f t="shared" si="0"/>
        <v>11.5</v>
      </c>
      <c r="I24" s="12">
        <f t="shared" si="1"/>
        <v>23</v>
      </c>
      <c r="J24" s="12">
        <v>13</v>
      </c>
      <c r="K24" s="12">
        <v>26</v>
      </c>
      <c r="L24" s="22" t="s">
        <v>54</v>
      </c>
      <c r="M24" s="22" t="s">
        <v>54</v>
      </c>
    </row>
    <row r="25" spans="1:13">
      <c r="A25" s="9">
        <v>22</v>
      </c>
      <c r="B25" s="9">
        <v>105267</v>
      </c>
      <c r="C25" s="13" t="s">
        <v>102</v>
      </c>
      <c r="D25" s="9" t="s">
        <v>70</v>
      </c>
      <c r="E25" s="10" t="s">
        <v>103</v>
      </c>
      <c r="F25" s="11">
        <v>10</v>
      </c>
      <c r="G25" s="11">
        <v>20</v>
      </c>
      <c r="H25" s="12">
        <f t="shared" si="0"/>
        <v>11.5</v>
      </c>
      <c r="I25" s="12">
        <f t="shared" si="1"/>
        <v>23</v>
      </c>
      <c r="J25" s="12">
        <v>13</v>
      </c>
      <c r="K25" s="12">
        <v>26</v>
      </c>
      <c r="L25" s="22" t="s">
        <v>54</v>
      </c>
      <c r="M25" s="22" t="s">
        <v>54</v>
      </c>
    </row>
    <row r="26" spans="1:13">
      <c r="A26" s="9">
        <v>23</v>
      </c>
      <c r="B26" s="19">
        <v>111219</v>
      </c>
      <c r="C26" s="18" t="s">
        <v>104</v>
      </c>
      <c r="D26" s="9" t="s">
        <v>70</v>
      </c>
      <c r="E26" s="10" t="s">
        <v>105</v>
      </c>
      <c r="F26" s="11">
        <v>10</v>
      </c>
      <c r="G26" s="11">
        <v>20</v>
      </c>
      <c r="H26" s="12">
        <f t="shared" si="0"/>
        <v>11.5</v>
      </c>
      <c r="I26" s="12">
        <f t="shared" si="1"/>
        <v>23</v>
      </c>
      <c r="J26" s="12">
        <v>13</v>
      </c>
      <c r="K26" s="12">
        <v>26</v>
      </c>
      <c r="L26" s="22" t="s">
        <v>54</v>
      </c>
      <c r="M26" s="22" t="s">
        <v>54</v>
      </c>
    </row>
    <row r="27" spans="1:13">
      <c r="A27" s="9">
        <v>24</v>
      </c>
      <c r="B27" s="19">
        <v>107728</v>
      </c>
      <c r="C27" s="13" t="s">
        <v>106</v>
      </c>
      <c r="D27" s="9" t="s">
        <v>96</v>
      </c>
      <c r="E27" s="10" t="s">
        <v>107</v>
      </c>
      <c r="F27" s="11">
        <v>5</v>
      </c>
      <c r="G27" s="11">
        <v>10</v>
      </c>
      <c r="H27" s="12">
        <f t="shared" si="0"/>
        <v>5.75</v>
      </c>
      <c r="I27" s="12">
        <f t="shared" si="1"/>
        <v>11.5</v>
      </c>
      <c r="J27" s="12">
        <v>7</v>
      </c>
      <c r="K27" s="12">
        <v>13</v>
      </c>
      <c r="L27" s="22" t="s">
        <v>54</v>
      </c>
      <c r="M27" s="22" t="s">
        <v>54</v>
      </c>
    </row>
    <row r="28" spans="1:13">
      <c r="A28" s="9">
        <v>25</v>
      </c>
      <c r="B28" s="9">
        <v>339</v>
      </c>
      <c r="C28" s="13" t="s">
        <v>108</v>
      </c>
      <c r="D28" s="9" t="s">
        <v>70</v>
      </c>
      <c r="E28" s="10" t="s">
        <v>109</v>
      </c>
      <c r="F28" s="11">
        <v>5</v>
      </c>
      <c r="G28" s="11">
        <v>10</v>
      </c>
      <c r="H28" s="12">
        <f t="shared" si="0"/>
        <v>5.75</v>
      </c>
      <c r="I28" s="12">
        <f t="shared" si="1"/>
        <v>11.5</v>
      </c>
      <c r="J28" s="12">
        <v>7</v>
      </c>
      <c r="K28" s="12">
        <v>13</v>
      </c>
      <c r="L28" s="22" t="s">
        <v>54</v>
      </c>
      <c r="M28" s="22" t="s">
        <v>54</v>
      </c>
    </row>
    <row r="29" spans="1:13">
      <c r="A29" s="9">
        <v>26</v>
      </c>
      <c r="B29" s="9">
        <v>102567</v>
      </c>
      <c r="C29" s="13" t="s">
        <v>110</v>
      </c>
      <c r="D29" s="9" t="s">
        <v>78</v>
      </c>
      <c r="E29" s="10" t="s">
        <v>111</v>
      </c>
      <c r="F29" s="11">
        <v>5</v>
      </c>
      <c r="G29" s="11">
        <v>10</v>
      </c>
      <c r="H29" s="12">
        <f t="shared" si="0"/>
        <v>5.75</v>
      </c>
      <c r="I29" s="12">
        <f t="shared" si="1"/>
        <v>11.5</v>
      </c>
      <c r="J29" s="12">
        <v>7</v>
      </c>
      <c r="K29" s="12">
        <v>13</v>
      </c>
      <c r="L29" s="22" t="s">
        <v>54</v>
      </c>
      <c r="M29" s="22" t="s">
        <v>54</v>
      </c>
    </row>
    <row r="30" spans="1:13">
      <c r="A30" s="9">
        <v>27</v>
      </c>
      <c r="B30" s="9">
        <v>343</v>
      </c>
      <c r="C30" s="9" t="s">
        <v>29</v>
      </c>
      <c r="D30" s="9" t="s">
        <v>70</v>
      </c>
      <c r="E30" s="9"/>
      <c r="F30" s="11">
        <v>20</v>
      </c>
      <c r="G30" s="11">
        <v>40</v>
      </c>
      <c r="H30" s="12">
        <f t="shared" si="0"/>
        <v>23</v>
      </c>
      <c r="I30" s="12">
        <f t="shared" si="1"/>
        <v>46</v>
      </c>
      <c r="J30" s="12">
        <v>26</v>
      </c>
      <c r="K30" s="12">
        <v>53</v>
      </c>
      <c r="L30" s="22" t="s">
        <v>54</v>
      </c>
      <c r="M30" s="22" t="s">
        <v>112</v>
      </c>
    </row>
    <row r="31" spans="1:13">
      <c r="A31" s="9">
        <v>28</v>
      </c>
      <c r="B31" s="9">
        <v>102565</v>
      </c>
      <c r="C31" s="9" t="s">
        <v>30</v>
      </c>
      <c r="D31" s="9" t="s">
        <v>70</v>
      </c>
      <c r="E31" s="9"/>
      <c r="F31" s="11">
        <v>20</v>
      </c>
      <c r="G31" s="11">
        <v>40</v>
      </c>
      <c r="H31" s="12">
        <f t="shared" si="0"/>
        <v>23</v>
      </c>
      <c r="I31" s="12">
        <f t="shared" si="1"/>
        <v>46</v>
      </c>
      <c r="J31" s="12">
        <v>26</v>
      </c>
      <c r="K31" s="12">
        <v>53</v>
      </c>
      <c r="L31" s="22" t="s">
        <v>54</v>
      </c>
      <c r="M31" s="22" t="s">
        <v>112</v>
      </c>
    </row>
    <row r="32" spans="1:13">
      <c r="A32" s="9">
        <v>29</v>
      </c>
      <c r="B32" s="9">
        <v>103639</v>
      </c>
      <c r="C32" s="9" t="s">
        <v>31</v>
      </c>
      <c r="D32" s="9" t="s">
        <v>61</v>
      </c>
      <c r="E32" s="9"/>
      <c r="F32" s="11">
        <v>20</v>
      </c>
      <c r="G32" s="11">
        <v>40</v>
      </c>
      <c r="H32" s="12">
        <f t="shared" si="0"/>
        <v>23</v>
      </c>
      <c r="I32" s="12">
        <f t="shared" si="1"/>
        <v>46</v>
      </c>
      <c r="J32" s="12">
        <v>26</v>
      </c>
      <c r="K32" s="12">
        <v>53</v>
      </c>
      <c r="L32" s="22" t="s">
        <v>54</v>
      </c>
      <c r="M32" s="22" t="s">
        <v>112</v>
      </c>
    </row>
    <row r="33" spans="1:13">
      <c r="A33" s="9">
        <v>30</v>
      </c>
      <c r="B33" s="9">
        <v>517</v>
      </c>
      <c r="C33" s="9" t="s">
        <v>113</v>
      </c>
      <c r="D33" s="9" t="s">
        <v>56</v>
      </c>
      <c r="E33" s="9" t="s">
        <v>56</v>
      </c>
      <c r="F33" s="11">
        <v>3</v>
      </c>
      <c r="G33" s="11">
        <v>5</v>
      </c>
      <c r="H33" s="11">
        <v>5</v>
      </c>
      <c r="I33" s="11">
        <v>7</v>
      </c>
      <c r="J33" s="12">
        <v>5</v>
      </c>
      <c r="K33" s="11">
        <v>7</v>
      </c>
      <c r="L33" s="22" t="s">
        <v>112</v>
      </c>
      <c r="M33" s="22" t="s">
        <v>112</v>
      </c>
    </row>
    <row r="34" spans="1:13">
      <c r="A34" s="9">
        <v>31</v>
      </c>
      <c r="B34" s="9">
        <v>742</v>
      </c>
      <c r="C34" s="9" t="s">
        <v>114</v>
      </c>
      <c r="D34" s="9" t="s">
        <v>56</v>
      </c>
      <c r="E34" s="9" t="s">
        <v>52</v>
      </c>
      <c r="F34" s="11">
        <v>3</v>
      </c>
      <c r="G34" s="11">
        <v>5</v>
      </c>
      <c r="H34" s="11">
        <v>4</v>
      </c>
      <c r="I34" s="11">
        <v>6</v>
      </c>
      <c r="J34" s="12">
        <v>4</v>
      </c>
      <c r="K34" s="11">
        <v>6</v>
      </c>
      <c r="L34" s="22" t="s">
        <v>112</v>
      </c>
      <c r="M34" s="22" t="s">
        <v>112</v>
      </c>
    </row>
    <row r="35" spans="1:13">
      <c r="A35" s="9">
        <v>32</v>
      </c>
      <c r="B35" s="9">
        <v>365</v>
      </c>
      <c r="C35" s="9" t="s">
        <v>115</v>
      </c>
      <c r="D35" s="9" t="s">
        <v>70</v>
      </c>
      <c r="E35" s="9" t="s">
        <v>70</v>
      </c>
      <c r="F35" s="11">
        <v>3</v>
      </c>
      <c r="G35" s="11">
        <v>5</v>
      </c>
      <c r="H35" s="11">
        <v>4</v>
      </c>
      <c r="I35" s="11">
        <v>6</v>
      </c>
      <c r="J35" s="12">
        <v>4</v>
      </c>
      <c r="K35" s="11">
        <v>6</v>
      </c>
      <c r="L35" s="22" t="s">
        <v>112</v>
      </c>
      <c r="M35" s="22" t="s">
        <v>112</v>
      </c>
    </row>
    <row r="36" spans="1:13">
      <c r="A36" s="9">
        <v>33</v>
      </c>
      <c r="B36" s="9">
        <v>707</v>
      </c>
      <c r="C36" s="9" t="s">
        <v>116</v>
      </c>
      <c r="D36" s="9" t="s">
        <v>61</v>
      </c>
      <c r="E36" s="9" t="s">
        <v>61</v>
      </c>
      <c r="F36" s="11">
        <v>3</v>
      </c>
      <c r="G36" s="11">
        <v>5</v>
      </c>
      <c r="H36" s="11">
        <v>4</v>
      </c>
      <c r="I36" s="11">
        <v>6</v>
      </c>
      <c r="J36" s="12">
        <v>4</v>
      </c>
      <c r="K36" s="11">
        <v>6</v>
      </c>
      <c r="L36" s="22" t="s">
        <v>112</v>
      </c>
      <c r="M36" s="22" t="s">
        <v>112</v>
      </c>
    </row>
    <row r="37" spans="1:13">
      <c r="A37" s="9">
        <v>34</v>
      </c>
      <c r="B37" s="9">
        <v>373</v>
      </c>
      <c r="C37" s="9" t="s">
        <v>117</v>
      </c>
      <c r="D37" s="9" t="s">
        <v>56</v>
      </c>
      <c r="E37" s="9" t="s">
        <v>56</v>
      </c>
      <c r="F37" s="11">
        <v>3</v>
      </c>
      <c r="G37" s="11">
        <v>5</v>
      </c>
      <c r="H37" s="11">
        <v>4</v>
      </c>
      <c r="I37" s="11">
        <v>6</v>
      </c>
      <c r="J37" s="12">
        <v>4</v>
      </c>
      <c r="K37" s="11">
        <v>6</v>
      </c>
      <c r="L37" s="22" t="s">
        <v>112</v>
      </c>
      <c r="M37" s="22" t="s">
        <v>112</v>
      </c>
    </row>
    <row r="38" spans="1:13">
      <c r="A38" s="9">
        <v>35</v>
      </c>
      <c r="B38" s="9">
        <v>546</v>
      </c>
      <c r="C38" s="9" t="s">
        <v>118</v>
      </c>
      <c r="D38" s="9" t="s">
        <v>61</v>
      </c>
      <c r="E38" s="9" t="s">
        <v>61</v>
      </c>
      <c r="F38" s="11">
        <v>3</v>
      </c>
      <c r="G38" s="11">
        <v>5</v>
      </c>
      <c r="H38" s="11">
        <v>4</v>
      </c>
      <c r="I38" s="11">
        <v>6</v>
      </c>
      <c r="J38" s="12">
        <v>4</v>
      </c>
      <c r="K38" s="11">
        <v>6</v>
      </c>
      <c r="L38" s="22" t="s">
        <v>112</v>
      </c>
      <c r="M38" s="22" t="s">
        <v>112</v>
      </c>
    </row>
    <row r="39" spans="1:13">
      <c r="A39" s="9">
        <v>36</v>
      </c>
      <c r="B39" s="9">
        <v>709</v>
      </c>
      <c r="C39" s="9" t="s">
        <v>119</v>
      </c>
      <c r="D39" s="9" t="s">
        <v>70</v>
      </c>
      <c r="E39" s="9" t="s">
        <v>70</v>
      </c>
      <c r="F39" s="11">
        <v>3</v>
      </c>
      <c r="G39" s="11">
        <v>4</v>
      </c>
      <c r="H39" s="11">
        <v>4</v>
      </c>
      <c r="I39" s="11">
        <v>6</v>
      </c>
      <c r="J39" s="12">
        <v>4</v>
      </c>
      <c r="K39" s="11">
        <v>6</v>
      </c>
      <c r="L39" s="22" t="s">
        <v>112</v>
      </c>
      <c r="M39" s="22" t="s">
        <v>112</v>
      </c>
    </row>
    <row r="40" spans="1:13">
      <c r="A40" s="9">
        <v>37</v>
      </c>
      <c r="B40" s="9">
        <v>585</v>
      </c>
      <c r="C40" s="9" t="s">
        <v>120</v>
      </c>
      <c r="D40" s="9" t="s">
        <v>56</v>
      </c>
      <c r="E40" s="9" t="s">
        <v>56</v>
      </c>
      <c r="F40" s="11">
        <v>2</v>
      </c>
      <c r="G40" s="11">
        <v>4</v>
      </c>
      <c r="H40" s="11">
        <v>3</v>
      </c>
      <c r="I40" s="11">
        <v>6</v>
      </c>
      <c r="J40" s="12">
        <v>3</v>
      </c>
      <c r="K40" s="11">
        <v>6</v>
      </c>
      <c r="L40" s="22" t="s">
        <v>112</v>
      </c>
      <c r="M40" s="22" t="s">
        <v>112</v>
      </c>
    </row>
    <row r="41" spans="1:13">
      <c r="A41" s="9">
        <v>38</v>
      </c>
      <c r="B41" s="9">
        <v>581</v>
      </c>
      <c r="C41" s="9" t="s">
        <v>121</v>
      </c>
      <c r="D41" s="9" t="s">
        <v>56</v>
      </c>
      <c r="E41" s="9" t="s">
        <v>56</v>
      </c>
      <c r="F41" s="11">
        <v>2</v>
      </c>
      <c r="G41" s="11">
        <v>4</v>
      </c>
      <c r="H41" s="11">
        <v>3</v>
      </c>
      <c r="I41" s="11">
        <v>6</v>
      </c>
      <c r="J41" s="12">
        <v>3</v>
      </c>
      <c r="K41" s="11">
        <v>6</v>
      </c>
      <c r="L41" s="22" t="s">
        <v>112</v>
      </c>
      <c r="M41" s="22" t="s">
        <v>112</v>
      </c>
    </row>
    <row r="42" spans="1:13">
      <c r="A42" s="9">
        <v>39</v>
      </c>
      <c r="B42" s="9">
        <v>578</v>
      </c>
      <c r="C42" s="9" t="s">
        <v>122</v>
      </c>
      <c r="D42" s="9" t="s">
        <v>56</v>
      </c>
      <c r="E42" s="9" t="s">
        <v>56</v>
      </c>
      <c r="F42" s="11">
        <v>2</v>
      </c>
      <c r="G42" s="11">
        <v>4</v>
      </c>
      <c r="H42" s="11">
        <v>3</v>
      </c>
      <c r="I42" s="11">
        <v>6</v>
      </c>
      <c r="J42" s="12">
        <v>3</v>
      </c>
      <c r="K42" s="11">
        <v>6</v>
      </c>
      <c r="L42" s="22" t="s">
        <v>112</v>
      </c>
      <c r="M42" s="22" t="s">
        <v>112</v>
      </c>
    </row>
    <row r="43" spans="1:13">
      <c r="A43" s="9">
        <v>40</v>
      </c>
      <c r="B43" s="9">
        <v>737</v>
      </c>
      <c r="C43" s="9" t="s">
        <v>123</v>
      </c>
      <c r="D43" s="9" t="s">
        <v>61</v>
      </c>
      <c r="E43" s="9" t="s">
        <v>61</v>
      </c>
      <c r="F43" s="11">
        <v>2</v>
      </c>
      <c r="G43" s="11">
        <v>4</v>
      </c>
      <c r="H43" s="11">
        <v>3</v>
      </c>
      <c r="I43" s="11">
        <v>6</v>
      </c>
      <c r="J43" s="12">
        <v>3</v>
      </c>
      <c r="K43" s="11">
        <v>6</v>
      </c>
      <c r="L43" s="22" t="s">
        <v>112</v>
      </c>
      <c r="M43" s="22" t="s">
        <v>112</v>
      </c>
    </row>
    <row r="44" spans="1:13">
      <c r="A44" s="9">
        <v>41</v>
      </c>
      <c r="B44" s="9">
        <v>747</v>
      </c>
      <c r="C44" s="9" t="s">
        <v>124</v>
      </c>
      <c r="D44" s="9" t="s">
        <v>56</v>
      </c>
      <c r="E44" s="9" t="s">
        <v>56</v>
      </c>
      <c r="F44" s="11">
        <v>2</v>
      </c>
      <c r="G44" s="11">
        <v>4</v>
      </c>
      <c r="H44" s="11">
        <v>3</v>
      </c>
      <c r="I44" s="11">
        <v>6</v>
      </c>
      <c r="J44" s="12">
        <v>3</v>
      </c>
      <c r="K44" s="11">
        <v>6</v>
      </c>
      <c r="L44" s="22" t="s">
        <v>112</v>
      </c>
      <c r="M44" s="22" t="s">
        <v>112</v>
      </c>
    </row>
    <row r="45" spans="1:13">
      <c r="A45" s="9">
        <v>42</v>
      </c>
      <c r="B45" s="9">
        <v>379</v>
      </c>
      <c r="C45" s="9" t="s">
        <v>125</v>
      </c>
      <c r="D45" s="9" t="s">
        <v>70</v>
      </c>
      <c r="E45" s="9" t="s">
        <v>70</v>
      </c>
      <c r="F45" s="11">
        <v>2</v>
      </c>
      <c r="G45" s="11">
        <v>4</v>
      </c>
      <c r="H45" s="11">
        <v>3</v>
      </c>
      <c r="I45" s="11">
        <v>6</v>
      </c>
      <c r="J45" s="12">
        <v>3</v>
      </c>
      <c r="K45" s="11">
        <v>6</v>
      </c>
      <c r="L45" s="22" t="s">
        <v>112</v>
      </c>
      <c r="M45" s="22" t="s">
        <v>112</v>
      </c>
    </row>
    <row r="46" spans="1:13">
      <c r="A46" s="9">
        <v>43</v>
      </c>
      <c r="B46" s="9">
        <v>511</v>
      </c>
      <c r="C46" s="9" t="s">
        <v>126</v>
      </c>
      <c r="D46" s="9" t="s">
        <v>56</v>
      </c>
      <c r="E46" s="9" t="s">
        <v>56</v>
      </c>
      <c r="F46" s="11">
        <v>2</v>
      </c>
      <c r="G46" s="11">
        <v>4</v>
      </c>
      <c r="H46" s="11">
        <v>3</v>
      </c>
      <c r="I46" s="11">
        <v>6</v>
      </c>
      <c r="J46" s="12">
        <v>3</v>
      </c>
      <c r="K46" s="11">
        <v>6</v>
      </c>
      <c r="L46" s="22" t="s">
        <v>112</v>
      </c>
      <c r="M46" s="22" t="s">
        <v>112</v>
      </c>
    </row>
    <row r="47" spans="1:13">
      <c r="A47" s="9">
        <v>44</v>
      </c>
      <c r="B47" s="9">
        <v>114622</v>
      </c>
      <c r="C47" s="9" t="s">
        <v>127</v>
      </c>
      <c r="D47" s="9" t="s">
        <v>56</v>
      </c>
      <c r="E47" s="9" t="s">
        <v>56</v>
      </c>
      <c r="F47" s="11">
        <v>2</v>
      </c>
      <c r="G47" s="11">
        <v>4</v>
      </c>
      <c r="H47" s="11">
        <v>3</v>
      </c>
      <c r="I47" s="11">
        <v>6</v>
      </c>
      <c r="J47" s="12">
        <v>3</v>
      </c>
      <c r="K47" s="11">
        <v>6</v>
      </c>
      <c r="L47" s="22" t="s">
        <v>112</v>
      </c>
      <c r="M47" s="22" t="s">
        <v>112</v>
      </c>
    </row>
    <row r="48" spans="1:13">
      <c r="A48" s="9">
        <v>45</v>
      </c>
      <c r="B48" s="9">
        <v>357</v>
      </c>
      <c r="C48" s="9" t="s">
        <v>128</v>
      </c>
      <c r="D48" s="9" t="s">
        <v>70</v>
      </c>
      <c r="E48" s="9" t="s">
        <v>70</v>
      </c>
      <c r="F48" s="11">
        <v>2</v>
      </c>
      <c r="G48" s="11">
        <v>4</v>
      </c>
      <c r="H48" s="11">
        <v>3</v>
      </c>
      <c r="I48" s="11">
        <v>6</v>
      </c>
      <c r="J48" s="12">
        <v>3</v>
      </c>
      <c r="K48" s="11">
        <v>6</v>
      </c>
      <c r="L48" s="22" t="s">
        <v>112</v>
      </c>
      <c r="M48" s="22" t="s">
        <v>112</v>
      </c>
    </row>
    <row r="49" spans="1:13">
      <c r="A49" s="9">
        <v>46</v>
      </c>
      <c r="B49" s="9">
        <v>102934</v>
      </c>
      <c r="C49" s="9" t="s">
        <v>129</v>
      </c>
      <c r="D49" s="9" t="s">
        <v>70</v>
      </c>
      <c r="E49" s="9" t="s">
        <v>70</v>
      </c>
      <c r="F49" s="11">
        <v>2</v>
      </c>
      <c r="G49" s="11">
        <v>4</v>
      </c>
      <c r="H49" s="11">
        <v>3</v>
      </c>
      <c r="I49" s="11">
        <v>6</v>
      </c>
      <c r="J49" s="12">
        <v>3</v>
      </c>
      <c r="K49" s="11">
        <v>6</v>
      </c>
      <c r="L49" s="22" t="s">
        <v>112</v>
      </c>
      <c r="M49" s="22" t="s">
        <v>112</v>
      </c>
    </row>
    <row r="50" spans="1:13">
      <c r="A50" s="9">
        <v>47</v>
      </c>
      <c r="B50" s="9">
        <v>724</v>
      </c>
      <c r="C50" s="9" t="s">
        <v>130</v>
      </c>
      <c r="D50" s="9" t="s">
        <v>61</v>
      </c>
      <c r="E50" s="9" t="s">
        <v>61</v>
      </c>
      <c r="F50" s="11">
        <v>2</v>
      </c>
      <c r="G50" s="11">
        <v>4</v>
      </c>
      <c r="H50" s="11">
        <v>3</v>
      </c>
      <c r="I50" s="11">
        <v>6</v>
      </c>
      <c r="J50" s="12">
        <v>3</v>
      </c>
      <c r="K50" s="11">
        <v>6</v>
      </c>
      <c r="L50" s="22" t="s">
        <v>112</v>
      </c>
      <c r="M50" s="22" t="s">
        <v>112</v>
      </c>
    </row>
    <row r="51" spans="1:13">
      <c r="A51" s="9">
        <v>48</v>
      </c>
      <c r="B51" s="9">
        <v>105751</v>
      </c>
      <c r="C51" s="9" t="s">
        <v>131</v>
      </c>
      <c r="D51" s="9" t="s">
        <v>61</v>
      </c>
      <c r="E51" s="9" t="s">
        <v>61</v>
      </c>
      <c r="F51" s="11">
        <v>2</v>
      </c>
      <c r="G51" s="11">
        <v>4</v>
      </c>
      <c r="H51" s="11">
        <v>3</v>
      </c>
      <c r="I51" s="11">
        <v>6</v>
      </c>
      <c r="J51" s="12">
        <v>3</v>
      </c>
      <c r="K51" s="11">
        <v>6</v>
      </c>
      <c r="L51" s="22" t="s">
        <v>112</v>
      </c>
      <c r="M51" s="22" t="s">
        <v>112</v>
      </c>
    </row>
    <row r="52" spans="1:13">
      <c r="A52" s="9">
        <v>49</v>
      </c>
      <c r="B52" s="9">
        <v>377</v>
      </c>
      <c r="C52" s="9" t="s">
        <v>132</v>
      </c>
      <c r="D52" s="9" t="s">
        <v>61</v>
      </c>
      <c r="E52" s="9" t="s">
        <v>61</v>
      </c>
      <c r="F52" s="11">
        <v>2</v>
      </c>
      <c r="G52" s="11">
        <v>4</v>
      </c>
      <c r="H52" s="11">
        <v>3</v>
      </c>
      <c r="I52" s="11">
        <v>6</v>
      </c>
      <c r="J52" s="12">
        <v>3</v>
      </c>
      <c r="K52" s="11">
        <v>6</v>
      </c>
      <c r="L52" s="22" t="s">
        <v>112</v>
      </c>
      <c r="M52" s="22" t="s">
        <v>112</v>
      </c>
    </row>
    <row r="53" spans="1:13">
      <c r="A53" s="9">
        <v>50</v>
      </c>
      <c r="B53" s="9">
        <v>513</v>
      </c>
      <c r="C53" s="9" t="s">
        <v>133</v>
      </c>
      <c r="D53" s="9" t="s">
        <v>70</v>
      </c>
      <c r="E53" s="9" t="s">
        <v>70</v>
      </c>
      <c r="F53" s="11">
        <v>2</v>
      </c>
      <c r="G53" s="11">
        <v>4</v>
      </c>
      <c r="H53" s="11">
        <v>3</v>
      </c>
      <c r="I53" s="11">
        <v>6</v>
      </c>
      <c r="J53" s="12">
        <v>3</v>
      </c>
      <c r="K53" s="11">
        <v>6</v>
      </c>
      <c r="L53" s="22" t="s">
        <v>112</v>
      </c>
      <c r="M53" s="22" t="s">
        <v>112</v>
      </c>
    </row>
    <row r="54" spans="1:13">
      <c r="A54" s="9">
        <v>51</v>
      </c>
      <c r="B54" s="9">
        <v>106066</v>
      </c>
      <c r="C54" s="9" t="s">
        <v>134</v>
      </c>
      <c r="D54" s="9" t="s">
        <v>52</v>
      </c>
      <c r="E54" s="9" t="s">
        <v>52</v>
      </c>
      <c r="F54" s="11">
        <v>2</v>
      </c>
      <c r="G54" s="11">
        <v>4</v>
      </c>
      <c r="H54" s="11">
        <v>3</v>
      </c>
      <c r="I54" s="11">
        <v>5</v>
      </c>
      <c r="J54" s="12">
        <v>3</v>
      </c>
      <c r="K54" s="11">
        <v>6</v>
      </c>
      <c r="L54" s="22" t="s">
        <v>112</v>
      </c>
      <c r="M54" s="22" t="s">
        <v>112</v>
      </c>
    </row>
    <row r="55" spans="1:13">
      <c r="A55" s="9">
        <v>52</v>
      </c>
      <c r="B55" s="9">
        <v>101453</v>
      </c>
      <c r="C55" s="9" t="s">
        <v>135</v>
      </c>
      <c r="D55" s="9" t="s">
        <v>83</v>
      </c>
      <c r="E55" s="9" t="s">
        <v>83</v>
      </c>
      <c r="F55" s="11">
        <v>2</v>
      </c>
      <c r="G55" s="11">
        <v>4</v>
      </c>
      <c r="H55" s="11">
        <v>3</v>
      </c>
      <c r="I55" s="11">
        <v>5</v>
      </c>
      <c r="J55" s="12">
        <v>3</v>
      </c>
      <c r="K55" s="11">
        <v>6</v>
      </c>
      <c r="L55" s="22" t="s">
        <v>112</v>
      </c>
      <c r="M55" s="22" t="s">
        <v>112</v>
      </c>
    </row>
    <row r="56" spans="1:13">
      <c r="A56" s="9">
        <v>53</v>
      </c>
      <c r="B56" s="9">
        <v>107658</v>
      </c>
      <c r="C56" s="9" t="s">
        <v>136</v>
      </c>
      <c r="D56" s="9" t="s">
        <v>70</v>
      </c>
      <c r="E56" s="9" t="s">
        <v>70</v>
      </c>
      <c r="F56" s="11">
        <v>2</v>
      </c>
      <c r="G56" s="11">
        <v>4</v>
      </c>
      <c r="H56" s="11">
        <v>3</v>
      </c>
      <c r="I56" s="11">
        <v>5</v>
      </c>
      <c r="J56" s="12">
        <v>3</v>
      </c>
      <c r="K56" s="11">
        <v>6</v>
      </c>
      <c r="L56" s="22" t="s">
        <v>112</v>
      </c>
      <c r="M56" s="22" t="s">
        <v>112</v>
      </c>
    </row>
    <row r="57" spans="1:13">
      <c r="A57" s="9">
        <v>54</v>
      </c>
      <c r="B57" s="9">
        <v>399</v>
      </c>
      <c r="C57" s="9" t="s">
        <v>137</v>
      </c>
      <c r="D57" s="9" t="s">
        <v>61</v>
      </c>
      <c r="E57" s="9" t="s">
        <v>61</v>
      </c>
      <c r="F57" s="11">
        <v>2</v>
      </c>
      <c r="G57" s="11">
        <v>4</v>
      </c>
      <c r="H57" s="11">
        <v>2</v>
      </c>
      <c r="I57" s="11">
        <v>5</v>
      </c>
      <c r="J57" s="12">
        <v>3</v>
      </c>
      <c r="K57" s="11">
        <v>6</v>
      </c>
      <c r="L57" s="22" t="s">
        <v>112</v>
      </c>
      <c r="M57" s="22" t="s">
        <v>112</v>
      </c>
    </row>
    <row r="58" spans="1:13">
      <c r="A58" s="9">
        <v>55</v>
      </c>
      <c r="B58" s="9">
        <v>106569</v>
      </c>
      <c r="C58" s="9" t="s">
        <v>138</v>
      </c>
      <c r="D58" s="9" t="s">
        <v>70</v>
      </c>
      <c r="E58" s="9" t="s">
        <v>70</v>
      </c>
      <c r="F58" s="11">
        <v>2</v>
      </c>
      <c r="G58" s="11">
        <v>4</v>
      </c>
      <c r="H58" s="11">
        <v>2</v>
      </c>
      <c r="I58" s="11">
        <v>5</v>
      </c>
      <c r="J58" s="12">
        <v>3</v>
      </c>
      <c r="K58" s="11">
        <v>6</v>
      </c>
      <c r="L58" s="22" t="s">
        <v>112</v>
      </c>
      <c r="M58" s="22" t="s">
        <v>112</v>
      </c>
    </row>
    <row r="59" spans="1:13">
      <c r="A59" s="9">
        <v>56</v>
      </c>
      <c r="B59" s="9">
        <v>515</v>
      </c>
      <c r="C59" s="9" t="s">
        <v>139</v>
      </c>
      <c r="D59" s="9" t="s">
        <v>56</v>
      </c>
      <c r="E59" s="9" t="s">
        <v>56</v>
      </c>
      <c r="F59" s="11">
        <v>2</v>
      </c>
      <c r="G59" s="11">
        <v>4</v>
      </c>
      <c r="H59" s="11">
        <v>2</v>
      </c>
      <c r="I59" s="11">
        <v>5</v>
      </c>
      <c r="J59" s="12">
        <v>3</v>
      </c>
      <c r="K59" s="11">
        <v>6</v>
      </c>
      <c r="L59" s="22" t="s">
        <v>112</v>
      </c>
      <c r="M59" s="22" t="s">
        <v>112</v>
      </c>
    </row>
    <row r="60" spans="1:13">
      <c r="A60" s="9">
        <v>57</v>
      </c>
      <c r="B60" s="9">
        <v>103198</v>
      </c>
      <c r="C60" s="9" t="s">
        <v>140</v>
      </c>
      <c r="D60" s="9" t="s">
        <v>70</v>
      </c>
      <c r="E60" s="9" t="s">
        <v>70</v>
      </c>
      <c r="F60" s="11">
        <v>2</v>
      </c>
      <c r="G60" s="11">
        <v>4</v>
      </c>
      <c r="H60" s="11">
        <v>2</v>
      </c>
      <c r="I60" s="11">
        <v>5</v>
      </c>
      <c r="J60" s="12">
        <v>3</v>
      </c>
      <c r="K60" s="11">
        <v>6</v>
      </c>
      <c r="L60" s="22" t="s">
        <v>112</v>
      </c>
      <c r="M60" s="22" t="s">
        <v>112</v>
      </c>
    </row>
    <row r="61" spans="1:13">
      <c r="A61" s="9">
        <v>58</v>
      </c>
      <c r="B61" s="9">
        <v>106399</v>
      </c>
      <c r="C61" s="9" t="s">
        <v>141</v>
      </c>
      <c r="D61" s="9" t="s">
        <v>70</v>
      </c>
      <c r="E61" s="9" t="s">
        <v>70</v>
      </c>
      <c r="F61" s="11">
        <v>2</v>
      </c>
      <c r="G61" s="11">
        <v>4</v>
      </c>
      <c r="H61" s="11">
        <v>2</v>
      </c>
      <c r="I61" s="11">
        <v>5</v>
      </c>
      <c r="J61" s="12">
        <v>3</v>
      </c>
      <c r="K61" s="11">
        <v>6</v>
      </c>
      <c r="L61" s="22" t="s">
        <v>112</v>
      </c>
      <c r="M61" s="22" t="s">
        <v>112</v>
      </c>
    </row>
    <row r="62" spans="1:13">
      <c r="A62" s="9">
        <v>59</v>
      </c>
      <c r="B62" s="9">
        <v>726</v>
      </c>
      <c r="C62" s="9" t="s">
        <v>142</v>
      </c>
      <c r="D62" s="9" t="s">
        <v>70</v>
      </c>
      <c r="E62" s="9" t="s">
        <v>70</v>
      </c>
      <c r="F62" s="11">
        <v>2</v>
      </c>
      <c r="G62" s="11">
        <v>4</v>
      </c>
      <c r="H62" s="11">
        <v>2</v>
      </c>
      <c r="I62" s="11">
        <v>5</v>
      </c>
      <c r="J62" s="12">
        <v>3</v>
      </c>
      <c r="K62" s="11">
        <v>6</v>
      </c>
      <c r="L62" s="22" t="s">
        <v>112</v>
      </c>
      <c r="M62" s="22" t="s">
        <v>112</v>
      </c>
    </row>
    <row r="63" spans="1:13">
      <c r="A63" s="9">
        <v>60</v>
      </c>
      <c r="B63" s="9">
        <v>108656</v>
      </c>
      <c r="C63" s="9" t="s">
        <v>143</v>
      </c>
      <c r="D63" s="9" t="s">
        <v>78</v>
      </c>
      <c r="E63" s="9" t="s">
        <v>78</v>
      </c>
      <c r="F63" s="11">
        <v>2</v>
      </c>
      <c r="G63" s="11">
        <v>4</v>
      </c>
      <c r="H63" s="11">
        <v>2</v>
      </c>
      <c r="I63" s="11">
        <v>5</v>
      </c>
      <c r="J63" s="12">
        <v>3</v>
      </c>
      <c r="K63" s="11">
        <v>6</v>
      </c>
      <c r="L63" s="22" t="s">
        <v>112</v>
      </c>
      <c r="M63" s="22" t="s">
        <v>112</v>
      </c>
    </row>
    <row r="64" spans="1:13">
      <c r="A64" s="9">
        <v>61</v>
      </c>
      <c r="B64" s="9">
        <v>598</v>
      </c>
      <c r="C64" s="9" t="s">
        <v>144</v>
      </c>
      <c r="D64" s="9" t="s">
        <v>61</v>
      </c>
      <c r="E64" s="9" t="s">
        <v>61</v>
      </c>
      <c r="F64" s="11">
        <v>2</v>
      </c>
      <c r="G64" s="11">
        <v>4</v>
      </c>
      <c r="H64" s="11">
        <v>2</v>
      </c>
      <c r="I64" s="11">
        <v>5</v>
      </c>
      <c r="J64" s="12">
        <v>3</v>
      </c>
      <c r="K64" s="11">
        <v>6</v>
      </c>
      <c r="L64" s="22" t="s">
        <v>112</v>
      </c>
      <c r="M64" s="22" t="s">
        <v>112</v>
      </c>
    </row>
    <row r="65" spans="1:13">
      <c r="A65" s="9">
        <v>62</v>
      </c>
      <c r="B65" s="9">
        <v>716</v>
      </c>
      <c r="C65" s="9" t="s">
        <v>145</v>
      </c>
      <c r="D65" s="9" t="s">
        <v>96</v>
      </c>
      <c r="E65" s="9" t="s">
        <v>96</v>
      </c>
      <c r="F65" s="11">
        <v>2</v>
      </c>
      <c r="G65" s="11">
        <v>4</v>
      </c>
      <c r="H65" s="11">
        <v>2</v>
      </c>
      <c r="I65" s="11">
        <v>5</v>
      </c>
      <c r="J65" s="12">
        <v>3</v>
      </c>
      <c r="K65" s="11">
        <v>6</v>
      </c>
      <c r="L65" s="22" t="s">
        <v>112</v>
      </c>
      <c r="M65" s="22" t="s">
        <v>112</v>
      </c>
    </row>
    <row r="66" spans="1:13">
      <c r="A66" s="9">
        <v>63</v>
      </c>
      <c r="B66" s="9">
        <v>748</v>
      </c>
      <c r="C66" s="9" t="s">
        <v>146</v>
      </c>
      <c r="D66" s="9" t="s">
        <v>96</v>
      </c>
      <c r="E66" s="9" t="s">
        <v>96</v>
      </c>
      <c r="F66" s="11">
        <v>2</v>
      </c>
      <c r="G66" s="11">
        <v>4</v>
      </c>
      <c r="H66" s="11">
        <v>2</v>
      </c>
      <c r="I66" s="11">
        <v>5</v>
      </c>
      <c r="J66" s="12">
        <v>3</v>
      </c>
      <c r="K66" s="11">
        <v>6</v>
      </c>
      <c r="L66" s="22" t="s">
        <v>112</v>
      </c>
      <c r="M66" s="22" t="s">
        <v>112</v>
      </c>
    </row>
    <row r="67" spans="1:13">
      <c r="A67" s="9">
        <v>64</v>
      </c>
      <c r="B67" s="9">
        <v>367</v>
      </c>
      <c r="C67" s="9" t="s">
        <v>147</v>
      </c>
      <c r="D67" s="9" t="s">
        <v>83</v>
      </c>
      <c r="E67" s="9" t="s">
        <v>83</v>
      </c>
      <c r="F67" s="11">
        <v>2</v>
      </c>
      <c r="G67" s="11">
        <v>4</v>
      </c>
      <c r="H67" s="11">
        <v>2</v>
      </c>
      <c r="I67" s="11">
        <v>5</v>
      </c>
      <c r="J67" s="12">
        <v>3</v>
      </c>
      <c r="K67" s="11">
        <v>6</v>
      </c>
      <c r="L67" s="22" t="s">
        <v>112</v>
      </c>
      <c r="M67" s="22" t="s">
        <v>112</v>
      </c>
    </row>
    <row r="68" spans="1:13">
      <c r="A68" s="9">
        <v>65</v>
      </c>
      <c r="B68" s="9">
        <v>721</v>
      </c>
      <c r="C68" s="9" t="s">
        <v>148</v>
      </c>
      <c r="D68" s="9" t="s">
        <v>73</v>
      </c>
      <c r="E68" s="9" t="s">
        <v>73</v>
      </c>
      <c r="F68" s="11">
        <v>2</v>
      </c>
      <c r="G68" s="11">
        <v>4</v>
      </c>
      <c r="H68" s="11">
        <v>2</v>
      </c>
      <c r="I68" s="11">
        <v>5</v>
      </c>
      <c r="J68" s="12">
        <v>3</v>
      </c>
      <c r="K68" s="11">
        <v>5</v>
      </c>
      <c r="L68" s="22" t="s">
        <v>112</v>
      </c>
      <c r="M68" s="22" t="s">
        <v>112</v>
      </c>
    </row>
    <row r="69" spans="1:13">
      <c r="A69" s="9">
        <v>66</v>
      </c>
      <c r="B69" s="9">
        <v>311</v>
      </c>
      <c r="C69" s="9" t="s">
        <v>149</v>
      </c>
      <c r="D69" s="9" t="s">
        <v>70</v>
      </c>
      <c r="E69" s="9" t="s">
        <v>70</v>
      </c>
      <c r="F69" s="11">
        <v>2</v>
      </c>
      <c r="G69" s="11">
        <v>4</v>
      </c>
      <c r="H69" s="11">
        <v>2</v>
      </c>
      <c r="I69" s="11">
        <v>5</v>
      </c>
      <c r="J69" s="12">
        <v>3</v>
      </c>
      <c r="K69" s="11">
        <v>5</v>
      </c>
      <c r="L69" s="22" t="s">
        <v>112</v>
      </c>
      <c r="M69" s="22" t="s">
        <v>112</v>
      </c>
    </row>
    <row r="70" spans="1:13">
      <c r="A70" s="9">
        <v>67</v>
      </c>
      <c r="B70" s="9">
        <v>329</v>
      </c>
      <c r="C70" s="9" t="s">
        <v>150</v>
      </c>
      <c r="D70" s="9" t="s">
        <v>83</v>
      </c>
      <c r="E70" s="9" t="s">
        <v>83</v>
      </c>
      <c r="F70" s="11">
        <v>2</v>
      </c>
      <c r="G70" s="11">
        <v>4</v>
      </c>
      <c r="H70" s="11">
        <v>2</v>
      </c>
      <c r="I70" s="11">
        <v>5</v>
      </c>
      <c r="J70" s="12">
        <v>3</v>
      </c>
      <c r="K70" s="11">
        <v>5</v>
      </c>
      <c r="L70" s="22" t="s">
        <v>112</v>
      </c>
      <c r="M70" s="22" t="s">
        <v>112</v>
      </c>
    </row>
    <row r="71" spans="1:13">
      <c r="A71" s="9">
        <v>68</v>
      </c>
      <c r="B71" s="9">
        <v>572</v>
      </c>
      <c r="C71" s="9" t="s">
        <v>151</v>
      </c>
      <c r="D71" s="9" t="s">
        <v>56</v>
      </c>
      <c r="E71" s="9" t="s">
        <v>56</v>
      </c>
      <c r="F71" s="11">
        <v>2</v>
      </c>
      <c r="G71" s="11">
        <v>4</v>
      </c>
      <c r="H71" s="11">
        <v>2</v>
      </c>
      <c r="I71" s="11">
        <v>5</v>
      </c>
      <c r="J71" s="12">
        <v>3</v>
      </c>
      <c r="K71" s="11">
        <v>5</v>
      </c>
      <c r="L71" s="22" t="s">
        <v>112</v>
      </c>
      <c r="M71" s="22" t="s">
        <v>112</v>
      </c>
    </row>
    <row r="72" spans="1:13">
      <c r="A72" s="9">
        <v>69</v>
      </c>
      <c r="B72" s="9">
        <v>349</v>
      </c>
      <c r="C72" s="9" t="s">
        <v>152</v>
      </c>
      <c r="D72" s="9" t="s">
        <v>56</v>
      </c>
      <c r="E72" s="9" t="s">
        <v>56</v>
      </c>
      <c r="F72" s="11">
        <v>2</v>
      </c>
      <c r="G72" s="11">
        <v>4</v>
      </c>
      <c r="H72" s="11">
        <v>2</v>
      </c>
      <c r="I72" s="11">
        <v>5</v>
      </c>
      <c r="J72" s="12">
        <v>3</v>
      </c>
      <c r="K72" s="11">
        <v>5</v>
      </c>
      <c r="L72" s="22" t="s">
        <v>112</v>
      </c>
      <c r="M72" s="22" t="s">
        <v>112</v>
      </c>
    </row>
    <row r="73" spans="1:13">
      <c r="A73" s="9">
        <v>70</v>
      </c>
      <c r="B73" s="9">
        <v>355</v>
      </c>
      <c r="C73" s="9" t="s">
        <v>153</v>
      </c>
      <c r="D73" s="9" t="s">
        <v>56</v>
      </c>
      <c r="E73" s="9" t="s">
        <v>56</v>
      </c>
      <c r="F73" s="11">
        <v>2</v>
      </c>
      <c r="G73" s="11">
        <v>4</v>
      </c>
      <c r="H73" s="11">
        <v>2</v>
      </c>
      <c r="I73" s="11">
        <v>5</v>
      </c>
      <c r="J73" s="12">
        <v>3</v>
      </c>
      <c r="K73" s="11">
        <v>5</v>
      </c>
      <c r="L73" s="22" t="s">
        <v>112</v>
      </c>
      <c r="M73" s="22" t="s">
        <v>112</v>
      </c>
    </row>
    <row r="74" spans="1:13">
      <c r="A74" s="9">
        <v>71</v>
      </c>
      <c r="B74" s="9">
        <v>743</v>
      </c>
      <c r="C74" s="9" t="s">
        <v>154</v>
      </c>
      <c r="D74" s="9" t="s">
        <v>61</v>
      </c>
      <c r="E74" s="9" t="s">
        <v>61</v>
      </c>
      <c r="F74" s="11">
        <v>2</v>
      </c>
      <c r="G74" s="11">
        <v>4</v>
      </c>
      <c r="H74" s="11">
        <v>2</v>
      </c>
      <c r="I74" s="11">
        <v>5</v>
      </c>
      <c r="J74" s="12">
        <v>3</v>
      </c>
      <c r="K74" s="11">
        <v>5</v>
      </c>
      <c r="L74" s="22" t="s">
        <v>112</v>
      </c>
      <c r="M74" s="22" t="s">
        <v>112</v>
      </c>
    </row>
    <row r="75" spans="1:13">
      <c r="A75" s="9">
        <v>72</v>
      </c>
      <c r="B75" s="9">
        <v>104428</v>
      </c>
      <c r="C75" s="9" t="s">
        <v>155</v>
      </c>
      <c r="D75" s="9" t="s">
        <v>83</v>
      </c>
      <c r="E75" s="9" t="s">
        <v>83</v>
      </c>
      <c r="F75" s="11">
        <v>2</v>
      </c>
      <c r="G75" s="11">
        <v>4</v>
      </c>
      <c r="H75" s="11">
        <v>2</v>
      </c>
      <c r="I75" s="11">
        <v>5</v>
      </c>
      <c r="J75" s="12">
        <v>3</v>
      </c>
      <c r="K75" s="11">
        <v>5</v>
      </c>
      <c r="L75" s="22" t="s">
        <v>112</v>
      </c>
      <c r="M75" s="22" t="s">
        <v>112</v>
      </c>
    </row>
    <row r="76" spans="1:13">
      <c r="A76" s="9">
        <v>73</v>
      </c>
      <c r="B76" s="9">
        <v>717</v>
      </c>
      <c r="C76" s="9" t="s">
        <v>156</v>
      </c>
      <c r="D76" s="9" t="s">
        <v>96</v>
      </c>
      <c r="E76" s="9" t="s">
        <v>96</v>
      </c>
      <c r="F76" s="11">
        <v>2</v>
      </c>
      <c r="G76" s="11">
        <v>4</v>
      </c>
      <c r="H76" s="11">
        <v>2</v>
      </c>
      <c r="I76" s="11">
        <v>5</v>
      </c>
      <c r="J76" s="12">
        <v>3</v>
      </c>
      <c r="K76" s="11">
        <v>5</v>
      </c>
      <c r="L76" s="22" t="s">
        <v>112</v>
      </c>
      <c r="M76" s="22" t="s">
        <v>112</v>
      </c>
    </row>
    <row r="77" spans="1:13">
      <c r="A77" s="9">
        <v>74</v>
      </c>
      <c r="B77" s="9">
        <v>102479</v>
      </c>
      <c r="C77" s="9" t="s">
        <v>157</v>
      </c>
      <c r="D77" s="9" t="s">
        <v>56</v>
      </c>
      <c r="E77" s="9" t="s">
        <v>56</v>
      </c>
      <c r="F77" s="11">
        <v>2</v>
      </c>
      <c r="G77" s="11">
        <v>4</v>
      </c>
      <c r="H77" s="11">
        <v>2</v>
      </c>
      <c r="I77" s="11">
        <v>5</v>
      </c>
      <c r="J77" s="12">
        <v>3</v>
      </c>
      <c r="K77" s="11">
        <v>5</v>
      </c>
      <c r="L77" s="22" t="s">
        <v>112</v>
      </c>
      <c r="M77" s="22" t="s">
        <v>112</v>
      </c>
    </row>
    <row r="78" spans="1:13">
      <c r="A78" s="9">
        <v>75</v>
      </c>
      <c r="B78" s="9">
        <v>745</v>
      </c>
      <c r="C78" s="9" t="s">
        <v>158</v>
      </c>
      <c r="D78" s="9" t="s">
        <v>70</v>
      </c>
      <c r="E78" s="9" t="s">
        <v>70</v>
      </c>
      <c r="F78" s="11">
        <v>2</v>
      </c>
      <c r="G78" s="11">
        <v>4</v>
      </c>
      <c r="H78" s="11">
        <v>2</v>
      </c>
      <c r="I78" s="11">
        <v>5</v>
      </c>
      <c r="J78" s="12">
        <v>3</v>
      </c>
      <c r="K78" s="11">
        <v>5</v>
      </c>
      <c r="L78" s="22" t="s">
        <v>112</v>
      </c>
      <c r="M78" s="22" t="s">
        <v>112</v>
      </c>
    </row>
    <row r="79" spans="1:13">
      <c r="A79" s="9">
        <v>76</v>
      </c>
      <c r="B79" s="9">
        <v>539</v>
      </c>
      <c r="C79" s="9" t="s">
        <v>159</v>
      </c>
      <c r="D79" s="9" t="s">
        <v>96</v>
      </c>
      <c r="E79" s="9" t="s">
        <v>96</v>
      </c>
      <c r="F79" s="11">
        <v>2</v>
      </c>
      <c r="G79" s="11">
        <v>4</v>
      </c>
      <c r="H79" s="11">
        <v>2</v>
      </c>
      <c r="I79" s="11">
        <v>4</v>
      </c>
      <c r="J79" s="12">
        <v>3</v>
      </c>
      <c r="K79" s="11">
        <v>5</v>
      </c>
      <c r="L79" s="22" t="s">
        <v>112</v>
      </c>
      <c r="M79" s="22" t="s">
        <v>112</v>
      </c>
    </row>
    <row r="80" spans="1:13">
      <c r="A80" s="9">
        <v>77</v>
      </c>
      <c r="B80" s="9">
        <v>727</v>
      </c>
      <c r="C80" s="9" t="s">
        <v>160</v>
      </c>
      <c r="D80" s="9" t="s">
        <v>70</v>
      </c>
      <c r="E80" s="9" t="s">
        <v>70</v>
      </c>
      <c r="F80" s="11">
        <v>2</v>
      </c>
      <c r="G80" s="11">
        <v>4</v>
      </c>
      <c r="H80" s="11">
        <v>2</v>
      </c>
      <c r="I80" s="11">
        <v>4</v>
      </c>
      <c r="J80" s="12">
        <v>3</v>
      </c>
      <c r="K80" s="11">
        <v>5</v>
      </c>
      <c r="L80" s="22" t="s">
        <v>112</v>
      </c>
      <c r="M80" s="22" t="s">
        <v>112</v>
      </c>
    </row>
    <row r="81" spans="1:13">
      <c r="A81" s="9">
        <v>78</v>
      </c>
      <c r="B81" s="9">
        <v>114844</v>
      </c>
      <c r="C81" s="9" t="s">
        <v>161</v>
      </c>
      <c r="D81" s="9" t="s">
        <v>56</v>
      </c>
      <c r="E81" s="9" t="s">
        <v>56</v>
      </c>
      <c r="F81" s="11">
        <v>2</v>
      </c>
      <c r="G81" s="11">
        <v>4</v>
      </c>
      <c r="H81" s="11">
        <v>2</v>
      </c>
      <c r="I81" s="11">
        <v>4</v>
      </c>
      <c r="J81" s="12">
        <v>3</v>
      </c>
      <c r="K81" s="11">
        <v>5</v>
      </c>
      <c r="L81" s="22" t="s">
        <v>112</v>
      </c>
      <c r="M81" s="22" t="s">
        <v>112</v>
      </c>
    </row>
    <row r="82" spans="1:13">
      <c r="A82" s="9">
        <v>79</v>
      </c>
      <c r="B82" s="9">
        <v>308</v>
      </c>
      <c r="C82" s="9" t="s">
        <v>162</v>
      </c>
      <c r="D82" s="9" t="s">
        <v>56</v>
      </c>
      <c r="E82" s="9" t="s">
        <v>56</v>
      </c>
      <c r="F82" s="11">
        <v>2</v>
      </c>
      <c r="G82" s="11">
        <v>4</v>
      </c>
      <c r="H82" s="11">
        <v>2</v>
      </c>
      <c r="I82" s="11">
        <v>4</v>
      </c>
      <c r="J82" s="12">
        <v>3</v>
      </c>
      <c r="K82" s="11">
        <v>5</v>
      </c>
      <c r="L82" s="22" t="s">
        <v>112</v>
      </c>
      <c r="M82" s="22" t="s">
        <v>112</v>
      </c>
    </row>
    <row r="83" spans="1:13">
      <c r="A83" s="9">
        <v>80</v>
      </c>
      <c r="B83" s="9">
        <v>102935</v>
      </c>
      <c r="C83" s="9" t="s">
        <v>163</v>
      </c>
      <c r="D83" s="9" t="s">
        <v>56</v>
      </c>
      <c r="E83" s="9" t="s">
        <v>56</v>
      </c>
      <c r="F83" s="11">
        <v>2</v>
      </c>
      <c r="G83" s="11">
        <v>4</v>
      </c>
      <c r="H83" s="11">
        <v>2</v>
      </c>
      <c r="I83" s="11">
        <v>4</v>
      </c>
      <c r="J83" s="12">
        <v>3</v>
      </c>
      <c r="K83" s="11">
        <v>5</v>
      </c>
      <c r="L83" s="22" t="s">
        <v>112</v>
      </c>
      <c r="M83" s="22" t="s">
        <v>112</v>
      </c>
    </row>
    <row r="84" spans="1:13">
      <c r="A84" s="9">
        <v>81</v>
      </c>
      <c r="B84" s="9">
        <v>105910</v>
      </c>
      <c r="C84" s="9" t="s">
        <v>164</v>
      </c>
      <c r="D84" s="9" t="s">
        <v>61</v>
      </c>
      <c r="E84" s="9" t="s">
        <v>61</v>
      </c>
      <c r="F84" s="11">
        <v>2</v>
      </c>
      <c r="G84" s="11">
        <v>4</v>
      </c>
      <c r="H84" s="11">
        <v>2</v>
      </c>
      <c r="I84" s="11">
        <v>4</v>
      </c>
      <c r="J84" s="12">
        <v>3</v>
      </c>
      <c r="K84" s="11">
        <v>5</v>
      </c>
      <c r="L84" s="22" t="s">
        <v>112</v>
      </c>
      <c r="M84" s="22" t="s">
        <v>112</v>
      </c>
    </row>
    <row r="85" spans="1:13">
      <c r="A85" s="9">
        <v>82</v>
      </c>
      <c r="B85" s="9">
        <v>740</v>
      </c>
      <c r="C85" s="9" t="s">
        <v>165</v>
      </c>
      <c r="D85" s="9" t="s">
        <v>61</v>
      </c>
      <c r="E85" s="9" t="s">
        <v>61</v>
      </c>
      <c r="F85" s="11">
        <v>2</v>
      </c>
      <c r="G85" s="11">
        <v>4</v>
      </c>
      <c r="H85" s="11">
        <v>2</v>
      </c>
      <c r="I85" s="11">
        <v>4</v>
      </c>
      <c r="J85" s="12">
        <v>3</v>
      </c>
      <c r="K85" s="11">
        <v>5</v>
      </c>
      <c r="L85" s="22" t="s">
        <v>112</v>
      </c>
      <c r="M85" s="22" t="s">
        <v>112</v>
      </c>
    </row>
    <row r="86" spans="1:13">
      <c r="A86" s="9">
        <v>83</v>
      </c>
      <c r="B86" s="9">
        <v>594</v>
      </c>
      <c r="C86" s="9" t="s">
        <v>166</v>
      </c>
      <c r="D86" s="9" t="s">
        <v>96</v>
      </c>
      <c r="E86" s="9" t="s">
        <v>96</v>
      </c>
      <c r="F86" s="11">
        <v>2</v>
      </c>
      <c r="G86" s="11">
        <v>4</v>
      </c>
      <c r="H86" s="11">
        <v>2</v>
      </c>
      <c r="I86" s="11">
        <v>4</v>
      </c>
      <c r="J86" s="12">
        <v>3</v>
      </c>
      <c r="K86" s="11">
        <v>5</v>
      </c>
      <c r="L86" s="22" t="s">
        <v>112</v>
      </c>
      <c r="M86" s="22" t="s">
        <v>112</v>
      </c>
    </row>
    <row r="87" spans="1:13">
      <c r="A87" s="9">
        <v>84</v>
      </c>
      <c r="B87" s="9">
        <v>570</v>
      </c>
      <c r="C87" s="9" t="s">
        <v>167</v>
      </c>
      <c r="D87" s="9" t="s">
        <v>70</v>
      </c>
      <c r="E87" s="9" t="s">
        <v>70</v>
      </c>
      <c r="F87" s="11">
        <v>2</v>
      </c>
      <c r="G87" s="11">
        <v>4</v>
      </c>
      <c r="H87" s="11">
        <v>2</v>
      </c>
      <c r="I87" s="11">
        <v>4</v>
      </c>
      <c r="J87" s="12">
        <v>3</v>
      </c>
      <c r="K87" s="11">
        <v>5</v>
      </c>
      <c r="L87" s="22" t="s">
        <v>112</v>
      </c>
      <c r="M87" s="22" t="s">
        <v>112</v>
      </c>
    </row>
    <row r="88" spans="1:13">
      <c r="A88" s="9">
        <v>85</v>
      </c>
      <c r="B88" s="9">
        <v>733</v>
      </c>
      <c r="C88" s="9" t="s">
        <v>168</v>
      </c>
      <c r="D88" s="9" t="s">
        <v>61</v>
      </c>
      <c r="E88" s="9" t="s">
        <v>61</v>
      </c>
      <c r="F88" s="11">
        <v>2</v>
      </c>
      <c r="G88" s="11">
        <v>4</v>
      </c>
      <c r="H88" s="11">
        <v>2</v>
      </c>
      <c r="I88" s="11">
        <v>4</v>
      </c>
      <c r="J88" s="12">
        <v>3</v>
      </c>
      <c r="K88" s="11">
        <v>5</v>
      </c>
      <c r="L88" s="22" t="s">
        <v>112</v>
      </c>
      <c r="M88" s="22" t="s">
        <v>112</v>
      </c>
    </row>
    <row r="89" spans="1:13">
      <c r="A89" s="9">
        <v>86</v>
      </c>
      <c r="B89" s="9">
        <v>106865</v>
      </c>
      <c r="C89" s="9" t="s">
        <v>169</v>
      </c>
      <c r="D89" s="9" t="s">
        <v>56</v>
      </c>
      <c r="E89" s="9" t="s">
        <v>56</v>
      </c>
      <c r="F89" s="11">
        <v>2</v>
      </c>
      <c r="G89" s="11">
        <v>4</v>
      </c>
      <c r="H89" s="11">
        <v>2</v>
      </c>
      <c r="I89" s="11">
        <v>4</v>
      </c>
      <c r="J89" s="12">
        <v>3</v>
      </c>
      <c r="K89" s="11">
        <v>5</v>
      </c>
      <c r="L89" s="22" t="s">
        <v>112</v>
      </c>
      <c r="M89" s="22" t="s">
        <v>112</v>
      </c>
    </row>
    <row r="90" spans="1:13">
      <c r="A90" s="9">
        <v>87</v>
      </c>
      <c r="B90" s="9">
        <v>347</v>
      </c>
      <c r="C90" s="9" t="s">
        <v>170</v>
      </c>
      <c r="D90" s="9" t="s">
        <v>70</v>
      </c>
      <c r="E90" s="9" t="s">
        <v>70</v>
      </c>
      <c r="F90" s="11">
        <v>2</v>
      </c>
      <c r="G90" s="11">
        <v>4</v>
      </c>
      <c r="H90" s="11">
        <v>2</v>
      </c>
      <c r="I90" s="11">
        <v>4</v>
      </c>
      <c r="J90" s="12">
        <v>3</v>
      </c>
      <c r="K90" s="11">
        <v>5</v>
      </c>
      <c r="L90" s="22" t="s">
        <v>112</v>
      </c>
      <c r="M90" s="22" t="s">
        <v>112</v>
      </c>
    </row>
    <row r="91" spans="1:13">
      <c r="A91" s="9">
        <v>88</v>
      </c>
      <c r="B91" s="9">
        <v>720</v>
      </c>
      <c r="C91" s="9" t="s">
        <v>171</v>
      </c>
      <c r="D91" s="9" t="s">
        <v>96</v>
      </c>
      <c r="E91" s="9" t="s">
        <v>96</v>
      </c>
      <c r="F91" s="11">
        <v>2</v>
      </c>
      <c r="G91" s="11">
        <v>4</v>
      </c>
      <c r="H91" s="11">
        <v>2</v>
      </c>
      <c r="I91" s="11">
        <v>4</v>
      </c>
      <c r="J91" s="12">
        <v>3</v>
      </c>
      <c r="K91" s="11">
        <v>5</v>
      </c>
      <c r="L91" s="22" t="s">
        <v>112</v>
      </c>
      <c r="M91" s="22" t="s">
        <v>112</v>
      </c>
    </row>
    <row r="92" spans="1:13">
      <c r="A92" s="9">
        <v>89</v>
      </c>
      <c r="B92" s="9">
        <v>102564</v>
      </c>
      <c r="C92" s="9" t="s">
        <v>172</v>
      </c>
      <c r="D92" s="9" t="s">
        <v>73</v>
      </c>
      <c r="E92" s="9" t="s">
        <v>73</v>
      </c>
      <c r="F92" s="11">
        <v>2</v>
      </c>
      <c r="G92" s="11">
        <v>4</v>
      </c>
      <c r="H92" s="11">
        <v>2</v>
      </c>
      <c r="I92" s="11">
        <v>4</v>
      </c>
      <c r="J92" s="12">
        <v>3</v>
      </c>
      <c r="K92" s="11">
        <v>5</v>
      </c>
      <c r="L92" s="22" t="s">
        <v>112</v>
      </c>
      <c r="M92" s="22" t="s">
        <v>112</v>
      </c>
    </row>
    <row r="93" spans="1:13">
      <c r="A93" s="9">
        <v>90</v>
      </c>
      <c r="B93" s="9">
        <v>752</v>
      </c>
      <c r="C93" s="9" t="s">
        <v>173</v>
      </c>
      <c r="D93" s="9" t="s">
        <v>70</v>
      </c>
      <c r="E93" s="9" t="s">
        <v>70</v>
      </c>
      <c r="F93" s="11">
        <v>2</v>
      </c>
      <c r="G93" s="11">
        <v>4</v>
      </c>
      <c r="H93" s="11">
        <v>2</v>
      </c>
      <c r="I93" s="11">
        <v>4</v>
      </c>
      <c r="J93" s="12">
        <v>2</v>
      </c>
      <c r="K93" s="11">
        <v>5</v>
      </c>
      <c r="L93" s="22" t="s">
        <v>112</v>
      </c>
      <c r="M93" s="22" t="s">
        <v>112</v>
      </c>
    </row>
    <row r="94" spans="1:13">
      <c r="A94" s="9">
        <v>91</v>
      </c>
      <c r="B94" s="9">
        <v>108277</v>
      </c>
      <c r="C94" s="9" t="s">
        <v>174</v>
      </c>
      <c r="D94" s="9" t="s">
        <v>70</v>
      </c>
      <c r="E94" s="9" t="s">
        <v>70</v>
      </c>
      <c r="F94" s="11">
        <v>2</v>
      </c>
      <c r="G94" s="11">
        <v>4</v>
      </c>
      <c r="H94" s="11">
        <v>2</v>
      </c>
      <c r="I94" s="11">
        <v>4</v>
      </c>
      <c r="J94" s="12">
        <v>2</v>
      </c>
      <c r="K94" s="11">
        <v>5</v>
      </c>
      <c r="L94" s="22" t="s">
        <v>112</v>
      </c>
      <c r="M94" s="22" t="s">
        <v>112</v>
      </c>
    </row>
    <row r="95" spans="1:13">
      <c r="A95" s="9">
        <v>92</v>
      </c>
      <c r="B95" s="9">
        <v>573</v>
      </c>
      <c r="C95" s="9" t="s">
        <v>175</v>
      </c>
      <c r="D95" s="9" t="s">
        <v>61</v>
      </c>
      <c r="E95" s="9" t="s">
        <v>61</v>
      </c>
      <c r="F95" s="11">
        <v>2</v>
      </c>
      <c r="G95" s="11">
        <v>4</v>
      </c>
      <c r="H95" s="11">
        <v>2</v>
      </c>
      <c r="I95" s="11">
        <v>4</v>
      </c>
      <c r="J95" s="12">
        <v>2</v>
      </c>
      <c r="K95" s="11">
        <v>5</v>
      </c>
      <c r="L95" s="22" t="s">
        <v>112</v>
      </c>
      <c r="M95" s="22" t="s">
        <v>112</v>
      </c>
    </row>
    <row r="96" spans="1:13">
      <c r="A96" s="9">
        <v>93</v>
      </c>
      <c r="B96" s="9">
        <v>738</v>
      </c>
      <c r="C96" s="9" t="s">
        <v>176</v>
      </c>
      <c r="D96" s="9" t="s">
        <v>83</v>
      </c>
      <c r="E96" s="9" t="s">
        <v>83</v>
      </c>
      <c r="F96" s="11">
        <v>2</v>
      </c>
      <c r="G96" s="11">
        <v>4</v>
      </c>
      <c r="H96" s="11">
        <v>2</v>
      </c>
      <c r="I96" s="11">
        <v>4</v>
      </c>
      <c r="J96" s="12">
        <v>2</v>
      </c>
      <c r="K96" s="11">
        <v>5</v>
      </c>
      <c r="L96" s="22" t="s">
        <v>112</v>
      </c>
      <c r="M96" s="22" t="s">
        <v>112</v>
      </c>
    </row>
    <row r="97" spans="1:13">
      <c r="A97" s="9">
        <v>94</v>
      </c>
      <c r="B97" s="9">
        <v>104838</v>
      </c>
      <c r="C97" s="9" t="s">
        <v>177</v>
      </c>
      <c r="D97" s="9" t="s">
        <v>83</v>
      </c>
      <c r="E97" s="9" t="s">
        <v>83</v>
      </c>
      <c r="F97" s="11">
        <v>2</v>
      </c>
      <c r="G97" s="11">
        <v>4</v>
      </c>
      <c r="H97" s="11">
        <v>2</v>
      </c>
      <c r="I97" s="11">
        <v>4</v>
      </c>
      <c r="J97" s="12">
        <v>2</v>
      </c>
      <c r="K97" s="11">
        <v>5</v>
      </c>
      <c r="L97" s="22" t="s">
        <v>112</v>
      </c>
      <c r="M97" s="22" t="s">
        <v>112</v>
      </c>
    </row>
    <row r="98" spans="1:13">
      <c r="A98" s="9">
        <v>95</v>
      </c>
      <c r="B98" s="9">
        <v>104533</v>
      </c>
      <c r="C98" s="9" t="s">
        <v>178</v>
      </c>
      <c r="D98" s="9" t="s">
        <v>96</v>
      </c>
      <c r="E98" s="9" t="s">
        <v>96</v>
      </c>
      <c r="F98" s="11">
        <v>2</v>
      </c>
      <c r="G98" s="11">
        <v>4</v>
      </c>
      <c r="H98" s="11">
        <v>2</v>
      </c>
      <c r="I98" s="11">
        <v>4</v>
      </c>
      <c r="J98" s="12">
        <v>2</v>
      </c>
      <c r="K98" s="11">
        <v>5</v>
      </c>
      <c r="L98" s="22" t="s">
        <v>112</v>
      </c>
      <c r="M98" s="22" t="s">
        <v>112</v>
      </c>
    </row>
    <row r="99" spans="1:13">
      <c r="A99" s="9">
        <v>96</v>
      </c>
      <c r="B99" s="9">
        <v>106485</v>
      </c>
      <c r="C99" s="9" t="s">
        <v>179</v>
      </c>
      <c r="D99" s="9" t="s">
        <v>61</v>
      </c>
      <c r="E99" s="9" t="s">
        <v>61</v>
      </c>
      <c r="F99" s="11">
        <v>2</v>
      </c>
      <c r="G99" s="11">
        <v>4</v>
      </c>
      <c r="H99" s="11">
        <v>2</v>
      </c>
      <c r="I99" s="11">
        <v>4</v>
      </c>
      <c r="J99" s="12">
        <v>2</v>
      </c>
      <c r="K99" s="11">
        <v>5</v>
      </c>
      <c r="L99" s="22" t="s">
        <v>112</v>
      </c>
      <c r="M99" s="22" t="s">
        <v>112</v>
      </c>
    </row>
    <row r="100" spans="1:13">
      <c r="A100" s="9">
        <v>97</v>
      </c>
      <c r="B100" s="9">
        <v>704</v>
      </c>
      <c r="C100" s="9" t="s">
        <v>180</v>
      </c>
      <c r="D100" s="9" t="s">
        <v>83</v>
      </c>
      <c r="E100" s="9" t="s">
        <v>83</v>
      </c>
      <c r="F100" s="11">
        <v>2</v>
      </c>
      <c r="G100" s="11">
        <v>4</v>
      </c>
      <c r="H100" s="11">
        <v>2</v>
      </c>
      <c r="I100" s="11">
        <v>4</v>
      </c>
      <c r="J100" s="12">
        <v>2</v>
      </c>
      <c r="K100" s="11">
        <v>5</v>
      </c>
      <c r="L100" s="22" t="s">
        <v>112</v>
      </c>
      <c r="M100" s="22" t="s">
        <v>112</v>
      </c>
    </row>
    <row r="101" spans="1:13">
      <c r="A101" s="9">
        <v>98</v>
      </c>
      <c r="B101" s="9">
        <v>706</v>
      </c>
      <c r="C101" s="9" t="s">
        <v>181</v>
      </c>
      <c r="D101" s="9" t="s">
        <v>83</v>
      </c>
      <c r="E101" s="9" t="s">
        <v>83</v>
      </c>
      <c r="F101" s="11">
        <v>2</v>
      </c>
      <c r="G101" s="11">
        <v>4</v>
      </c>
      <c r="H101" s="11">
        <v>2</v>
      </c>
      <c r="I101" s="11">
        <v>4</v>
      </c>
      <c r="J101" s="12">
        <v>2</v>
      </c>
      <c r="K101" s="11">
        <v>5</v>
      </c>
      <c r="L101" s="22" t="s">
        <v>112</v>
      </c>
      <c r="M101" s="22" t="s">
        <v>112</v>
      </c>
    </row>
    <row r="102" spans="1:13">
      <c r="A102" s="9">
        <v>99</v>
      </c>
      <c r="B102" s="9">
        <v>56</v>
      </c>
      <c r="C102" s="9" t="s">
        <v>182</v>
      </c>
      <c r="D102" s="9" t="s">
        <v>83</v>
      </c>
      <c r="E102" s="9" t="s">
        <v>83</v>
      </c>
      <c r="F102" s="11">
        <v>2</v>
      </c>
      <c r="G102" s="11">
        <v>4</v>
      </c>
      <c r="H102" s="11">
        <v>2</v>
      </c>
      <c r="I102" s="11">
        <v>4</v>
      </c>
      <c r="J102" s="12">
        <v>2</v>
      </c>
      <c r="K102" s="11">
        <v>5</v>
      </c>
      <c r="L102" s="22" t="s">
        <v>112</v>
      </c>
      <c r="M102" s="22" t="s">
        <v>112</v>
      </c>
    </row>
    <row r="103" spans="1:13">
      <c r="A103" s="9">
        <v>100</v>
      </c>
      <c r="B103" s="9">
        <v>549</v>
      </c>
      <c r="C103" s="9" t="s">
        <v>183</v>
      </c>
      <c r="D103" s="9" t="s">
        <v>96</v>
      </c>
      <c r="E103" s="9" t="s">
        <v>96</v>
      </c>
      <c r="F103" s="11">
        <v>2</v>
      </c>
      <c r="G103" s="11">
        <v>4</v>
      </c>
      <c r="H103" s="11">
        <v>2</v>
      </c>
      <c r="I103" s="11">
        <v>4</v>
      </c>
      <c r="J103" s="12">
        <v>2</v>
      </c>
      <c r="K103" s="11">
        <v>5</v>
      </c>
      <c r="L103" s="22" t="s">
        <v>112</v>
      </c>
      <c r="M103" s="22" t="s">
        <v>112</v>
      </c>
    </row>
    <row r="104" spans="1:13">
      <c r="A104" s="9">
        <v>101</v>
      </c>
      <c r="B104" s="9">
        <v>710</v>
      </c>
      <c r="C104" s="9" t="s">
        <v>184</v>
      </c>
      <c r="D104" s="9" t="s">
        <v>83</v>
      </c>
      <c r="E104" s="9" t="s">
        <v>83</v>
      </c>
      <c r="F104" s="11">
        <v>2</v>
      </c>
      <c r="G104" s="11">
        <v>4</v>
      </c>
      <c r="H104" s="11">
        <v>2</v>
      </c>
      <c r="I104" s="11">
        <v>4</v>
      </c>
      <c r="J104" s="12">
        <v>2</v>
      </c>
      <c r="K104" s="11">
        <v>5</v>
      </c>
      <c r="L104" s="22" t="s">
        <v>112</v>
      </c>
      <c r="M104" s="22" t="s">
        <v>112</v>
      </c>
    </row>
    <row r="105" spans="1:13">
      <c r="A105" s="9">
        <v>102</v>
      </c>
      <c r="B105" s="9">
        <v>52</v>
      </c>
      <c r="C105" s="9" t="s">
        <v>185</v>
      </c>
      <c r="D105" s="9" t="s">
        <v>83</v>
      </c>
      <c r="E105" s="9" t="s">
        <v>83</v>
      </c>
      <c r="F105" s="11">
        <v>2</v>
      </c>
      <c r="G105" s="11">
        <v>4</v>
      </c>
      <c r="H105" s="11">
        <v>2</v>
      </c>
      <c r="I105" s="11">
        <v>4</v>
      </c>
      <c r="J105" s="12">
        <v>2</v>
      </c>
      <c r="K105" s="11">
        <v>5</v>
      </c>
      <c r="L105" s="22" t="s">
        <v>112</v>
      </c>
      <c r="M105" s="22" t="s">
        <v>112</v>
      </c>
    </row>
    <row r="106" spans="1:13">
      <c r="A106" s="9">
        <v>103</v>
      </c>
      <c r="B106" s="9">
        <v>732</v>
      </c>
      <c r="C106" s="9" t="s">
        <v>186</v>
      </c>
      <c r="D106" s="9" t="s">
        <v>73</v>
      </c>
      <c r="E106" s="9" t="s">
        <v>73</v>
      </c>
      <c r="F106" s="11">
        <v>2</v>
      </c>
      <c r="G106" s="11">
        <v>4</v>
      </c>
      <c r="H106" s="11">
        <v>2</v>
      </c>
      <c r="I106" s="11">
        <v>4</v>
      </c>
      <c r="J106" s="12">
        <v>2</v>
      </c>
      <c r="K106" s="11">
        <v>5</v>
      </c>
      <c r="L106" s="22" t="s">
        <v>112</v>
      </c>
      <c r="M106" s="22" t="s">
        <v>112</v>
      </c>
    </row>
    <row r="107" spans="1:13">
      <c r="A107" s="9">
        <v>104</v>
      </c>
      <c r="B107" s="9">
        <v>112888</v>
      </c>
      <c r="C107" s="9" t="s">
        <v>187</v>
      </c>
      <c r="D107" s="9" t="s">
        <v>70</v>
      </c>
      <c r="E107" s="9" t="s">
        <v>70</v>
      </c>
      <c r="F107" s="11">
        <v>2</v>
      </c>
      <c r="G107" s="11">
        <v>4</v>
      </c>
      <c r="H107" s="11">
        <v>2</v>
      </c>
      <c r="I107" s="11">
        <v>4</v>
      </c>
      <c r="J107" s="12">
        <v>2</v>
      </c>
      <c r="K107" s="11">
        <v>5</v>
      </c>
      <c r="L107" s="22" t="s">
        <v>112</v>
      </c>
      <c r="M107" s="22" t="s">
        <v>112</v>
      </c>
    </row>
    <row r="108" spans="1:13">
      <c r="A108" s="9">
        <v>105</v>
      </c>
      <c r="B108" s="9">
        <v>351</v>
      </c>
      <c r="C108" s="9" t="s">
        <v>188</v>
      </c>
      <c r="D108" s="9" t="s">
        <v>83</v>
      </c>
      <c r="E108" s="9" t="s">
        <v>83</v>
      </c>
      <c r="F108" s="11">
        <v>2</v>
      </c>
      <c r="G108" s="11">
        <v>4</v>
      </c>
      <c r="H108" s="11">
        <v>2</v>
      </c>
      <c r="I108" s="11">
        <v>4</v>
      </c>
      <c r="J108" s="12">
        <v>2</v>
      </c>
      <c r="K108" s="11">
        <v>5</v>
      </c>
      <c r="L108" s="22" t="s">
        <v>112</v>
      </c>
      <c r="M108" s="22" t="s">
        <v>112</v>
      </c>
    </row>
    <row r="109" spans="1:13">
      <c r="A109" s="9">
        <v>106</v>
      </c>
      <c r="B109" s="9">
        <v>112415</v>
      </c>
      <c r="C109" s="9" t="s">
        <v>189</v>
      </c>
      <c r="D109" s="9" t="s">
        <v>70</v>
      </c>
      <c r="E109" s="9" t="s">
        <v>70</v>
      </c>
      <c r="F109" s="11">
        <v>2</v>
      </c>
      <c r="G109" s="11">
        <v>4</v>
      </c>
      <c r="H109" s="11">
        <v>2</v>
      </c>
      <c r="I109" s="11">
        <v>4</v>
      </c>
      <c r="J109" s="12">
        <v>2</v>
      </c>
      <c r="K109" s="11">
        <v>5</v>
      </c>
      <c r="L109" s="22" t="s">
        <v>112</v>
      </c>
      <c r="M109" s="22" t="s">
        <v>112</v>
      </c>
    </row>
    <row r="110" spans="1:13">
      <c r="A110" s="9">
        <v>107</v>
      </c>
      <c r="B110" s="9">
        <v>723</v>
      </c>
      <c r="C110" s="9" t="s">
        <v>190</v>
      </c>
      <c r="D110" s="9" t="s">
        <v>56</v>
      </c>
      <c r="E110" s="9" t="s">
        <v>56</v>
      </c>
      <c r="F110" s="11">
        <v>2</v>
      </c>
      <c r="G110" s="11">
        <v>4</v>
      </c>
      <c r="H110" s="11">
        <v>2</v>
      </c>
      <c r="I110" s="11">
        <v>4</v>
      </c>
      <c r="J110" s="12">
        <v>2</v>
      </c>
      <c r="K110" s="11">
        <v>5</v>
      </c>
      <c r="L110" s="22" t="s">
        <v>112</v>
      </c>
      <c r="M110" s="22" t="s">
        <v>112</v>
      </c>
    </row>
    <row r="111" spans="1:13">
      <c r="A111" s="9">
        <v>108</v>
      </c>
      <c r="B111" s="9">
        <v>106568</v>
      </c>
      <c r="C111" s="9" t="s">
        <v>191</v>
      </c>
      <c r="D111" s="9" t="s">
        <v>61</v>
      </c>
      <c r="E111" s="9" t="s">
        <v>61</v>
      </c>
      <c r="F111" s="11">
        <v>2</v>
      </c>
      <c r="G111" s="11">
        <v>4</v>
      </c>
      <c r="H111" s="11">
        <v>2</v>
      </c>
      <c r="I111" s="11">
        <v>4</v>
      </c>
      <c r="J111" s="12">
        <v>2</v>
      </c>
      <c r="K111" s="11">
        <v>5</v>
      </c>
      <c r="L111" s="22" t="s">
        <v>112</v>
      </c>
      <c r="M111" s="22" t="s">
        <v>112</v>
      </c>
    </row>
    <row r="112" spans="1:13">
      <c r="A112" s="9">
        <v>109</v>
      </c>
      <c r="B112" s="9">
        <v>591</v>
      </c>
      <c r="C112" s="9" t="s">
        <v>192</v>
      </c>
      <c r="D112" s="9" t="s">
        <v>73</v>
      </c>
      <c r="E112" s="9" t="s">
        <v>73</v>
      </c>
      <c r="F112" s="11">
        <v>2</v>
      </c>
      <c r="G112" s="11">
        <v>4</v>
      </c>
      <c r="H112" s="11">
        <v>2</v>
      </c>
      <c r="I112" s="11">
        <v>4</v>
      </c>
      <c r="J112" s="12">
        <v>2</v>
      </c>
      <c r="K112" s="11">
        <v>5</v>
      </c>
      <c r="L112" s="22" t="s">
        <v>112</v>
      </c>
      <c r="M112" s="22" t="s">
        <v>112</v>
      </c>
    </row>
    <row r="113" spans="1:13">
      <c r="A113" s="9">
        <v>110</v>
      </c>
      <c r="B113" s="9">
        <v>104429</v>
      </c>
      <c r="C113" s="9" t="s">
        <v>193</v>
      </c>
      <c r="D113" s="9" t="s">
        <v>70</v>
      </c>
      <c r="E113" s="9" t="s">
        <v>70</v>
      </c>
      <c r="F113" s="11">
        <v>2</v>
      </c>
      <c r="G113" s="11">
        <v>4</v>
      </c>
      <c r="H113" s="11">
        <v>2</v>
      </c>
      <c r="I113" s="11">
        <v>4</v>
      </c>
      <c r="J113" s="12">
        <v>2</v>
      </c>
      <c r="K113" s="11">
        <v>5</v>
      </c>
      <c r="L113" s="22" t="s">
        <v>112</v>
      </c>
      <c r="M113" s="22" t="s">
        <v>112</v>
      </c>
    </row>
    <row r="114" spans="1:13">
      <c r="A114" s="9">
        <v>111</v>
      </c>
      <c r="B114" s="9">
        <v>105396</v>
      </c>
      <c r="C114" s="9" t="s">
        <v>194</v>
      </c>
      <c r="D114" s="9" t="s">
        <v>61</v>
      </c>
      <c r="E114" s="9" t="s">
        <v>61</v>
      </c>
      <c r="F114" s="11">
        <v>2</v>
      </c>
      <c r="G114" s="11">
        <v>4</v>
      </c>
      <c r="H114" s="11">
        <v>2</v>
      </c>
      <c r="I114" s="11">
        <v>4</v>
      </c>
      <c r="J114" s="12">
        <v>2</v>
      </c>
      <c r="K114" s="11">
        <v>5</v>
      </c>
      <c r="L114" s="22" t="s">
        <v>112</v>
      </c>
      <c r="M114" s="22" t="s">
        <v>112</v>
      </c>
    </row>
    <row r="115" spans="1:13">
      <c r="A115" s="9">
        <v>112</v>
      </c>
      <c r="B115" s="9">
        <v>713</v>
      </c>
      <c r="C115" s="9" t="s">
        <v>195</v>
      </c>
      <c r="D115" s="9" t="s">
        <v>83</v>
      </c>
      <c r="E115" s="9" t="s">
        <v>83</v>
      </c>
      <c r="F115" s="11">
        <v>2</v>
      </c>
      <c r="G115" s="11">
        <v>4</v>
      </c>
      <c r="H115" s="11">
        <v>2</v>
      </c>
      <c r="I115" s="11">
        <v>4</v>
      </c>
      <c r="J115" s="12">
        <v>2</v>
      </c>
      <c r="K115" s="11">
        <v>5</v>
      </c>
      <c r="L115" s="22" t="s">
        <v>112</v>
      </c>
      <c r="M115" s="22" t="s">
        <v>112</v>
      </c>
    </row>
    <row r="116" spans="1:13">
      <c r="A116" s="9">
        <v>113</v>
      </c>
      <c r="B116" s="9">
        <v>114286</v>
      </c>
      <c r="C116" s="9" t="s">
        <v>196</v>
      </c>
      <c r="D116" s="9" t="s">
        <v>70</v>
      </c>
      <c r="E116" s="9" t="s">
        <v>70</v>
      </c>
      <c r="F116" s="11">
        <v>2</v>
      </c>
      <c r="G116" s="11">
        <v>4</v>
      </c>
      <c r="H116" s="11">
        <v>2</v>
      </c>
      <c r="I116" s="11">
        <v>4</v>
      </c>
      <c r="J116" s="12">
        <v>2</v>
      </c>
      <c r="K116" s="11">
        <v>5</v>
      </c>
      <c r="L116" s="22" t="s">
        <v>112</v>
      </c>
      <c r="M116" s="22" t="s">
        <v>112</v>
      </c>
    </row>
    <row r="117" spans="1:13">
      <c r="A117" s="9">
        <v>114</v>
      </c>
      <c r="B117" s="9">
        <v>104430</v>
      </c>
      <c r="C117" s="9" t="s">
        <v>197</v>
      </c>
      <c r="D117" s="9" t="s">
        <v>61</v>
      </c>
      <c r="E117" s="9" t="s">
        <v>61</v>
      </c>
      <c r="F117" s="11">
        <v>2</v>
      </c>
      <c r="G117" s="11">
        <v>4</v>
      </c>
      <c r="H117" s="11">
        <v>2</v>
      </c>
      <c r="I117" s="11">
        <v>4</v>
      </c>
      <c r="J117" s="12">
        <v>2</v>
      </c>
      <c r="K117" s="11">
        <v>5</v>
      </c>
      <c r="L117" s="22" t="s">
        <v>112</v>
      </c>
      <c r="M117" s="22" t="s">
        <v>112</v>
      </c>
    </row>
    <row r="118" spans="1:13">
      <c r="A118" s="9">
        <v>115</v>
      </c>
      <c r="B118" s="9">
        <v>107829</v>
      </c>
      <c r="C118" s="9" t="s">
        <v>198</v>
      </c>
      <c r="D118" s="9" t="s">
        <v>56</v>
      </c>
      <c r="E118" s="9" t="s">
        <v>56</v>
      </c>
      <c r="F118" s="11">
        <v>2</v>
      </c>
      <c r="G118" s="11">
        <v>4</v>
      </c>
      <c r="H118" s="11">
        <v>2</v>
      </c>
      <c r="I118" s="11">
        <v>4</v>
      </c>
      <c r="J118" s="12">
        <v>2</v>
      </c>
      <c r="K118" s="11">
        <v>5</v>
      </c>
      <c r="L118" s="22" t="s">
        <v>112</v>
      </c>
      <c r="M118" s="22" t="s">
        <v>112</v>
      </c>
    </row>
    <row r="119" spans="1:13">
      <c r="A119" s="9">
        <v>116</v>
      </c>
      <c r="B119" s="9">
        <v>753</v>
      </c>
      <c r="C119" s="9" t="s">
        <v>199</v>
      </c>
      <c r="D119" s="9" t="s">
        <v>61</v>
      </c>
      <c r="E119" s="9" t="s">
        <v>61</v>
      </c>
      <c r="F119" s="11">
        <v>2</v>
      </c>
      <c r="G119" s="11">
        <v>4</v>
      </c>
      <c r="H119" s="11">
        <v>2</v>
      </c>
      <c r="I119" s="11">
        <v>4</v>
      </c>
      <c r="J119" s="12">
        <v>2</v>
      </c>
      <c r="K119" s="11">
        <v>5</v>
      </c>
      <c r="L119" s="22" t="s">
        <v>112</v>
      </c>
      <c r="M119" s="22" t="s">
        <v>112</v>
      </c>
    </row>
    <row r="120" spans="1:13">
      <c r="A120" s="9">
        <v>117</v>
      </c>
      <c r="B120" s="9">
        <v>371</v>
      </c>
      <c r="C120" s="9" t="s">
        <v>200</v>
      </c>
      <c r="D120" s="9" t="s">
        <v>78</v>
      </c>
      <c r="E120" s="9" t="s">
        <v>78</v>
      </c>
      <c r="F120" s="11">
        <v>2</v>
      </c>
      <c r="G120" s="11">
        <v>4</v>
      </c>
      <c r="H120" s="11">
        <v>2</v>
      </c>
      <c r="I120" s="11">
        <v>4</v>
      </c>
      <c r="J120" s="12">
        <v>2</v>
      </c>
      <c r="K120" s="11">
        <v>5</v>
      </c>
      <c r="L120" s="22" t="s">
        <v>112</v>
      </c>
      <c r="M120" s="22" t="s">
        <v>112</v>
      </c>
    </row>
    <row r="121" spans="1:13">
      <c r="A121" s="9">
        <v>118</v>
      </c>
      <c r="B121" s="9">
        <v>113298</v>
      </c>
      <c r="C121" s="9" t="s">
        <v>201</v>
      </c>
      <c r="D121" s="9" t="s">
        <v>70</v>
      </c>
      <c r="E121" s="9" t="s">
        <v>70</v>
      </c>
      <c r="F121" s="11">
        <v>2</v>
      </c>
      <c r="G121" s="11">
        <v>4</v>
      </c>
      <c r="H121" s="11">
        <v>2</v>
      </c>
      <c r="I121" s="11">
        <v>4</v>
      </c>
      <c r="J121" s="12">
        <v>2</v>
      </c>
      <c r="K121" s="11">
        <v>5</v>
      </c>
      <c r="L121" s="22" t="s">
        <v>112</v>
      </c>
      <c r="M121" s="22" t="s">
        <v>112</v>
      </c>
    </row>
    <row r="122" spans="1:13">
      <c r="A122" s="9">
        <v>119</v>
      </c>
      <c r="B122" s="9">
        <v>113299</v>
      </c>
      <c r="C122" s="9" t="s">
        <v>202</v>
      </c>
      <c r="D122" s="9" t="s">
        <v>56</v>
      </c>
      <c r="E122" s="9" t="s">
        <v>56</v>
      </c>
      <c r="F122" s="11">
        <v>2</v>
      </c>
      <c r="G122" s="11">
        <v>4</v>
      </c>
      <c r="H122" s="11">
        <v>2</v>
      </c>
      <c r="I122" s="11">
        <v>4</v>
      </c>
      <c r="J122" s="12">
        <v>2</v>
      </c>
      <c r="K122" s="11">
        <v>5</v>
      </c>
      <c r="L122" s="22" t="s">
        <v>112</v>
      </c>
      <c r="M122" s="22" t="s">
        <v>112</v>
      </c>
    </row>
    <row r="123" spans="1:13">
      <c r="A123" s="9">
        <v>120</v>
      </c>
      <c r="B123" s="9">
        <v>113025</v>
      </c>
      <c r="C123" s="9" t="s">
        <v>203</v>
      </c>
      <c r="D123" s="9" t="s">
        <v>70</v>
      </c>
      <c r="E123" s="9" t="s">
        <v>70</v>
      </c>
      <c r="F123" s="11">
        <v>2</v>
      </c>
      <c r="G123" s="11">
        <v>4</v>
      </c>
      <c r="H123" s="11">
        <v>2</v>
      </c>
      <c r="I123" s="11">
        <v>4</v>
      </c>
      <c r="J123" s="12">
        <v>2</v>
      </c>
      <c r="K123" s="11">
        <v>5</v>
      </c>
      <c r="L123" s="22" t="s">
        <v>112</v>
      </c>
      <c r="M123" s="22" t="s">
        <v>112</v>
      </c>
    </row>
    <row r="124" spans="1:13">
      <c r="A124" s="9">
        <v>121</v>
      </c>
      <c r="B124" s="9">
        <v>113023</v>
      </c>
      <c r="C124" s="9" t="s">
        <v>204</v>
      </c>
      <c r="D124" s="9" t="s">
        <v>56</v>
      </c>
      <c r="E124" s="9" t="s">
        <v>56</v>
      </c>
      <c r="F124" s="11">
        <v>2</v>
      </c>
      <c r="G124" s="11">
        <v>4</v>
      </c>
      <c r="H124" s="11">
        <v>2</v>
      </c>
      <c r="I124" s="11">
        <v>4</v>
      </c>
      <c r="J124" s="12">
        <v>2</v>
      </c>
      <c r="K124" s="11">
        <v>5</v>
      </c>
      <c r="L124" s="22" t="s">
        <v>112</v>
      </c>
      <c r="M124" s="22" t="s">
        <v>112</v>
      </c>
    </row>
    <row r="125" spans="1:13">
      <c r="A125" s="9">
        <v>122</v>
      </c>
      <c r="B125" s="9">
        <v>110378</v>
      </c>
      <c r="C125" s="9" t="s">
        <v>205</v>
      </c>
      <c r="D125" s="9" t="s">
        <v>83</v>
      </c>
      <c r="E125" s="9" t="s">
        <v>83</v>
      </c>
      <c r="F125" s="11">
        <v>2</v>
      </c>
      <c r="G125" s="11">
        <v>4</v>
      </c>
      <c r="H125" s="11">
        <v>2</v>
      </c>
      <c r="I125" s="11">
        <v>4</v>
      </c>
      <c r="J125" s="12">
        <v>2</v>
      </c>
      <c r="K125" s="11">
        <v>5</v>
      </c>
      <c r="L125" s="22" t="s">
        <v>112</v>
      </c>
      <c r="M125" s="22" t="s">
        <v>112</v>
      </c>
    </row>
    <row r="126" spans="1:13">
      <c r="A126" s="9">
        <v>123</v>
      </c>
      <c r="B126" s="9">
        <v>102478</v>
      </c>
      <c r="C126" s="9" t="s">
        <v>206</v>
      </c>
      <c r="D126" s="9" t="s">
        <v>56</v>
      </c>
      <c r="E126" s="9" t="s">
        <v>56</v>
      </c>
      <c r="F126" s="11">
        <v>2</v>
      </c>
      <c r="G126" s="11">
        <v>4</v>
      </c>
      <c r="H126" s="11">
        <v>2</v>
      </c>
      <c r="I126" s="11">
        <v>4</v>
      </c>
      <c r="J126" s="12">
        <v>2</v>
      </c>
      <c r="K126" s="11">
        <v>5</v>
      </c>
      <c r="L126" s="22" t="s">
        <v>112</v>
      </c>
      <c r="M126" s="22" t="s">
        <v>112</v>
      </c>
    </row>
    <row r="127" spans="1:13">
      <c r="A127" s="9">
        <v>124</v>
      </c>
      <c r="B127" s="9">
        <v>545</v>
      </c>
      <c r="C127" s="9" t="s">
        <v>207</v>
      </c>
      <c r="D127" s="9" t="s">
        <v>61</v>
      </c>
      <c r="E127" s="9" t="s">
        <v>61</v>
      </c>
      <c r="F127" s="11">
        <v>1</v>
      </c>
      <c r="G127" s="11">
        <v>4</v>
      </c>
      <c r="H127" s="11">
        <v>2</v>
      </c>
      <c r="I127" s="11">
        <v>4</v>
      </c>
      <c r="J127" s="12">
        <v>2</v>
      </c>
      <c r="K127" s="11">
        <v>5</v>
      </c>
      <c r="L127" s="22" t="s">
        <v>112</v>
      </c>
      <c r="M127" s="22" t="s">
        <v>112</v>
      </c>
    </row>
    <row r="128" spans="1:13">
      <c r="A128" s="9">
        <v>125</v>
      </c>
      <c r="B128" s="9">
        <v>113833</v>
      </c>
      <c r="C128" s="9" t="s">
        <v>208</v>
      </c>
      <c r="D128" s="9" t="s">
        <v>70</v>
      </c>
      <c r="E128" s="9" t="s">
        <v>70</v>
      </c>
      <c r="F128" s="11">
        <v>1</v>
      </c>
      <c r="G128" s="11">
        <v>4</v>
      </c>
      <c r="H128" s="11">
        <v>2</v>
      </c>
      <c r="I128" s="11">
        <v>3</v>
      </c>
      <c r="J128" s="12">
        <v>2</v>
      </c>
      <c r="K128" s="11">
        <v>5</v>
      </c>
      <c r="L128" s="22" t="s">
        <v>112</v>
      </c>
      <c r="M128" s="22" t="s">
        <v>112</v>
      </c>
    </row>
    <row r="129" spans="1:13">
      <c r="A129" s="9">
        <v>126</v>
      </c>
      <c r="B129" s="9">
        <v>114069</v>
      </c>
      <c r="C129" s="9" t="s">
        <v>209</v>
      </c>
      <c r="D129" s="9" t="s">
        <v>61</v>
      </c>
      <c r="E129" s="9" t="s">
        <v>61</v>
      </c>
      <c r="F129" s="11">
        <v>1</v>
      </c>
      <c r="G129" s="11">
        <v>4</v>
      </c>
      <c r="H129" s="11">
        <v>2</v>
      </c>
      <c r="I129" s="11">
        <v>3</v>
      </c>
      <c r="J129" s="12">
        <v>2</v>
      </c>
      <c r="K129" s="11">
        <v>5</v>
      </c>
      <c r="L129" s="22" t="s">
        <v>112</v>
      </c>
      <c r="M129" s="22" t="s">
        <v>112</v>
      </c>
    </row>
    <row r="130" spans="1:13">
      <c r="A130" s="9">
        <v>127</v>
      </c>
      <c r="B130" s="9">
        <v>111064</v>
      </c>
      <c r="C130" s="9" t="s">
        <v>210</v>
      </c>
      <c r="D130" s="9" t="s">
        <v>73</v>
      </c>
      <c r="E130" s="9" t="s">
        <v>73</v>
      </c>
      <c r="F130" s="11">
        <v>1</v>
      </c>
      <c r="G130" s="11">
        <v>3</v>
      </c>
      <c r="H130" s="11">
        <v>2</v>
      </c>
      <c r="I130" s="11">
        <v>3</v>
      </c>
      <c r="J130" s="12">
        <v>2</v>
      </c>
      <c r="K130" s="11">
        <v>5</v>
      </c>
      <c r="L130" s="22" t="s">
        <v>112</v>
      </c>
      <c r="M130" s="22" t="s">
        <v>112</v>
      </c>
    </row>
    <row r="131" spans="1:13">
      <c r="A131" s="9">
        <v>128</v>
      </c>
      <c r="B131" s="9">
        <v>113008</v>
      </c>
      <c r="C131" s="9" t="s">
        <v>211</v>
      </c>
      <c r="D131" s="9" t="s">
        <v>61</v>
      </c>
      <c r="E131" s="9" t="s">
        <v>61</v>
      </c>
      <c r="F131" s="11">
        <v>1</v>
      </c>
      <c r="G131" s="11">
        <v>3</v>
      </c>
      <c r="H131" s="11">
        <v>2</v>
      </c>
      <c r="I131" s="11">
        <v>3</v>
      </c>
      <c r="J131" s="12">
        <v>2</v>
      </c>
      <c r="K131" s="11">
        <v>5</v>
      </c>
      <c r="L131" s="22" t="s">
        <v>112</v>
      </c>
      <c r="M131" s="22" t="s">
        <v>112</v>
      </c>
    </row>
    <row r="132" spans="1:13">
      <c r="A132" s="9"/>
      <c r="B132" s="9"/>
      <c r="C132" s="9" t="s">
        <v>20</v>
      </c>
      <c r="D132" s="9" t="e">
        <v>#N/A</v>
      </c>
      <c r="E132" s="9"/>
      <c r="F132" s="11">
        <v>580</v>
      </c>
      <c r="G132" s="11">
        <f>SUM(G4:G131)</f>
        <v>1160</v>
      </c>
      <c r="H132" s="11">
        <f>SUM(H4:H131)</f>
        <v>667</v>
      </c>
      <c r="I132" s="11">
        <f>SUM(I4:I131)</f>
        <v>1334</v>
      </c>
      <c r="J132" s="11">
        <f>SUM(J4:J131)</f>
        <v>768</v>
      </c>
      <c r="K132" s="11">
        <f>SUM(K4:K131)</f>
        <v>1534</v>
      </c>
      <c r="L132" s="22"/>
      <c r="M132" s="22"/>
    </row>
  </sheetData>
  <mergeCells count="11">
    <mergeCell ref="F1:K1"/>
    <mergeCell ref="L1:M1"/>
    <mergeCell ref="F2:G2"/>
    <mergeCell ref="H2:I2"/>
    <mergeCell ref="J2:K2"/>
    <mergeCell ref="L2:M2"/>
    <mergeCell ref="A1:A3"/>
    <mergeCell ref="B1:B3"/>
    <mergeCell ref="C1:C3"/>
    <mergeCell ref="D1:D3"/>
    <mergeCell ref="E1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任务量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12039</dc:creator>
  <cp:lastModifiedBy>太极大药房业务部</cp:lastModifiedBy>
  <dcterms:created xsi:type="dcterms:W3CDTF">2020-10-28T03:45:00Z</dcterms:created>
  <dcterms:modified xsi:type="dcterms:W3CDTF">2020-10-30T14:42:06Z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