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Sheet1!$A$2:$AC$2</definedName>
  </definedNames>
  <calcPr calcId="144525"/>
</workbook>
</file>

<file path=xl/sharedStrings.xml><?xml version="1.0" encoding="utf-8"?>
<sst xmlns="http://schemas.openxmlformats.org/spreadsheetml/2006/main" count="377" uniqueCount="278">
  <si>
    <t>小程序找药（10.16-10.18）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</si>
  <si>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</si>
  <si>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</si>
  <si>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</si>
  <si>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</si>
  <si>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</si>
  <si>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</si>
  <si>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</si>
  <si>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</si>
  <si>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</si>
  <si>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</si>
  <si>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</si>
  <si>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</si>
  <si>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</si>
  <si>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</si>
  <si>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</si>
  <si>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</si>
  <si>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2020-10-18 20:23:14</t>
  </si>
  <si>
    <t>a8223</t>
  </si>
  <si>
    <t>连翘败毒丸</t>
  </si>
  <si>
    <r>
      <rPr>
        <sz val="9"/>
        <color theme="1"/>
        <rFont val="Calibri"/>
        <charset val="0"/>
      </rPr>
      <t>6g*10</t>
    </r>
    <r>
      <rPr>
        <sz val="9"/>
        <color theme="1"/>
        <rFont val="宋体"/>
        <charset val="0"/>
      </rPr>
      <t>袋</t>
    </r>
  </si>
  <si>
    <t>北京同仁堂科技发展股份有限公司制药厂</t>
  </si>
  <si>
    <t>z11020149</t>
  </si>
  <si>
    <t>紧急</t>
  </si>
  <si>
    <t>员工</t>
  </si>
  <si>
    <t>在特殊目录，无库存，请采购部购进后直接铺货到门店（累计8家门店需求）</t>
  </si>
  <si>
    <t>2020-10-18 18:57:49</t>
  </si>
  <si>
    <t>a8224</t>
  </si>
  <si>
    <t>降浊祛瘀颗粒</t>
  </si>
  <si>
    <r>
      <rPr>
        <sz val="9"/>
        <color theme="1"/>
        <rFont val="Calibri"/>
        <charset val="0"/>
      </rPr>
      <t>3*12</t>
    </r>
    <r>
      <rPr>
        <sz val="9"/>
        <color theme="1"/>
        <rFont val="宋体"/>
        <charset val="0"/>
      </rPr>
      <t>袋</t>
    </r>
  </si>
  <si>
    <t>南京同仁堂</t>
  </si>
  <si>
    <t>Z20025362</t>
  </si>
  <si>
    <t>普通</t>
  </si>
  <si>
    <t>请采购部重新报送新品，（进价：7.5），请采购部核实进价，累计13家报送过需求</t>
  </si>
  <si>
    <t>2020-10-18 18:52:03</t>
  </si>
  <si>
    <t>a8225</t>
  </si>
  <si>
    <t>复方仙鹤草肠炎片</t>
  </si>
  <si>
    <r>
      <rPr>
        <sz val="9"/>
        <color theme="1"/>
        <rFont val="Calibri"/>
        <charset val="0"/>
      </rPr>
      <t>0.4gx12</t>
    </r>
    <r>
      <rPr>
        <sz val="9"/>
        <color theme="1"/>
        <rFont val="宋体"/>
        <charset val="0"/>
      </rPr>
      <t>片</t>
    </r>
    <r>
      <rPr>
        <sz val="9"/>
        <color theme="1"/>
        <rFont val="Calibri"/>
        <charset val="0"/>
      </rPr>
      <t>x2</t>
    </r>
    <r>
      <rPr>
        <sz val="9"/>
        <color theme="1"/>
        <rFont val="宋体"/>
        <charset val="0"/>
      </rPr>
      <t>板</t>
    </r>
  </si>
  <si>
    <t>山东仙河药业有限公司</t>
  </si>
  <si>
    <t>Z20090828</t>
  </si>
  <si>
    <t>在待经营目录，公司库存1盒，门店需求5盒，请采购部购进（2家门店报送过需求）</t>
  </si>
  <si>
    <t>2020-10-18 18:46:00</t>
  </si>
  <si>
    <t>a8226</t>
  </si>
  <si>
    <t>肠胃宁片</t>
  </si>
  <si>
    <t>0.3g*24片*2板</t>
  </si>
  <si>
    <t>河南新四方</t>
  </si>
  <si>
    <t>Z20003348</t>
  </si>
  <si>
    <t>请采购部找渠道</t>
  </si>
  <si>
    <t>2020-10-18 15:42:58</t>
  </si>
  <si>
    <t>a8227</t>
  </si>
  <si>
    <t>心脉安片</t>
  </si>
  <si>
    <r>
      <rPr>
        <sz val="9"/>
        <color theme="1"/>
        <rFont val="Calibri"/>
        <charset val="0"/>
      </rPr>
      <t>24</t>
    </r>
    <r>
      <rPr>
        <sz val="9"/>
        <color theme="1"/>
        <rFont val="宋体"/>
        <charset val="0"/>
      </rPr>
      <t>片</t>
    </r>
  </si>
  <si>
    <t>广东莱达制药</t>
  </si>
  <si>
    <t>Z20040133</t>
  </si>
  <si>
    <t>2020-10-18 15:38:02</t>
  </si>
  <si>
    <t>a8228</t>
  </si>
  <si>
    <t>芷痒王</t>
  </si>
  <si>
    <t>15g</t>
  </si>
  <si>
    <t>三明市浦嘉南洋生物科技有限公司</t>
  </si>
  <si>
    <r>
      <rPr>
        <sz val="9"/>
        <color theme="1"/>
        <rFont val="宋体"/>
        <charset val="134"/>
      </rPr>
      <t>(</t>
    </r>
    <r>
      <rPr>
        <sz val="10.5"/>
        <color theme="1"/>
        <rFont val="宋体"/>
        <charset val="134"/>
      </rPr>
      <t>闽</t>
    </r>
    <r>
      <rPr>
        <sz val="10.5"/>
        <color theme="1"/>
        <rFont val="Tahoma"/>
        <charset val="134"/>
      </rPr>
      <t>)</t>
    </r>
    <r>
      <rPr>
        <sz val="10.5"/>
        <color theme="1"/>
        <rFont val="宋体"/>
        <charset val="134"/>
      </rPr>
      <t>卫消证字</t>
    </r>
    <r>
      <rPr>
        <sz val="10.5"/>
        <color theme="1"/>
        <rFont val="Tahoma"/>
        <charset val="134"/>
      </rPr>
      <t>(2010)</t>
    </r>
    <r>
      <rPr>
        <sz val="10.5"/>
        <color theme="1"/>
        <rFont val="宋体"/>
        <charset val="134"/>
      </rPr>
      <t>第</t>
    </r>
    <r>
      <rPr>
        <sz val="10.5"/>
        <color theme="1"/>
        <rFont val="Tahoma"/>
        <charset val="134"/>
      </rPr>
      <t>0021</t>
    </r>
    <r>
      <rPr>
        <sz val="10.5"/>
        <color theme="1"/>
        <rFont val="宋体"/>
        <charset val="134"/>
      </rPr>
      <t>号</t>
    </r>
  </si>
  <si>
    <t>2020-10-18 15:32:28</t>
  </si>
  <si>
    <t>a8229</t>
  </si>
  <si>
    <t>藏药九毒</t>
  </si>
  <si>
    <r>
      <rPr>
        <sz val="9"/>
        <color theme="1"/>
        <rFont val="Calibri"/>
        <charset val="0"/>
      </rPr>
      <t>7</t>
    </r>
    <r>
      <rPr>
        <sz val="9"/>
        <color theme="1"/>
        <rFont val="宋体"/>
        <charset val="0"/>
      </rPr>
      <t>贴</t>
    </r>
  </si>
  <si>
    <t>西藏拉萨康林藏药研发有限公司</t>
  </si>
  <si>
    <r>
      <rPr>
        <sz val="9"/>
        <color theme="1"/>
        <rFont val="宋体"/>
        <charset val="134"/>
      </rPr>
      <t>械</t>
    </r>
    <r>
      <rPr>
        <sz val="11"/>
        <color theme="1"/>
        <rFont val="Calibri"/>
        <charset val="0"/>
      </rPr>
      <t>20162260069</t>
    </r>
  </si>
  <si>
    <t>2020-10-18 15:16:14</t>
  </si>
  <si>
    <t>b1587</t>
  </si>
  <si>
    <t>神曲消食口服液</t>
  </si>
  <si>
    <r>
      <rPr>
        <sz val="9"/>
        <color theme="1"/>
        <rFont val="Calibri"/>
        <charset val="0"/>
      </rPr>
      <t>10ml*8</t>
    </r>
    <r>
      <rPr>
        <sz val="9"/>
        <color theme="1"/>
        <rFont val="宋体"/>
        <charset val="0"/>
      </rPr>
      <t>支</t>
    </r>
  </si>
  <si>
    <t>扬子江药业</t>
  </si>
  <si>
    <t>Z2153035</t>
  </si>
  <si>
    <t>门店不需要了（累计3家门店报送6支装需求）</t>
  </si>
  <si>
    <t>2020-10-18 13:38:34</t>
  </si>
  <si>
    <t>a8230</t>
  </si>
  <si>
    <t>欧龙马滴剂</t>
  </si>
  <si>
    <t>50ml</t>
  </si>
  <si>
    <t>德国BIONORICA SE</t>
  </si>
  <si>
    <t>注册证号 Z20160013</t>
  </si>
  <si>
    <t>仓库无库存，通盈街店库存1盒，请采购部购进</t>
  </si>
  <si>
    <t>2020-10-18 13:34:36</t>
  </si>
  <si>
    <t>a8231</t>
  </si>
  <si>
    <t>恩替卡韦分散片</t>
  </si>
  <si>
    <r>
      <rPr>
        <sz val="9"/>
        <color theme="1"/>
        <rFont val="Calibri"/>
        <charset val="0"/>
      </rPr>
      <t>0.5mg×7</t>
    </r>
    <r>
      <rPr>
        <sz val="9"/>
        <color theme="1"/>
        <rFont val="宋体"/>
        <charset val="0"/>
      </rPr>
      <t>片</t>
    </r>
  </si>
  <si>
    <t>江西青峰药业有限公司</t>
  </si>
  <si>
    <t>H20100141</t>
  </si>
  <si>
    <t>2020-10-18 10:25:06</t>
  </si>
  <si>
    <t>a8232</t>
  </si>
  <si>
    <t>弹力绷带</t>
  </si>
  <si>
    <t>6cm×2.5cm</t>
  </si>
  <si>
    <t>泰国优格医疗用品有限公司</t>
  </si>
  <si>
    <t>国械备20161621号</t>
  </si>
  <si>
    <t>2020-10-18 10:09:08</t>
  </si>
  <si>
    <t>a8233</t>
  </si>
  <si>
    <t>绒布峰针</t>
  </si>
  <si>
    <r>
      <rPr>
        <sz val="9"/>
        <color theme="1"/>
        <rFont val="Calibri"/>
        <charset val="0"/>
      </rPr>
      <t>15</t>
    </r>
    <r>
      <rPr>
        <sz val="9"/>
        <color theme="1"/>
        <rFont val="宋体"/>
        <charset val="0"/>
      </rPr>
      <t>贴</t>
    </r>
    <r>
      <rPr>
        <sz val="9"/>
        <color theme="1"/>
        <rFont val="Calibri"/>
        <charset val="0"/>
      </rPr>
      <t>/</t>
    </r>
    <r>
      <rPr>
        <sz val="9"/>
        <color theme="1"/>
        <rFont val="宋体"/>
        <charset val="0"/>
      </rPr>
      <t>盒，</t>
    </r>
    <r>
      <rPr>
        <sz val="9"/>
        <color theme="1"/>
        <rFont val="Calibri"/>
        <charset val="0"/>
      </rPr>
      <t>10cm*13cm</t>
    </r>
  </si>
  <si>
    <t>西藏龙布藏药有限公司</t>
  </si>
  <si>
    <r>
      <rPr>
        <sz val="9"/>
        <color theme="1"/>
        <rFont val="宋体"/>
        <charset val="134"/>
      </rPr>
      <t>青宁械备</t>
    </r>
    <r>
      <rPr>
        <sz val="11"/>
        <color theme="1"/>
        <rFont val="Calibri"/>
        <charset val="0"/>
      </rPr>
      <t>20150006</t>
    </r>
    <r>
      <rPr>
        <sz val="11"/>
        <color theme="1"/>
        <rFont val="宋体"/>
        <charset val="0"/>
      </rPr>
      <t>号</t>
    </r>
  </si>
  <si>
    <t>2020-10-17 20:44:19</t>
  </si>
  <si>
    <t>b1588</t>
  </si>
  <si>
    <t>参仙升脉口服液</t>
  </si>
  <si>
    <r>
      <rPr>
        <sz val="9"/>
        <color theme="1"/>
        <rFont val="Calibri"/>
        <charset val="0"/>
      </rPr>
      <t>10mlx6</t>
    </r>
    <r>
      <rPr>
        <sz val="9"/>
        <color theme="1"/>
        <rFont val="宋体"/>
        <charset val="0"/>
      </rPr>
      <t>支</t>
    </r>
  </si>
  <si>
    <t>山东步长制药有限公司</t>
  </si>
  <si>
    <t>Z20080183</t>
  </si>
  <si>
    <t>在特殊目录公司无库存，供货价上涨为328元，门店回复 暂时不要了</t>
  </si>
  <si>
    <t>2020-10-17 19:31:46</t>
  </si>
  <si>
    <t>莱阳梨止咳糖浆</t>
  </si>
  <si>
    <t>90ml</t>
  </si>
  <si>
    <t>山东省惠诺药业有限公司</t>
  </si>
  <si>
    <t>z37020687</t>
  </si>
  <si>
    <t>2020-10-17 19:27:08</t>
  </si>
  <si>
    <t>b1589</t>
  </si>
  <si>
    <t>乳癖散结胶囊</t>
  </si>
  <si>
    <r>
      <rPr>
        <sz val="9"/>
        <color theme="1"/>
        <rFont val="Calibri"/>
        <charset val="0"/>
      </rPr>
      <t>30</t>
    </r>
    <r>
      <rPr>
        <sz val="9"/>
        <color theme="1"/>
        <rFont val="宋体"/>
        <charset val="0"/>
      </rPr>
      <t>粒</t>
    </r>
  </si>
  <si>
    <t>陕西白鹿制药股份有限公司</t>
  </si>
  <si>
    <t>Z20010010</t>
  </si>
  <si>
    <t>请门店确定规格后重新上报（该批准文号有36粒，60粒）</t>
  </si>
  <si>
    <t>2020-10-17 19:23:18</t>
  </si>
  <si>
    <t>a8234</t>
  </si>
  <si>
    <t>美他多辛胶囊</t>
  </si>
  <si>
    <r>
      <rPr>
        <sz val="9"/>
        <color theme="1"/>
        <rFont val="Calibri"/>
        <charset val="0"/>
      </rPr>
      <t>0.25gx8</t>
    </r>
    <r>
      <rPr>
        <sz val="9"/>
        <color theme="1"/>
        <rFont val="宋体"/>
        <charset val="0"/>
      </rPr>
      <t>粒</t>
    </r>
  </si>
  <si>
    <r>
      <rPr>
        <sz val="9"/>
        <color theme="1"/>
        <rFont val="宋体"/>
        <charset val="134"/>
      </rPr>
      <t>浙江</t>
    </r>
    <r>
      <rPr>
        <sz val="9"/>
        <color theme="1"/>
        <rFont val="宋体"/>
        <charset val="134"/>
        <scheme val="minor"/>
      </rPr>
      <t>震元制药有限公司</t>
    </r>
  </si>
  <si>
    <t>H20052458</t>
  </si>
  <si>
    <t>2020-10-17 18:59:58</t>
  </si>
  <si>
    <t>a8235</t>
  </si>
  <si>
    <t>银黄口服液</t>
  </si>
  <si>
    <r>
      <rPr>
        <sz val="9"/>
        <color theme="1"/>
        <rFont val="Calibri"/>
        <charset val="0"/>
      </rPr>
      <t>10ml*6/</t>
    </r>
    <r>
      <rPr>
        <sz val="9"/>
        <color theme="1"/>
        <rFont val="宋体"/>
        <charset val="0"/>
      </rPr>
      <t>盒</t>
    </r>
  </si>
  <si>
    <t>湖北午时药业股份有限公司</t>
  </si>
  <si>
    <t>z20054422</t>
  </si>
  <si>
    <t>2020-10-17 18:01:32</t>
  </si>
  <si>
    <t>a8236</t>
  </si>
  <si>
    <t>舒胸颗粒</t>
  </si>
  <si>
    <t>3g*6袋 颗粒剂</t>
  </si>
  <si>
    <t>江西桔王药业有限公司</t>
  </si>
  <si>
    <t>Z10970028</t>
  </si>
  <si>
    <t>2020-10-17 17:59:10</t>
  </si>
  <si>
    <t>a8237</t>
  </si>
  <si>
    <t>双氯芬酸钠缓释胶囊</t>
  </si>
  <si>
    <t>50mg*12粒*2板 胶囊剂</t>
  </si>
  <si>
    <t>南京易亨制药有限公司</t>
  </si>
  <si>
    <t>H20066213</t>
  </si>
  <si>
    <t>在待经营目录，公司无库存，请采购部核实是否能购进</t>
  </si>
  <si>
    <t>2020-10-17 17:49:39</t>
  </si>
  <si>
    <t>b1590</t>
  </si>
  <si>
    <t>布拉氏酵母菌散</t>
  </si>
  <si>
    <r>
      <rPr>
        <sz val="9"/>
        <color theme="1"/>
        <rFont val="Calibri"/>
        <charset val="0"/>
      </rPr>
      <t>250mg×10</t>
    </r>
    <r>
      <rPr>
        <sz val="9"/>
        <color theme="1"/>
        <rFont val="宋体"/>
        <charset val="0"/>
      </rPr>
      <t>袋</t>
    </r>
  </si>
  <si>
    <t>法国百科达制药厂</t>
  </si>
  <si>
    <t>S20150051</t>
  </si>
  <si>
    <t>公司有同厂家0.25g*6袋，青龙街库存4盒，请门店先店间调拨满足顾客需求</t>
  </si>
  <si>
    <t>2020-10-17 17:43:41</t>
  </si>
  <si>
    <t>a8238</t>
  </si>
  <si>
    <t>复方降脂片</t>
  </si>
  <si>
    <r>
      <rPr>
        <sz val="9"/>
        <color theme="1"/>
        <rFont val="Calibri"/>
        <charset val="0"/>
      </rPr>
      <t>12</t>
    </r>
    <r>
      <rPr>
        <sz val="9"/>
        <color theme="1"/>
        <rFont val="宋体"/>
        <charset val="0"/>
      </rPr>
      <t>片</t>
    </r>
    <r>
      <rPr>
        <sz val="9"/>
        <color theme="1"/>
        <rFont val="Calibri"/>
        <charset val="0"/>
      </rPr>
      <t>×5</t>
    </r>
    <r>
      <rPr>
        <sz val="9"/>
        <color theme="1"/>
        <rFont val="宋体"/>
        <charset val="0"/>
      </rPr>
      <t>片板</t>
    </r>
  </si>
  <si>
    <t>牡丹江友搏药业有限责任公司</t>
  </si>
  <si>
    <t>Z20026541</t>
  </si>
  <si>
    <t>2020-10-17 16:18:02</t>
  </si>
  <si>
    <t>a8239</t>
  </si>
  <si>
    <t>立肤康抑菌草本乳膏</t>
  </si>
  <si>
    <t>江西朝阳生物科技有限公司</t>
  </si>
  <si>
    <r>
      <rPr>
        <sz val="11"/>
        <color theme="1"/>
        <rFont val="宋体"/>
        <charset val="0"/>
      </rPr>
      <t>消证字</t>
    </r>
    <r>
      <rPr>
        <sz val="11"/>
        <color theme="1"/>
        <rFont val="Calibri"/>
        <charset val="0"/>
      </rPr>
      <t>2013</t>
    </r>
    <r>
      <rPr>
        <sz val="11"/>
        <color theme="1"/>
        <rFont val="宋体"/>
        <charset val="0"/>
      </rPr>
      <t>第</t>
    </r>
    <r>
      <rPr>
        <sz val="11"/>
        <color theme="1"/>
        <rFont val="Calibri"/>
        <charset val="0"/>
      </rPr>
      <t>0004</t>
    </r>
    <r>
      <rPr>
        <sz val="11"/>
        <color theme="1"/>
        <rFont val="宋体"/>
        <charset val="0"/>
      </rPr>
      <t>号</t>
    </r>
  </si>
  <si>
    <t>2020-10-17 14:24:23</t>
  </si>
  <si>
    <t>b1591</t>
  </si>
  <si>
    <t>愈风宁心片</t>
  </si>
  <si>
    <t>0.28g*100片 片剂</t>
  </si>
  <si>
    <t>Z11020473</t>
  </si>
  <si>
    <t>公司在营有库存，仓库库存42盒，请门店店间调拨或报营运部铺货</t>
  </si>
  <si>
    <t>2020-10-17 12:55:26</t>
  </si>
  <si>
    <t>a8240</t>
  </si>
  <si>
    <t>青果丸</t>
  </si>
  <si>
    <t>32g 丸剂(水蜜丸)</t>
  </si>
  <si>
    <t>北京同仁堂股份有限公司同仁堂制药厂</t>
  </si>
  <si>
    <t>Z11020167</t>
  </si>
  <si>
    <t>2020-10-17 11:39:24</t>
  </si>
  <si>
    <t>a8241</t>
  </si>
  <si>
    <t>盐酸环喷托酯滴眼液</t>
  </si>
  <si>
    <t>1ml:10mg:15ml</t>
  </si>
  <si>
    <t>比利时:s.a.ALCON-COUVREUR n.v.</t>
  </si>
  <si>
    <t>注册证号 H20160661</t>
  </si>
  <si>
    <t>2020-10-17 10:54:09</t>
  </si>
  <si>
    <t>a8242</t>
  </si>
  <si>
    <t>麝香接骨胶囊</t>
  </si>
  <si>
    <t>0.3g*48粒 胶囊剂</t>
  </si>
  <si>
    <t>吉林省七星山药业有限公司</t>
  </si>
  <si>
    <t>Z22025955</t>
  </si>
  <si>
    <t>请采购部找渠道（同厂家30粒ID43176在特殊目录无库存）</t>
  </si>
  <si>
    <t>2020-10-17 10:44:53</t>
  </si>
  <si>
    <t>b1592</t>
  </si>
  <si>
    <t>屈螺酮炔雌醇片</t>
  </si>
  <si>
    <r>
      <rPr>
        <sz val="9"/>
        <color theme="1"/>
        <rFont val="Calibri"/>
        <charset val="0"/>
      </rPr>
      <t>28</t>
    </r>
    <r>
      <rPr>
        <sz val="9"/>
        <color theme="1"/>
        <rFont val="宋体"/>
        <charset val="0"/>
      </rPr>
      <t>片</t>
    </r>
  </si>
  <si>
    <t>德国Bayer Weimar GmbH und Co. KG</t>
  </si>
  <si>
    <t>H20140972</t>
  </si>
  <si>
    <t>在特殊目录，5家门店库存7盒，门店需求1盒，请店间调拨</t>
  </si>
  <si>
    <t>2020-10-17 10:30:32</t>
  </si>
  <si>
    <t>a8243</t>
  </si>
  <si>
    <t>盐酸左旋咪唑片</t>
  </si>
  <si>
    <t>25mg×</t>
  </si>
  <si>
    <t>国光生物</t>
  </si>
  <si>
    <t>H51022912</t>
  </si>
  <si>
    <t>商品规格和批准文号有误，请门店核实后重新上传</t>
  </si>
  <si>
    <t>2020-10-17 09:25:27</t>
  </si>
  <si>
    <t>a8244</t>
  </si>
  <si>
    <t>酒石酸西尼比利片</t>
  </si>
  <si>
    <r>
      <rPr>
        <sz val="9"/>
        <color theme="1"/>
        <rFont val="Calibri"/>
        <charset val="0"/>
      </rPr>
      <t>20</t>
    </r>
    <r>
      <rPr>
        <sz val="9"/>
        <color theme="1"/>
        <rFont val="宋体"/>
        <charset val="0"/>
      </rPr>
      <t>片</t>
    </r>
  </si>
  <si>
    <t>西班牙INDUSTRIAS FARMAC&amp;#233;UTICAS ALMIRALL, S.A.分包装：卫材（中国）药业有限公司</t>
  </si>
  <si>
    <t>J20171020</t>
  </si>
  <si>
    <t>2020-10-16 14:28:55</t>
  </si>
  <si>
    <t>b1593</t>
  </si>
  <si>
    <t>脉管康复片</t>
  </si>
  <si>
    <t>0.6g*12片*6板 薄膜衣片</t>
  </si>
  <si>
    <t>天津同仁堂集团股份有限公司</t>
  </si>
  <si>
    <t>Z12020023</t>
  </si>
  <si>
    <t>在特殊目录，仓库库存20盒，请门店店间调拨或报营运部铺货</t>
  </si>
  <si>
    <t>2020-10-16 14:26:00</t>
  </si>
  <si>
    <t>a8245</t>
  </si>
  <si>
    <t>前列安栓</t>
  </si>
  <si>
    <t>2g*7粒 栓剂</t>
  </si>
  <si>
    <t>丽珠集团丽珠制药厂</t>
  </si>
  <si>
    <t>Z1098066</t>
  </si>
  <si>
    <t>请采购部找渠道（中标价44.94）</t>
  </si>
  <si>
    <t>2020-10-16 14:24:05</t>
  </si>
  <si>
    <t>b1594</t>
  </si>
  <si>
    <t>富马酸丙酚替诺福韦片</t>
  </si>
  <si>
    <t>25mg*30片 片剂</t>
  </si>
  <si>
    <t>英国:Patheon Inc.</t>
  </si>
  <si>
    <t>H20180060</t>
  </si>
  <si>
    <t>采购回复暂时无法购进</t>
  </si>
  <si>
    <t>2020-10-16 14:21:58</t>
  </si>
  <si>
    <t>a8246</t>
  </si>
  <si>
    <t>曲安奈德鼻喷雾剂</t>
  </si>
  <si>
    <r>
      <rPr>
        <sz val="9"/>
        <color theme="1"/>
        <rFont val="Calibri"/>
        <charset val="0"/>
      </rPr>
      <t>120</t>
    </r>
    <r>
      <rPr>
        <sz val="9"/>
        <color theme="1"/>
        <rFont val="宋体"/>
        <charset val="0"/>
      </rPr>
      <t>钦</t>
    </r>
  </si>
  <si>
    <t>南京星银药业集团有限公司</t>
  </si>
  <si>
    <t>H20020360</t>
  </si>
  <si>
    <t>请采购部找渠道（中标价19.82）</t>
  </si>
  <si>
    <t>2020-10-16 14:20:39</t>
  </si>
  <si>
    <t>a8247</t>
  </si>
  <si>
    <t>妥布霉素地塞米松眼膏</t>
  </si>
  <si>
    <t>3g</t>
  </si>
  <si>
    <t>齐鲁制药有限公司</t>
  </si>
  <si>
    <t>H20020496</t>
  </si>
  <si>
    <t>2020-10-16 14:11:23</t>
  </si>
  <si>
    <t>a8248</t>
  </si>
  <si>
    <t>肤毒神草草本乳膏</t>
  </si>
  <si>
    <t>江西俊泰生物科技</t>
  </si>
  <si>
    <r>
      <rPr>
        <sz val="11"/>
        <color theme="1"/>
        <rFont val="宋体"/>
        <charset val="0"/>
      </rPr>
      <t>赣卫消证字</t>
    </r>
    <r>
      <rPr>
        <sz val="11"/>
        <color theme="1"/>
        <rFont val="Calibri"/>
        <charset val="0"/>
      </rPr>
      <t>2016</t>
    </r>
    <r>
      <rPr>
        <sz val="11"/>
        <color theme="1"/>
        <rFont val="宋体"/>
        <charset val="0"/>
      </rPr>
      <t>第</t>
    </r>
    <r>
      <rPr>
        <sz val="11"/>
        <color theme="1"/>
        <rFont val="Calibri"/>
        <charset val="0"/>
      </rPr>
      <t>0016</t>
    </r>
    <r>
      <rPr>
        <sz val="11"/>
        <color theme="1"/>
        <rFont val="宋体"/>
        <charset val="0"/>
      </rPr>
      <t>号</t>
    </r>
  </si>
  <si>
    <t>2020-10-16 14:05:32</t>
  </si>
  <si>
    <t>a8249</t>
  </si>
  <si>
    <t>恩替卡韦胶囊（恩甘定）</t>
  </si>
  <si>
    <t>0.5mg*28粒 胶囊剂</t>
  </si>
  <si>
    <t>福建广生堂药业股份有限公司</t>
  </si>
  <si>
    <t>H20110172</t>
  </si>
  <si>
    <t>2020-10-16 11:37:49</t>
  </si>
  <si>
    <t>a8250</t>
  </si>
  <si>
    <t>盐酸班布特罗口服溶液</t>
  </si>
  <si>
    <t>10ml:10mg*10支 口服溶液剂</t>
  </si>
  <si>
    <t>南京瑞尔医药有限公司</t>
  </si>
  <si>
    <t>H20051790</t>
  </si>
  <si>
    <t>请采购部找渠道同厂家2支装ID184251，公司无库存</t>
  </si>
  <si>
    <t>2020-10-16 10:12:57</t>
  </si>
  <si>
    <t>a8251</t>
  </si>
  <si>
    <t>麻芩消渴颗粒</t>
  </si>
  <si>
    <r>
      <rPr>
        <sz val="9"/>
        <color theme="1"/>
        <rFont val="Calibri"/>
        <charset val="0"/>
      </rPr>
      <t>8g*6</t>
    </r>
    <r>
      <rPr>
        <sz val="9"/>
        <color theme="1"/>
        <rFont val="宋体"/>
        <charset val="0"/>
      </rPr>
      <t>袋</t>
    </r>
    <r>
      <rPr>
        <sz val="9"/>
        <color theme="1"/>
        <rFont val="Calibri"/>
        <charset val="0"/>
      </rPr>
      <t>/</t>
    </r>
    <r>
      <rPr>
        <sz val="9"/>
        <color theme="1"/>
        <rFont val="宋体"/>
        <charset val="0"/>
      </rPr>
      <t>盒</t>
    </r>
  </si>
  <si>
    <t>天长亿帆制药有限公司</t>
  </si>
  <si>
    <t>Z20040092</t>
  </si>
  <si>
    <t>2020-10-16 09:00:21</t>
  </si>
  <si>
    <t>b1595</t>
  </si>
  <si>
    <t>硫酸氨基葡萄糖胶囊</t>
  </si>
  <si>
    <r>
      <rPr>
        <sz val="9"/>
        <color theme="1"/>
        <rFont val="Calibri"/>
        <charset val="0"/>
      </rPr>
      <t>0.314g*24</t>
    </r>
    <r>
      <rPr>
        <sz val="9"/>
        <color theme="1"/>
        <rFont val="宋体"/>
        <charset val="0"/>
      </rPr>
      <t>粒</t>
    </r>
  </si>
  <si>
    <t>浙江海正药业股份有限公司</t>
  </si>
  <si>
    <t>H20041316</t>
  </si>
  <si>
    <t>在特殊目录，仓库库存16盒，请门店店间调拨或报营运部铺货</t>
  </si>
  <si>
    <t>2020-10-16 10:53:31</t>
  </si>
  <si>
    <t>b1596</t>
  </si>
  <si>
    <t>盐酸氮芥酊（百藓净）</t>
  </si>
  <si>
    <r>
      <rPr>
        <sz val="9"/>
        <color theme="1"/>
        <rFont val="Calibri"/>
        <charset val="0"/>
      </rPr>
      <t>50ml</t>
    </r>
    <r>
      <rPr>
        <sz val="9"/>
        <color theme="1"/>
        <rFont val="宋体"/>
        <charset val="0"/>
      </rPr>
      <t>（</t>
    </r>
    <r>
      <rPr>
        <sz val="9"/>
        <color theme="1"/>
        <rFont val="Calibri"/>
        <charset val="0"/>
      </rPr>
      <t>50ml:25mg</t>
    </r>
    <r>
      <rPr>
        <sz val="9"/>
        <color theme="1"/>
        <rFont val="宋体"/>
        <charset val="0"/>
      </rPr>
      <t>）</t>
    </r>
  </si>
  <si>
    <t>天方药业有限公司</t>
  </si>
  <si>
    <t>肖华</t>
  </si>
  <si>
    <t>顾客</t>
  </si>
  <si>
    <t>在零售目录，三家门店有售，合格6个（未联系上顾客已在小程序回复顾客）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</si>
</sst>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Calibri"/>
      <charset val="0"/>
    </font>
    <font>
      <sz val="9"/>
      <color theme="1"/>
      <name val="宋体"/>
      <charset val="0"/>
    </font>
    <font>
      <sz val="9"/>
      <color theme="1"/>
      <name val="Calibri"/>
      <charset val="0"/>
    </font>
    <font>
      <sz val="9"/>
      <color theme="1"/>
      <name val="宋体"/>
      <charset val="134"/>
    </font>
    <font>
      <sz val="11.25"/>
      <color rgb="FF333333"/>
      <name val="Arial"/>
      <charset val="134"/>
    </font>
    <font>
      <sz val="11"/>
      <color theme="1"/>
      <name val="Calibri"/>
      <charset val="134"/>
    </font>
    <font>
      <sz val="11"/>
      <color theme="1"/>
      <name val="宋体"/>
      <charset val="0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Arial"/>
      <charset val="0"/>
    </font>
    <font>
      <sz val="12"/>
      <color indexed="8"/>
      <name val="宋体"/>
      <charset val="0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theme="1"/>
      <name val="宋体"/>
      <charset val="134"/>
    </font>
    <font>
      <sz val="10.5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21" borderId="8" applyNumberFormat="0" applyAlignment="0" applyProtection="0">
      <alignment vertical="center"/>
    </xf>
    <xf numFmtId="0" fontId="29" fillId="21" borderId="5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left" vertical="center"/>
    </xf>
    <xf numFmtId="0" fontId="1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tabSelected="1" topLeftCell="A22" workbookViewId="0">
      <selection activeCell="A1" sqref="A1:P42"/>
    </sheetView>
  </sheetViews>
  <sheetFormatPr defaultColWidth="9" defaultRowHeight="13.5"/>
  <cols>
    <col min="1" max="1" width="3.5" style="4" customWidth="1"/>
    <col min="2" max="2" width="6.75" style="4" customWidth="1"/>
    <col min="3" max="3" width="6" style="4" customWidth="1"/>
    <col min="4" max="4" width="10.25" style="4" customWidth="1"/>
    <col min="5" max="5" width="9.5" style="4" customWidth="1"/>
    <col min="6" max="6" width="5.5" style="4" customWidth="1"/>
    <col min="7" max="7" width="14.875" style="4" customWidth="1"/>
    <col min="8" max="8" width="11.5" style="4" customWidth="1"/>
    <col min="9" max="10" width="5.5" style="4" customWidth="1"/>
    <col min="11" max="11" width="11" style="4" customWidth="1"/>
    <col min="12" max="12" width="7.875" style="4" customWidth="1"/>
    <col min="13" max="13" width="9.25" style="4" customWidth="1"/>
    <col min="14" max="14" width="9.125" style="4" customWidth="1"/>
    <col min="15" max="15" width="38.25" style="4" customWidth="1"/>
    <col min="16" max="16" width="82.25" style="4" customWidth="1"/>
    <col min="17" max="29" width="9" style="5"/>
    <col min="30" max="16384" width="9" style="4"/>
  </cols>
  <sheetData>
    <row r="1" ht="18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18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="2" customFormat="1" ht="18" customHeight="1" spans="1:15">
      <c r="A3" s="2">
        <v>1</v>
      </c>
      <c r="B3" s="8" t="s">
        <v>17</v>
      </c>
      <c r="C3" s="2" t="s">
        <v>18</v>
      </c>
      <c r="D3" s="9" t="s">
        <v>19</v>
      </c>
      <c r="E3" s="10" t="s">
        <v>20</v>
      </c>
      <c r="F3" s="10">
        <v>2</v>
      </c>
      <c r="G3" s="11" t="s">
        <v>21</v>
      </c>
      <c r="H3" s="8" t="s">
        <v>22</v>
      </c>
      <c r="I3" s="8">
        <v>26</v>
      </c>
      <c r="J3" s="8">
        <v>113025</v>
      </c>
      <c r="K3" s="21" t="str">
        <f>VLOOKUP(J3,[1]Sheet1!$A$1:$B$65536,2,0)</f>
        <v>蜀鑫路店</v>
      </c>
      <c r="L3" s="21" t="s">
        <v>23</v>
      </c>
      <c r="M3" s="2" t="s">
        <v>24</v>
      </c>
      <c r="N3" s="2">
        <v>59357</v>
      </c>
      <c r="O3" s="23" t="s">
        <v>25</v>
      </c>
    </row>
    <row r="4" s="2" customFormat="1" ht="18" customHeight="1" spans="1:15">
      <c r="A4" s="2">
        <v>2</v>
      </c>
      <c r="B4" s="8" t="s">
        <v>26</v>
      </c>
      <c r="C4" s="2" t="s">
        <v>27</v>
      </c>
      <c r="D4" s="9" t="s">
        <v>28</v>
      </c>
      <c r="E4" s="10" t="s">
        <v>29</v>
      </c>
      <c r="F4" s="10">
        <v>1</v>
      </c>
      <c r="G4" s="9" t="s">
        <v>30</v>
      </c>
      <c r="H4" s="8" t="s">
        <v>31</v>
      </c>
      <c r="I4" s="8">
        <v>36</v>
      </c>
      <c r="J4" s="8">
        <v>587</v>
      </c>
      <c r="K4" s="21" t="str">
        <f>VLOOKUP(J4,[1]Sheet1!$A$1:$B$65536,2,0)</f>
        <v>都江堰景中路店</v>
      </c>
      <c r="L4" s="21" t="s">
        <v>32</v>
      </c>
      <c r="M4" s="2" t="s">
        <v>24</v>
      </c>
      <c r="O4" s="23" t="s">
        <v>33</v>
      </c>
    </row>
    <row r="5" s="2" customFormat="1" ht="18" customHeight="1" spans="1:15">
      <c r="A5" s="2">
        <v>3</v>
      </c>
      <c r="B5" s="8" t="s">
        <v>34</v>
      </c>
      <c r="C5" s="2" t="s">
        <v>35</v>
      </c>
      <c r="D5" s="9" t="s">
        <v>36</v>
      </c>
      <c r="E5" s="10" t="s">
        <v>37</v>
      </c>
      <c r="F5" s="10">
        <v>5</v>
      </c>
      <c r="G5" s="9" t="s">
        <v>38</v>
      </c>
      <c r="H5" s="8" t="s">
        <v>39</v>
      </c>
      <c r="I5" s="8">
        <v>26.5</v>
      </c>
      <c r="J5" s="8">
        <v>587</v>
      </c>
      <c r="K5" s="21" t="str">
        <f>VLOOKUP(J5,[1]Sheet1!$A$1:$B$65536,2,0)</f>
        <v>都江堰景中路店</v>
      </c>
      <c r="L5" s="21" t="s">
        <v>32</v>
      </c>
      <c r="M5" s="2" t="s">
        <v>24</v>
      </c>
      <c r="N5" s="2">
        <v>83089</v>
      </c>
      <c r="O5" s="23" t="s">
        <v>40</v>
      </c>
    </row>
    <row r="6" s="2" customFormat="1" ht="18" customHeight="1" spans="1:15">
      <c r="A6" s="2">
        <v>4</v>
      </c>
      <c r="B6" s="8" t="s">
        <v>41</v>
      </c>
      <c r="C6" s="2" t="s">
        <v>42</v>
      </c>
      <c r="D6" s="9" t="s">
        <v>43</v>
      </c>
      <c r="E6" s="11" t="s">
        <v>44</v>
      </c>
      <c r="F6" s="10">
        <v>3</v>
      </c>
      <c r="G6" s="9" t="s">
        <v>45</v>
      </c>
      <c r="H6" s="12" t="s">
        <v>46</v>
      </c>
      <c r="I6" s="8">
        <v>20</v>
      </c>
      <c r="J6" s="8">
        <v>587</v>
      </c>
      <c r="K6" s="21" t="str">
        <f>VLOOKUP(J6,[1]Sheet1!$A$1:$B$65536,2,0)</f>
        <v>都江堰景中路店</v>
      </c>
      <c r="L6" s="21" t="s">
        <v>32</v>
      </c>
      <c r="M6" s="2" t="s">
        <v>24</v>
      </c>
      <c r="O6" s="23" t="s">
        <v>47</v>
      </c>
    </row>
    <row r="7" s="2" customFormat="1" ht="18" customHeight="1" spans="1:15">
      <c r="A7" s="2">
        <v>5</v>
      </c>
      <c r="B7" s="8" t="s">
        <v>48</v>
      </c>
      <c r="C7" s="2" t="s">
        <v>49</v>
      </c>
      <c r="D7" s="9" t="s">
        <v>50</v>
      </c>
      <c r="E7" s="10" t="s">
        <v>51</v>
      </c>
      <c r="F7" s="10">
        <v>2</v>
      </c>
      <c r="G7" s="9" t="s">
        <v>52</v>
      </c>
      <c r="H7" s="12" t="s">
        <v>53</v>
      </c>
      <c r="I7" s="8">
        <v>15</v>
      </c>
      <c r="J7" s="8">
        <v>727</v>
      </c>
      <c r="K7" s="21" t="str">
        <f>VLOOKUP(J7,[1]Sheet1!$A$1:$B$65536,2,0)</f>
        <v>金牛区黄苑东街药店</v>
      </c>
      <c r="L7" s="21" t="s">
        <v>23</v>
      </c>
      <c r="M7" s="2" t="s">
        <v>24</v>
      </c>
      <c r="O7" s="23" t="s">
        <v>47</v>
      </c>
    </row>
    <row r="8" s="2" customFormat="1" ht="18" customHeight="1" spans="1:15">
      <c r="A8" s="2">
        <v>6</v>
      </c>
      <c r="B8" s="8" t="s">
        <v>54</v>
      </c>
      <c r="C8" s="2" t="s">
        <v>55</v>
      </c>
      <c r="D8" s="9" t="s">
        <v>56</v>
      </c>
      <c r="E8" s="10" t="s">
        <v>57</v>
      </c>
      <c r="F8" s="10">
        <v>1</v>
      </c>
      <c r="G8" s="9" t="s">
        <v>58</v>
      </c>
      <c r="H8" s="12" t="s">
        <v>59</v>
      </c>
      <c r="I8" s="8">
        <v>25</v>
      </c>
      <c r="J8" s="8">
        <v>727</v>
      </c>
      <c r="K8" s="21" t="str">
        <f>VLOOKUP(J8,[1]Sheet1!$A$1:$B$65536,2,0)</f>
        <v>金牛区黄苑东街药店</v>
      </c>
      <c r="L8" s="21" t="s">
        <v>23</v>
      </c>
      <c r="M8" s="2" t="s">
        <v>24</v>
      </c>
      <c r="O8" s="23" t="s">
        <v>47</v>
      </c>
    </row>
    <row r="9" s="2" customFormat="1" ht="18" customHeight="1" spans="1:15">
      <c r="A9" s="2">
        <v>7</v>
      </c>
      <c r="B9" s="8" t="s">
        <v>60</v>
      </c>
      <c r="C9" s="2" t="s">
        <v>61</v>
      </c>
      <c r="D9" s="9" t="s">
        <v>62</v>
      </c>
      <c r="E9" s="10" t="s">
        <v>63</v>
      </c>
      <c r="F9" s="10">
        <v>2</v>
      </c>
      <c r="G9" s="9" t="s">
        <v>64</v>
      </c>
      <c r="H9" s="12" t="s">
        <v>65</v>
      </c>
      <c r="I9" s="8">
        <v>8</v>
      </c>
      <c r="J9" s="8">
        <v>727</v>
      </c>
      <c r="K9" s="21" t="str">
        <f>VLOOKUP(J9,[1]Sheet1!$A$1:$B$65536,2,0)</f>
        <v>金牛区黄苑东街药店</v>
      </c>
      <c r="L9" s="21" t="s">
        <v>23</v>
      </c>
      <c r="M9" s="2" t="s">
        <v>24</v>
      </c>
      <c r="O9" s="23" t="s">
        <v>47</v>
      </c>
    </row>
    <row r="10" s="3" customFormat="1" ht="18" customHeight="1" spans="1:15">
      <c r="A10" s="3">
        <v>8</v>
      </c>
      <c r="B10" s="13" t="s">
        <v>66</v>
      </c>
      <c r="C10" s="3" t="s">
        <v>67</v>
      </c>
      <c r="D10" s="14" t="s">
        <v>68</v>
      </c>
      <c r="E10" s="15" t="s">
        <v>69</v>
      </c>
      <c r="F10" s="15">
        <v>1</v>
      </c>
      <c r="G10" s="14" t="s">
        <v>70</v>
      </c>
      <c r="H10" s="13" t="s">
        <v>71</v>
      </c>
      <c r="I10" s="13">
        <v>35</v>
      </c>
      <c r="J10" s="13">
        <v>54</v>
      </c>
      <c r="K10" s="24" t="str">
        <f>VLOOKUP(J10,[1]Sheet1!$A$1:$B$65536,2,0)</f>
        <v>怀远店</v>
      </c>
      <c r="L10" s="24" t="s">
        <v>23</v>
      </c>
      <c r="M10" s="3" t="s">
        <v>24</v>
      </c>
      <c r="O10" s="25" t="s">
        <v>72</v>
      </c>
    </row>
    <row r="11" s="2" customFormat="1" ht="18" customHeight="1" spans="1:15">
      <c r="A11" s="2">
        <v>9</v>
      </c>
      <c r="B11" s="8" t="s">
        <v>73</v>
      </c>
      <c r="C11" s="2" t="s">
        <v>74</v>
      </c>
      <c r="D11" s="9" t="s">
        <v>75</v>
      </c>
      <c r="E11" s="10" t="s">
        <v>76</v>
      </c>
      <c r="F11" s="10">
        <v>3</v>
      </c>
      <c r="G11" s="16" t="s">
        <v>77</v>
      </c>
      <c r="H11" s="17" t="s">
        <v>78</v>
      </c>
      <c r="I11" s="8">
        <v>78</v>
      </c>
      <c r="J11" s="8">
        <v>114685</v>
      </c>
      <c r="K11" s="21" t="str">
        <f>VLOOKUP(J11,[1]Sheet1!$A$1:$B$65536,2,0)</f>
        <v>四川太极青羊区青龙街药店</v>
      </c>
      <c r="L11" s="21" t="s">
        <v>23</v>
      </c>
      <c r="M11" s="2" t="s">
        <v>24</v>
      </c>
      <c r="N11" s="2">
        <v>114059</v>
      </c>
      <c r="O11" s="23" t="s">
        <v>79</v>
      </c>
    </row>
    <row r="12" s="2" customFormat="1" ht="18" customHeight="1" spans="1:15">
      <c r="A12" s="2">
        <v>10</v>
      </c>
      <c r="B12" s="8" t="s">
        <v>80</v>
      </c>
      <c r="C12" s="2" t="s">
        <v>81</v>
      </c>
      <c r="D12" s="9" t="s">
        <v>82</v>
      </c>
      <c r="E12" s="10" t="s">
        <v>83</v>
      </c>
      <c r="F12" s="10">
        <v>1</v>
      </c>
      <c r="G12" s="9" t="s">
        <v>84</v>
      </c>
      <c r="H12" s="12" t="s">
        <v>85</v>
      </c>
      <c r="I12" s="8">
        <v>50</v>
      </c>
      <c r="J12" s="8">
        <v>114685</v>
      </c>
      <c r="K12" s="21" t="str">
        <f>VLOOKUP(J12,[1]Sheet1!$A$1:$B$65536,2,0)</f>
        <v>四川太极青羊区青龙街药店</v>
      </c>
      <c r="L12" s="21" t="s">
        <v>23</v>
      </c>
      <c r="M12" s="2" t="s">
        <v>24</v>
      </c>
      <c r="O12" s="23" t="s">
        <v>47</v>
      </c>
    </row>
    <row r="13" s="2" customFormat="1" ht="18" customHeight="1" spans="1:15">
      <c r="A13" s="2">
        <v>11</v>
      </c>
      <c r="B13" s="8" t="s">
        <v>86</v>
      </c>
      <c r="C13" s="2" t="s">
        <v>87</v>
      </c>
      <c r="D13" s="9" t="s">
        <v>88</v>
      </c>
      <c r="E13" s="10" t="s">
        <v>89</v>
      </c>
      <c r="F13" s="10">
        <v>5</v>
      </c>
      <c r="G13" s="9" t="s">
        <v>90</v>
      </c>
      <c r="H13" s="18" t="s">
        <v>91</v>
      </c>
      <c r="I13" s="8">
        <v>71</v>
      </c>
      <c r="J13" s="8">
        <v>114685</v>
      </c>
      <c r="K13" s="21" t="str">
        <f>VLOOKUP(J13,[1]Sheet1!$A$1:$B$65536,2,0)</f>
        <v>四川太极青羊区青龙街药店</v>
      </c>
      <c r="L13" s="21" t="s">
        <v>32</v>
      </c>
      <c r="M13" s="2" t="s">
        <v>24</v>
      </c>
      <c r="O13" s="23" t="s">
        <v>47</v>
      </c>
    </row>
    <row r="14" s="2" customFormat="1" ht="18" customHeight="1" spans="1:15">
      <c r="A14" s="2">
        <v>12</v>
      </c>
      <c r="B14" s="8" t="s">
        <v>92</v>
      </c>
      <c r="C14" s="2" t="s">
        <v>93</v>
      </c>
      <c r="D14" s="9" t="s">
        <v>94</v>
      </c>
      <c r="E14" s="10" t="s">
        <v>95</v>
      </c>
      <c r="F14" s="10">
        <v>1</v>
      </c>
      <c r="G14" s="9" t="s">
        <v>96</v>
      </c>
      <c r="H14" s="12" t="s">
        <v>97</v>
      </c>
      <c r="I14" s="8">
        <v>198</v>
      </c>
      <c r="J14" s="8">
        <v>106865</v>
      </c>
      <c r="K14" s="21" t="str">
        <f>VLOOKUP(J14,[1]Sheet1!$A$1:$B$65536,2,0)</f>
        <v>丝竹路</v>
      </c>
      <c r="L14" s="21" t="s">
        <v>23</v>
      </c>
      <c r="M14" s="2" t="s">
        <v>24</v>
      </c>
      <c r="O14" s="23" t="s">
        <v>47</v>
      </c>
    </row>
    <row r="15" s="3" customFormat="1" ht="18" customHeight="1" spans="1:15">
      <c r="A15" s="3">
        <v>13</v>
      </c>
      <c r="B15" s="13" t="s">
        <v>98</v>
      </c>
      <c r="C15" s="3" t="s">
        <v>99</v>
      </c>
      <c r="D15" s="14" t="s">
        <v>100</v>
      </c>
      <c r="E15" s="15" t="s">
        <v>101</v>
      </c>
      <c r="F15" s="15">
        <v>1</v>
      </c>
      <c r="G15" s="14" t="s">
        <v>102</v>
      </c>
      <c r="H15" s="19" t="s">
        <v>103</v>
      </c>
      <c r="I15" s="13">
        <v>270</v>
      </c>
      <c r="J15" s="13">
        <v>570</v>
      </c>
      <c r="K15" s="24" t="str">
        <f>VLOOKUP(J15,[1]Sheet1!$A$1:$B$65536,2,0)</f>
        <v>青羊区浣花滨河路药店</v>
      </c>
      <c r="L15" s="24" t="s">
        <v>23</v>
      </c>
      <c r="M15" s="3" t="s">
        <v>24</v>
      </c>
      <c r="N15" s="26">
        <v>75318</v>
      </c>
      <c r="O15" s="25" t="s">
        <v>104</v>
      </c>
    </row>
    <row r="16" s="2" customFormat="1" ht="18" customHeight="1" spans="1:15">
      <c r="A16" s="2">
        <v>14</v>
      </c>
      <c r="B16" s="8" t="s">
        <v>105</v>
      </c>
      <c r="C16" s="2" t="s">
        <v>93</v>
      </c>
      <c r="D16" s="9" t="s">
        <v>106</v>
      </c>
      <c r="E16" s="10" t="s">
        <v>107</v>
      </c>
      <c r="F16" s="10">
        <v>1</v>
      </c>
      <c r="G16" s="16" t="s">
        <v>108</v>
      </c>
      <c r="H16" s="12" t="s">
        <v>109</v>
      </c>
      <c r="I16" s="8">
        <v>30</v>
      </c>
      <c r="J16" s="8">
        <v>748</v>
      </c>
      <c r="K16" s="21" t="str">
        <f>VLOOKUP(J16,[1]Sheet1!$A$1:$B$65536,2,0)</f>
        <v>大邑县晋原镇东街药店</v>
      </c>
      <c r="L16" s="21" t="s">
        <v>23</v>
      </c>
      <c r="M16" s="2" t="s">
        <v>24</v>
      </c>
      <c r="O16" s="23" t="s">
        <v>47</v>
      </c>
    </row>
    <row r="17" s="3" customFormat="1" ht="18" customHeight="1" spans="1:15">
      <c r="A17" s="3">
        <v>15</v>
      </c>
      <c r="B17" s="13" t="s">
        <v>110</v>
      </c>
      <c r="C17" s="3" t="s">
        <v>111</v>
      </c>
      <c r="D17" s="14" t="s">
        <v>112</v>
      </c>
      <c r="E17" s="15" t="s">
        <v>113</v>
      </c>
      <c r="F17" s="15">
        <v>1</v>
      </c>
      <c r="G17" s="20" t="s">
        <v>114</v>
      </c>
      <c r="H17" s="13" t="s">
        <v>115</v>
      </c>
      <c r="I17" s="13">
        <v>0</v>
      </c>
      <c r="J17" s="13">
        <v>717</v>
      </c>
      <c r="K17" s="24" t="str">
        <f>VLOOKUP(J17,[1]Sheet1!$A$1:$B$65536,2,0)</f>
        <v>大邑县晋原镇通达东路五段药店</v>
      </c>
      <c r="L17" s="24" t="s">
        <v>23</v>
      </c>
      <c r="M17" s="3" t="s">
        <v>24</v>
      </c>
      <c r="O17" s="25" t="s">
        <v>116</v>
      </c>
    </row>
    <row r="18" s="2" customFormat="1" ht="18" customHeight="1" spans="1:15">
      <c r="A18" s="2">
        <v>16</v>
      </c>
      <c r="B18" s="8" t="s">
        <v>117</v>
      </c>
      <c r="C18" s="2" t="s">
        <v>118</v>
      </c>
      <c r="D18" s="9" t="s">
        <v>119</v>
      </c>
      <c r="E18" s="10" t="s">
        <v>120</v>
      </c>
      <c r="F18" s="10">
        <v>2</v>
      </c>
      <c r="G18" s="16" t="s">
        <v>121</v>
      </c>
      <c r="H18" s="17" t="s">
        <v>122</v>
      </c>
      <c r="I18" s="8">
        <v>27</v>
      </c>
      <c r="J18" s="8">
        <v>107728</v>
      </c>
      <c r="K18" s="21" t="str">
        <f>VLOOKUP(J18,[1]Sheet1!$A$1:$B$65536,2,0)</f>
        <v>四川太极大邑县晋原镇北街药店</v>
      </c>
      <c r="L18" s="21" t="s">
        <v>32</v>
      </c>
      <c r="M18" s="2" t="s">
        <v>24</v>
      </c>
      <c r="O18" s="23" t="s">
        <v>47</v>
      </c>
    </row>
    <row r="19" s="2" customFormat="1" ht="18" customHeight="1" spans="1:15">
      <c r="A19" s="2">
        <v>17</v>
      </c>
      <c r="B19" s="8" t="s">
        <v>123</v>
      </c>
      <c r="C19" s="2" t="s">
        <v>124</v>
      </c>
      <c r="D19" s="9" t="s">
        <v>125</v>
      </c>
      <c r="E19" s="10" t="s">
        <v>126</v>
      </c>
      <c r="F19" s="10">
        <v>1</v>
      </c>
      <c r="G19" s="9" t="s">
        <v>127</v>
      </c>
      <c r="H19" s="8" t="s">
        <v>128</v>
      </c>
      <c r="I19" s="8">
        <v>24</v>
      </c>
      <c r="J19" s="8">
        <v>103199</v>
      </c>
      <c r="K19" s="21" t="str">
        <f>VLOOKUP(J19,[1]Sheet1!$A$1:$B$65536,2,0)</f>
        <v>西林一街</v>
      </c>
      <c r="L19" s="21" t="s">
        <v>23</v>
      </c>
      <c r="M19" s="2" t="s">
        <v>24</v>
      </c>
      <c r="O19" s="23" t="s">
        <v>47</v>
      </c>
    </row>
    <row r="20" s="2" customFormat="1" ht="18" customHeight="1" spans="1:15">
      <c r="A20" s="2">
        <v>18</v>
      </c>
      <c r="B20" s="8" t="s">
        <v>129</v>
      </c>
      <c r="C20" s="2" t="s">
        <v>130</v>
      </c>
      <c r="D20" s="9" t="s">
        <v>131</v>
      </c>
      <c r="E20" s="16" t="s">
        <v>132</v>
      </c>
      <c r="F20" s="10">
        <v>1</v>
      </c>
      <c r="G20" s="16" t="s">
        <v>133</v>
      </c>
      <c r="H20" s="8" t="s">
        <v>134</v>
      </c>
      <c r="I20" s="8">
        <v>35</v>
      </c>
      <c r="J20" s="8">
        <v>716</v>
      </c>
      <c r="K20" s="21" t="str">
        <f>VLOOKUP(J20,[1]Sheet1!$A$1:$B$65536,2,0)</f>
        <v>大邑县沙渠镇方圆路药店</v>
      </c>
      <c r="L20" s="21" t="s">
        <v>23</v>
      </c>
      <c r="M20" s="2" t="s">
        <v>24</v>
      </c>
      <c r="O20" s="23" t="s">
        <v>47</v>
      </c>
    </row>
    <row r="21" s="2" customFormat="1" ht="18" customHeight="1" spans="1:15">
      <c r="A21" s="2">
        <v>19</v>
      </c>
      <c r="B21" s="8" t="s">
        <v>135</v>
      </c>
      <c r="C21" s="2" t="s">
        <v>136</v>
      </c>
      <c r="D21" s="9" t="s">
        <v>137</v>
      </c>
      <c r="E21" s="16" t="s">
        <v>138</v>
      </c>
      <c r="F21" s="10">
        <v>1</v>
      </c>
      <c r="G21" s="16" t="s">
        <v>139</v>
      </c>
      <c r="H21" s="8" t="s">
        <v>140</v>
      </c>
      <c r="I21" s="8">
        <v>25</v>
      </c>
      <c r="J21" s="8">
        <v>716</v>
      </c>
      <c r="K21" s="21" t="str">
        <f>VLOOKUP(J21,[1]Sheet1!$A$1:$B$65536,2,0)</f>
        <v>大邑县沙渠镇方圆路药店</v>
      </c>
      <c r="L21" s="21" t="s">
        <v>23</v>
      </c>
      <c r="M21" s="2" t="s">
        <v>24</v>
      </c>
      <c r="N21" s="27">
        <v>39151</v>
      </c>
      <c r="O21" s="23" t="s">
        <v>141</v>
      </c>
    </row>
    <row r="22" s="3" customFormat="1" ht="18" customHeight="1" spans="1:15">
      <c r="A22" s="3">
        <v>20</v>
      </c>
      <c r="B22" s="13" t="s">
        <v>142</v>
      </c>
      <c r="C22" s="3" t="s">
        <v>143</v>
      </c>
      <c r="D22" s="14" t="s">
        <v>144</v>
      </c>
      <c r="E22" s="15" t="s">
        <v>145</v>
      </c>
      <c r="F22" s="15">
        <v>2</v>
      </c>
      <c r="G22" s="20" t="s">
        <v>146</v>
      </c>
      <c r="H22" s="13" t="s">
        <v>147</v>
      </c>
      <c r="I22" s="13">
        <v>75</v>
      </c>
      <c r="J22" s="13">
        <v>337</v>
      </c>
      <c r="K22" s="24" t="str">
        <f>VLOOKUP(J22,[1]Sheet1!$A$1:$B$65536,2,0)</f>
        <v>四川太极浆洗街药店</v>
      </c>
      <c r="L22" s="24" t="s">
        <v>23</v>
      </c>
      <c r="M22" s="3" t="s">
        <v>24</v>
      </c>
      <c r="N22" s="3">
        <v>151750</v>
      </c>
      <c r="O22" s="25" t="s">
        <v>148</v>
      </c>
    </row>
    <row r="23" s="2" customFormat="1" ht="18" customHeight="1" spans="1:15">
      <c r="A23" s="2">
        <v>21</v>
      </c>
      <c r="B23" s="8" t="s">
        <v>149</v>
      </c>
      <c r="C23" s="2" t="s">
        <v>150</v>
      </c>
      <c r="D23" s="9" t="s">
        <v>151</v>
      </c>
      <c r="E23" s="10" t="s">
        <v>152</v>
      </c>
      <c r="F23" s="10">
        <v>1</v>
      </c>
      <c r="G23" s="16" t="s">
        <v>153</v>
      </c>
      <c r="H23" s="8" t="s">
        <v>154</v>
      </c>
      <c r="I23" s="8">
        <v>30</v>
      </c>
      <c r="J23" s="8">
        <v>716</v>
      </c>
      <c r="K23" s="21" t="str">
        <f>VLOOKUP(J23,[1]Sheet1!$A$1:$B$65536,2,0)</f>
        <v>大邑县沙渠镇方圆路药店</v>
      </c>
      <c r="L23" s="21" t="s">
        <v>23</v>
      </c>
      <c r="M23" s="2" t="s">
        <v>24</v>
      </c>
      <c r="O23" s="23" t="s">
        <v>47</v>
      </c>
    </row>
    <row r="24" s="2" customFormat="1" ht="18" customHeight="1" spans="1:15">
      <c r="A24" s="2">
        <v>22</v>
      </c>
      <c r="B24" s="8" t="s">
        <v>155</v>
      </c>
      <c r="C24" s="2" t="s">
        <v>156</v>
      </c>
      <c r="D24" s="9" t="s">
        <v>157</v>
      </c>
      <c r="E24" s="10" t="s">
        <v>57</v>
      </c>
      <c r="F24" s="10">
        <v>1</v>
      </c>
      <c r="G24" s="9" t="s">
        <v>158</v>
      </c>
      <c r="H24" s="21" t="s">
        <v>159</v>
      </c>
      <c r="I24" s="8">
        <v>25</v>
      </c>
      <c r="J24" s="8">
        <v>103199</v>
      </c>
      <c r="K24" s="21" t="str">
        <f>VLOOKUP(J24,[1]Sheet1!$A$1:$B$65536,2,0)</f>
        <v>西林一街</v>
      </c>
      <c r="L24" s="21" t="s">
        <v>23</v>
      </c>
      <c r="M24" s="2" t="s">
        <v>24</v>
      </c>
      <c r="O24" s="23" t="s">
        <v>47</v>
      </c>
    </row>
    <row r="25" s="3" customFormat="1" ht="18" customHeight="1" spans="1:15">
      <c r="A25" s="3">
        <v>23</v>
      </c>
      <c r="B25" s="13" t="s">
        <v>160</v>
      </c>
      <c r="C25" s="3" t="s">
        <v>161</v>
      </c>
      <c r="D25" s="14" t="s">
        <v>162</v>
      </c>
      <c r="E25" s="20" t="s">
        <v>163</v>
      </c>
      <c r="F25" s="15">
        <v>5</v>
      </c>
      <c r="G25" s="20" t="s">
        <v>21</v>
      </c>
      <c r="H25" s="13" t="s">
        <v>164</v>
      </c>
      <c r="I25" s="13">
        <v>20</v>
      </c>
      <c r="J25" s="13">
        <v>343</v>
      </c>
      <c r="K25" s="24" t="str">
        <f>VLOOKUP(J25,[1]Sheet1!$A$1:$B$65536,2,0)</f>
        <v>光华药店</v>
      </c>
      <c r="L25" s="24" t="s">
        <v>32</v>
      </c>
      <c r="M25" s="3" t="s">
        <v>24</v>
      </c>
      <c r="N25" s="26">
        <v>60944</v>
      </c>
      <c r="O25" s="25" t="s">
        <v>165</v>
      </c>
    </row>
    <row r="26" s="2" customFormat="1" ht="18" customHeight="1" spans="1:15">
      <c r="A26" s="2">
        <v>24</v>
      </c>
      <c r="B26" s="8" t="s">
        <v>166</v>
      </c>
      <c r="C26" s="2" t="s">
        <v>167</v>
      </c>
      <c r="D26" s="9" t="s">
        <v>168</v>
      </c>
      <c r="E26" s="16" t="s">
        <v>169</v>
      </c>
      <c r="F26" s="10">
        <v>1</v>
      </c>
      <c r="G26" s="16" t="s">
        <v>170</v>
      </c>
      <c r="H26" s="8" t="s">
        <v>171</v>
      </c>
      <c r="I26" s="8">
        <v>10</v>
      </c>
      <c r="J26" s="8">
        <v>113299</v>
      </c>
      <c r="K26" s="21" t="str">
        <f>VLOOKUP(J26,[1]Sheet1!$A$1:$B$65536,2,0)</f>
        <v>倪家桥店</v>
      </c>
      <c r="L26" s="21" t="s">
        <v>32</v>
      </c>
      <c r="M26" s="2" t="s">
        <v>24</v>
      </c>
      <c r="O26" s="23" t="s">
        <v>47</v>
      </c>
    </row>
    <row r="27" s="2" customFormat="1" ht="18" customHeight="1" spans="1:15">
      <c r="A27" s="2">
        <v>25</v>
      </c>
      <c r="B27" s="8" t="s">
        <v>172</v>
      </c>
      <c r="C27" s="2" t="s">
        <v>173</v>
      </c>
      <c r="D27" s="9" t="s">
        <v>174</v>
      </c>
      <c r="E27" s="16" t="s">
        <v>175</v>
      </c>
      <c r="F27" s="10">
        <v>2</v>
      </c>
      <c r="G27" s="16" t="s">
        <v>176</v>
      </c>
      <c r="H27" s="17" t="s">
        <v>177</v>
      </c>
      <c r="I27" s="8">
        <v>78</v>
      </c>
      <c r="J27" s="8">
        <v>571</v>
      </c>
      <c r="K27" s="21" t="str">
        <f>VLOOKUP(J27,[1]Sheet1!$A$1:$B$65536,2,0)</f>
        <v>高新区民丰大道西段药店</v>
      </c>
      <c r="L27" s="21" t="s">
        <v>32</v>
      </c>
      <c r="M27" s="2" t="s">
        <v>24</v>
      </c>
      <c r="O27" s="23" t="s">
        <v>47</v>
      </c>
    </row>
    <row r="28" s="2" customFormat="1" ht="18" customHeight="1" spans="1:15">
      <c r="A28" s="2">
        <v>26</v>
      </c>
      <c r="B28" s="8" t="s">
        <v>178</v>
      </c>
      <c r="C28" s="2" t="s">
        <v>179</v>
      </c>
      <c r="D28" s="9" t="s">
        <v>180</v>
      </c>
      <c r="E28" s="16" t="s">
        <v>181</v>
      </c>
      <c r="F28" s="10">
        <v>1</v>
      </c>
      <c r="G28" s="16" t="s">
        <v>182</v>
      </c>
      <c r="H28" s="8" t="s">
        <v>183</v>
      </c>
      <c r="I28" s="8">
        <v>10</v>
      </c>
      <c r="J28" s="8">
        <v>339</v>
      </c>
      <c r="K28" s="21" t="str">
        <f>VLOOKUP(J28,[1]Sheet1!$A$1:$B$65536,2,0)</f>
        <v>沙河源药店</v>
      </c>
      <c r="L28" s="21" t="s">
        <v>23</v>
      </c>
      <c r="M28" s="2" t="s">
        <v>24</v>
      </c>
      <c r="O28" s="23" t="s">
        <v>184</v>
      </c>
    </row>
    <row r="29" s="3" customFormat="1" ht="18" customHeight="1" spans="1:15">
      <c r="A29" s="3">
        <v>27</v>
      </c>
      <c r="B29" s="13" t="s">
        <v>185</v>
      </c>
      <c r="C29" s="3" t="s">
        <v>186</v>
      </c>
      <c r="D29" s="14" t="s">
        <v>187</v>
      </c>
      <c r="E29" s="15" t="s">
        <v>188</v>
      </c>
      <c r="F29" s="15">
        <v>1</v>
      </c>
      <c r="G29" s="20" t="s">
        <v>189</v>
      </c>
      <c r="H29" s="13" t="s">
        <v>190</v>
      </c>
      <c r="I29" s="13">
        <v>148</v>
      </c>
      <c r="J29" s="13">
        <v>339</v>
      </c>
      <c r="K29" s="24" t="str">
        <f>VLOOKUP(J29,[1]Sheet1!$A$1:$B$65536,2,0)</f>
        <v>沙河源药店</v>
      </c>
      <c r="L29" s="24" t="s">
        <v>23</v>
      </c>
      <c r="M29" s="3" t="s">
        <v>24</v>
      </c>
      <c r="N29" s="28">
        <v>165263</v>
      </c>
      <c r="O29" s="25" t="s">
        <v>191</v>
      </c>
    </row>
    <row r="30" s="2" customFormat="1" ht="18" customHeight="1" spans="1:15">
      <c r="A30" s="2">
        <v>28</v>
      </c>
      <c r="B30" s="8" t="s">
        <v>192</v>
      </c>
      <c r="C30" s="2" t="s">
        <v>193</v>
      </c>
      <c r="D30" s="9" t="s">
        <v>194</v>
      </c>
      <c r="E30" s="10" t="s">
        <v>195</v>
      </c>
      <c r="F30" s="10">
        <v>1</v>
      </c>
      <c r="G30" s="9" t="s">
        <v>196</v>
      </c>
      <c r="H30" s="8" t="s">
        <v>197</v>
      </c>
      <c r="I30" s="8">
        <v>12</v>
      </c>
      <c r="J30" s="8">
        <v>710</v>
      </c>
      <c r="K30" s="21" t="str">
        <f>VLOOKUP(J30,[1]Sheet1!$A$1:$B$65536,2,0)</f>
        <v>都江堰市蒲阳镇堰问道西路药店</v>
      </c>
      <c r="L30" s="21" t="s">
        <v>23</v>
      </c>
      <c r="M30" s="2" t="s">
        <v>24</v>
      </c>
      <c r="O30" s="23" t="s">
        <v>198</v>
      </c>
    </row>
    <row r="31" s="2" customFormat="1" ht="18" customHeight="1" spans="1:15">
      <c r="A31" s="2">
        <v>29</v>
      </c>
      <c r="B31" s="8" t="s">
        <v>199</v>
      </c>
      <c r="C31" s="2" t="s">
        <v>200</v>
      </c>
      <c r="D31" s="9" t="s">
        <v>201</v>
      </c>
      <c r="E31" s="10" t="s">
        <v>202</v>
      </c>
      <c r="F31" s="10">
        <v>5</v>
      </c>
      <c r="G31" s="16" t="s">
        <v>203</v>
      </c>
      <c r="H31" s="17" t="s">
        <v>204</v>
      </c>
      <c r="I31" s="8">
        <v>73</v>
      </c>
      <c r="J31" s="8">
        <v>343</v>
      </c>
      <c r="K31" s="21" t="str">
        <f>VLOOKUP(J31,[1]Sheet1!$A$1:$B$65536,2,0)</f>
        <v>光华药店</v>
      </c>
      <c r="L31" s="21" t="s">
        <v>32</v>
      </c>
      <c r="M31" s="2" t="s">
        <v>24</v>
      </c>
      <c r="O31" s="23" t="s">
        <v>47</v>
      </c>
    </row>
    <row r="32" s="3" customFormat="1" ht="18" customHeight="1" spans="1:15">
      <c r="A32" s="3">
        <v>30</v>
      </c>
      <c r="B32" s="13" t="s">
        <v>205</v>
      </c>
      <c r="C32" s="3" t="s">
        <v>206</v>
      </c>
      <c r="D32" s="14" t="s">
        <v>207</v>
      </c>
      <c r="E32" s="20" t="s">
        <v>208</v>
      </c>
      <c r="F32" s="15">
        <v>1</v>
      </c>
      <c r="G32" s="20" t="s">
        <v>209</v>
      </c>
      <c r="H32" s="13" t="s">
        <v>210</v>
      </c>
      <c r="I32" s="13">
        <v>39</v>
      </c>
      <c r="J32" s="13">
        <v>732</v>
      </c>
      <c r="K32" s="24" t="str">
        <f>VLOOKUP(J32,[1]Sheet1!$A$1:$B$65536,2,0)</f>
        <v>邛崃市羊安镇永康大道药店</v>
      </c>
      <c r="L32" s="24" t="s">
        <v>23</v>
      </c>
      <c r="M32" s="3" t="s">
        <v>24</v>
      </c>
      <c r="N32" s="26">
        <v>106262</v>
      </c>
      <c r="O32" s="25" t="s">
        <v>211</v>
      </c>
    </row>
    <row r="33" s="2" customFormat="1" ht="18" customHeight="1" spans="1:15">
      <c r="A33" s="2">
        <v>31</v>
      </c>
      <c r="B33" s="8" t="s">
        <v>212</v>
      </c>
      <c r="C33" s="2" t="s">
        <v>213</v>
      </c>
      <c r="D33" s="9" t="s">
        <v>214</v>
      </c>
      <c r="E33" s="16" t="s">
        <v>215</v>
      </c>
      <c r="F33" s="10">
        <v>1</v>
      </c>
      <c r="G33" s="16" t="s">
        <v>216</v>
      </c>
      <c r="H33" s="8" t="s">
        <v>217</v>
      </c>
      <c r="I33" s="8">
        <v>20</v>
      </c>
      <c r="J33" s="8">
        <v>732</v>
      </c>
      <c r="K33" s="21" t="str">
        <f>VLOOKUP(J33,[1]Sheet1!$A$1:$B$65536,2,0)</f>
        <v>邛崃市羊安镇永康大道药店</v>
      </c>
      <c r="L33" s="21" t="s">
        <v>23</v>
      </c>
      <c r="M33" s="2" t="s">
        <v>24</v>
      </c>
      <c r="O33" s="23" t="s">
        <v>218</v>
      </c>
    </row>
    <row r="34" s="3" customFormat="1" ht="18" customHeight="1" spans="1:15">
      <c r="A34" s="3">
        <v>32</v>
      </c>
      <c r="B34" s="13" t="s">
        <v>219</v>
      </c>
      <c r="C34" s="3" t="s">
        <v>220</v>
      </c>
      <c r="D34" s="14" t="s">
        <v>221</v>
      </c>
      <c r="E34" s="20" t="s">
        <v>222</v>
      </c>
      <c r="F34" s="15">
        <v>1</v>
      </c>
      <c r="G34" s="20" t="s">
        <v>223</v>
      </c>
      <c r="H34" s="13" t="s">
        <v>224</v>
      </c>
      <c r="I34" s="13">
        <v>1180</v>
      </c>
      <c r="J34" s="13">
        <v>571</v>
      </c>
      <c r="K34" s="24" t="str">
        <f>VLOOKUP(J34,[1]Sheet1!$A$1:$B$65536,2,0)</f>
        <v>高新区民丰大道西段药店</v>
      </c>
      <c r="L34" s="24" t="s">
        <v>23</v>
      </c>
      <c r="M34" s="3" t="s">
        <v>24</v>
      </c>
      <c r="O34" s="29" t="s">
        <v>225</v>
      </c>
    </row>
    <row r="35" s="2" customFormat="1" ht="18" customHeight="1" spans="1:15">
      <c r="A35" s="2">
        <v>33</v>
      </c>
      <c r="B35" s="8" t="s">
        <v>226</v>
      </c>
      <c r="C35" s="2" t="s">
        <v>227</v>
      </c>
      <c r="D35" s="9" t="s">
        <v>228</v>
      </c>
      <c r="E35" s="10" t="s">
        <v>229</v>
      </c>
      <c r="F35" s="10">
        <v>1</v>
      </c>
      <c r="G35" s="16" t="s">
        <v>230</v>
      </c>
      <c r="H35" s="8" t="s">
        <v>231</v>
      </c>
      <c r="I35" s="8">
        <v>19</v>
      </c>
      <c r="J35" s="8">
        <v>732</v>
      </c>
      <c r="K35" s="21" t="str">
        <f>VLOOKUP(J35,[1]Sheet1!$A$1:$B$65536,2,0)</f>
        <v>邛崃市羊安镇永康大道药店</v>
      </c>
      <c r="L35" s="21" t="s">
        <v>23</v>
      </c>
      <c r="M35" s="2" t="s">
        <v>24</v>
      </c>
      <c r="O35" s="23" t="s">
        <v>232</v>
      </c>
    </row>
    <row r="36" s="2" customFormat="1" ht="18" customHeight="1" spans="1:15">
      <c r="A36" s="2">
        <v>34</v>
      </c>
      <c r="B36" s="8" t="s">
        <v>233</v>
      </c>
      <c r="C36" s="2" t="s">
        <v>234</v>
      </c>
      <c r="D36" s="9" t="s">
        <v>235</v>
      </c>
      <c r="E36" s="10" t="s">
        <v>236</v>
      </c>
      <c r="F36" s="10">
        <v>1</v>
      </c>
      <c r="G36" s="16" t="s">
        <v>237</v>
      </c>
      <c r="H36" s="8" t="s">
        <v>238</v>
      </c>
      <c r="I36" s="8">
        <v>20</v>
      </c>
      <c r="J36" s="8">
        <v>732</v>
      </c>
      <c r="K36" s="21" t="str">
        <f>VLOOKUP(J36,[1]Sheet1!$A$1:$B$65536,2,0)</f>
        <v>邛崃市羊安镇永康大道药店</v>
      </c>
      <c r="L36" s="21" t="s">
        <v>23</v>
      </c>
      <c r="M36" s="2" t="s">
        <v>24</v>
      </c>
      <c r="O36" s="23" t="s">
        <v>47</v>
      </c>
    </row>
    <row r="37" s="2" customFormat="1" ht="18" customHeight="1" spans="1:15">
      <c r="A37" s="2">
        <v>35</v>
      </c>
      <c r="B37" s="8" t="s">
        <v>239</v>
      </c>
      <c r="C37" s="2" t="s">
        <v>240</v>
      </c>
      <c r="D37" s="9" t="s">
        <v>241</v>
      </c>
      <c r="E37" s="10" t="s">
        <v>57</v>
      </c>
      <c r="F37" s="10">
        <v>5</v>
      </c>
      <c r="G37" s="9" t="s">
        <v>242</v>
      </c>
      <c r="H37" s="21" t="s">
        <v>243</v>
      </c>
      <c r="I37" s="8">
        <v>30</v>
      </c>
      <c r="J37" s="8">
        <v>307</v>
      </c>
      <c r="K37" s="21" t="str">
        <f>VLOOKUP(J37,[1]Sheet1!$A$1:$B$65536,2,0)</f>
        <v>旗舰店</v>
      </c>
      <c r="L37" s="21" t="s">
        <v>32</v>
      </c>
      <c r="M37" s="2" t="s">
        <v>24</v>
      </c>
      <c r="O37" s="23" t="s">
        <v>47</v>
      </c>
    </row>
    <row r="38" s="2" customFormat="1" ht="18" customHeight="1" spans="1:15">
      <c r="A38" s="2">
        <v>36</v>
      </c>
      <c r="B38" s="8" t="s">
        <v>244</v>
      </c>
      <c r="C38" s="2" t="s">
        <v>245</v>
      </c>
      <c r="D38" s="9" t="s">
        <v>246</v>
      </c>
      <c r="E38" s="16" t="s">
        <v>247</v>
      </c>
      <c r="F38" s="10">
        <v>1</v>
      </c>
      <c r="G38" s="16" t="s">
        <v>248</v>
      </c>
      <c r="H38" s="8" t="s">
        <v>249</v>
      </c>
      <c r="I38" s="8">
        <v>37</v>
      </c>
      <c r="J38" s="8">
        <v>110378</v>
      </c>
      <c r="K38" s="21" t="str">
        <f>VLOOKUP(J38,[1]Sheet1!$A$1:$B$65536,2,0)</f>
        <v>都江堰宝莲路</v>
      </c>
      <c r="L38" s="21" t="s">
        <v>23</v>
      </c>
      <c r="M38" s="2" t="s">
        <v>24</v>
      </c>
      <c r="O38" s="23" t="s">
        <v>47</v>
      </c>
    </row>
    <row r="39" s="2" customFormat="1" ht="18" customHeight="1" spans="1:15">
      <c r="A39" s="2">
        <v>37</v>
      </c>
      <c r="B39" s="8" t="s">
        <v>250</v>
      </c>
      <c r="C39" s="2" t="s">
        <v>251</v>
      </c>
      <c r="D39" s="9" t="s">
        <v>252</v>
      </c>
      <c r="E39" s="16" t="s">
        <v>253</v>
      </c>
      <c r="F39" s="10">
        <v>3</v>
      </c>
      <c r="G39" s="16" t="s">
        <v>254</v>
      </c>
      <c r="H39" s="8" t="s">
        <v>255</v>
      </c>
      <c r="I39" s="8">
        <v>16.47</v>
      </c>
      <c r="J39" s="8">
        <v>750</v>
      </c>
      <c r="K39" s="21" t="str">
        <f>VLOOKUP(J39,[1]Sheet1!$A$1:$B$65536,2,0)</f>
        <v>成都成汉太极大药房有限公司</v>
      </c>
      <c r="L39" s="21" t="s">
        <v>23</v>
      </c>
      <c r="M39" s="2" t="s">
        <v>24</v>
      </c>
      <c r="O39" s="23" t="s">
        <v>256</v>
      </c>
    </row>
    <row r="40" s="2" customFormat="1" ht="18" customHeight="1" spans="1:15">
      <c r="A40" s="2">
        <v>38</v>
      </c>
      <c r="B40" s="8" t="s">
        <v>257</v>
      </c>
      <c r="C40" s="2" t="s">
        <v>258</v>
      </c>
      <c r="D40" s="9" t="s">
        <v>259</v>
      </c>
      <c r="E40" s="10" t="s">
        <v>260</v>
      </c>
      <c r="F40" s="10">
        <v>2</v>
      </c>
      <c r="G40" s="16" t="s">
        <v>261</v>
      </c>
      <c r="H40" s="8" t="s">
        <v>262</v>
      </c>
      <c r="I40" s="8">
        <v>25</v>
      </c>
      <c r="J40" s="8">
        <v>108656</v>
      </c>
      <c r="K40" s="21" t="str">
        <f>VLOOKUP(J40,[1]Sheet1!$A$1:$B$65536,2,0)</f>
        <v>四川太极新津五津西路二店</v>
      </c>
      <c r="L40" s="21" t="s">
        <v>32</v>
      </c>
      <c r="M40" s="2" t="s">
        <v>24</v>
      </c>
      <c r="O40" s="23" t="s">
        <v>47</v>
      </c>
    </row>
    <row r="41" s="3" customFormat="1" ht="18" customHeight="1" spans="1:15">
      <c r="A41" s="3">
        <v>39</v>
      </c>
      <c r="B41" s="13" t="s">
        <v>263</v>
      </c>
      <c r="C41" s="3" t="s">
        <v>264</v>
      </c>
      <c r="D41" s="14" t="s">
        <v>265</v>
      </c>
      <c r="E41" s="15" t="s">
        <v>266</v>
      </c>
      <c r="F41" s="15">
        <v>3</v>
      </c>
      <c r="G41" s="20" t="s">
        <v>267</v>
      </c>
      <c r="H41" s="13" t="s">
        <v>268</v>
      </c>
      <c r="I41" s="13">
        <v>0</v>
      </c>
      <c r="J41" s="13">
        <v>102934</v>
      </c>
      <c r="K41" s="24" t="str">
        <f>VLOOKUP(J41,[1]Sheet1!$A$1:$B$65536,2,0)</f>
        <v>银河北街</v>
      </c>
      <c r="L41" s="24" t="s">
        <v>23</v>
      </c>
      <c r="M41" s="3" t="s">
        <v>24</v>
      </c>
      <c r="N41" s="26">
        <v>121759</v>
      </c>
      <c r="O41" s="25" t="s">
        <v>269</v>
      </c>
    </row>
    <row r="42" s="3" customFormat="1" ht="18" customHeight="1" spans="1:15">
      <c r="A42" s="3">
        <v>40</v>
      </c>
      <c r="B42" s="13" t="s">
        <v>270</v>
      </c>
      <c r="C42" s="3" t="s">
        <v>271</v>
      </c>
      <c r="D42" s="14" t="s">
        <v>272</v>
      </c>
      <c r="E42" s="15" t="s">
        <v>273</v>
      </c>
      <c r="F42" s="15">
        <v>10</v>
      </c>
      <c r="G42" s="22" t="s">
        <v>274</v>
      </c>
      <c r="J42" s="24" t="s">
        <v>275</v>
      </c>
      <c r="K42" s="30">
        <v>19983282263</v>
      </c>
      <c r="L42" s="3" t="s">
        <v>23</v>
      </c>
      <c r="M42" s="3" t="s">
        <v>276</v>
      </c>
      <c r="N42" s="3">
        <v>14990</v>
      </c>
      <c r="O42" s="25" t="s">
        <v>277</v>
      </c>
    </row>
  </sheetData>
  <mergeCells count="1">
    <mergeCell ref="A1:P1"/>
  </mergeCells>
  <conditionalFormatting sqref="C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2020-10-19T10:32:01Z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