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Sheet1!$A$2:$AC$16</definedName>
  </definedNames>
  <calcPr calcId="144525"/>
</workbook>
</file>

<file path=xl/sharedStrings.xml><?xml version="1.0" encoding="utf-8"?>
<sst xmlns="http://schemas.openxmlformats.org/spreadsheetml/2006/main" count="142" uniqueCount="115">
  <si>
    <t>小程序找药（10.14）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</si>
  <si>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</si>
  <si>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</si>
  <si>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</si>
  <si>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</si>
  <si>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</si>
  <si>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</si>
  <si>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</si>
  <si>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</si>
  <si>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</si>
  <si>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</si>
  <si>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</si>
  <si>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</si>
  <si>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</si>
  <si>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</si>
  <si>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</si>
  <si>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</si>
  <si>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2020-10-14 19:09:35</t>
  </si>
  <si>
    <t>a8199</t>
  </si>
  <si>
    <t>壮骨关节胶囊</t>
  </si>
  <si>
    <r>
      <t>0.45g*24粒</t>
    </r>
    <r>
      <rPr>
        <sz val="9"/>
        <color rgb="FF666666"/>
        <rFont val="宋体"/>
        <charset val="134"/>
      </rPr>
      <t> </t>
    </r>
  </si>
  <si>
    <t>华润三九医药股份有限公司</t>
  </si>
  <si>
    <t>Z20080055</t>
  </si>
  <si>
    <t>紧急</t>
  </si>
  <si>
    <t>员工</t>
  </si>
  <si>
    <t>已回复有渠道，请采购部尽快报送新品（累计2家门店报送需求）</t>
  </si>
  <si>
    <t>2020-10-14 18:46:25</t>
  </si>
  <si>
    <t>a8200</t>
  </si>
  <si>
    <t>杜仲颗粒</t>
  </si>
  <si>
    <t>5g*10袋</t>
  </si>
  <si>
    <t>南京同仁堂药业有限责任公司</t>
  </si>
  <si>
    <t>z32020036</t>
  </si>
  <si>
    <t>请采购部找渠道</t>
  </si>
  <si>
    <t>2020-10-14 16:34:33</t>
  </si>
  <si>
    <t>a8201</t>
  </si>
  <si>
    <t>红金消结浓缩丸</t>
  </si>
  <si>
    <r>
      <t>30丸(每10丸重2g)*4板</t>
    </r>
    <r>
      <rPr>
        <sz val="9"/>
        <color rgb="FF666666"/>
        <rFont val="宋体"/>
        <charset val="134"/>
      </rPr>
      <t> </t>
    </r>
  </si>
  <si>
    <t>云南楚雄云中制药有限责任公司</t>
  </si>
  <si>
    <t>Z20080315</t>
  </si>
  <si>
    <t>2020-10-14 16:33:09</t>
  </si>
  <si>
    <t>a8202</t>
  </si>
  <si>
    <t>田七消炎镇痛（迪康生物）</t>
  </si>
  <si>
    <r>
      <t>Ⅲ型 7cm*10cm*3贴*2袋</t>
    </r>
    <r>
      <rPr>
        <sz val="9"/>
        <color rgb="FF666666"/>
        <rFont val="宋体"/>
        <charset val="134"/>
      </rPr>
      <t> </t>
    </r>
  </si>
  <si>
    <t>安徽省德济堂药业有限公司</t>
  </si>
  <si>
    <t>皖械注准20162260275</t>
  </si>
  <si>
    <t>2020-10-14 16:05:23</t>
  </si>
  <si>
    <t>b1580</t>
  </si>
  <si>
    <t>舒胸颗粒</t>
  </si>
  <si>
    <r>
      <t>3g*6袋</t>
    </r>
    <r>
      <rPr>
        <sz val="9"/>
        <color rgb="FF666666"/>
        <rFont val="宋体"/>
        <charset val="134"/>
      </rPr>
      <t> </t>
    </r>
  </si>
  <si>
    <t>江西桔王药业有限公司</t>
  </si>
  <si>
    <t>Z10970028</t>
  </si>
  <si>
    <t>普通</t>
  </si>
  <si>
    <t>采购回复厂家只做医院，暂时无法购进</t>
  </si>
  <si>
    <t>2020-10-14 14:17:37</t>
  </si>
  <si>
    <t>a8203</t>
  </si>
  <si>
    <t>氨咖甘片</t>
  </si>
  <si>
    <t>100片</t>
  </si>
  <si>
    <t>天津力生制药股份有限公司</t>
  </si>
  <si>
    <t>H12021200</t>
  </si>
  <si>
    <t>2020-10-14 14:13:33</t>
  </si>
  <si>
    <t>a8204</t>
  </si>
  <si>
    <t>接骨七厘胶囊</t>
  </si>
  <si>
    <t>0.26g*12粒</t>
  </si>
  <si>
    <t>湖南金沙药业有限责任公司</t>
  </si>
  <si>
    <t>Z20053999</t>
  </si>
  <si>
    <t>已回复有渠道，请采购部尽快报送新品（双林店报送过需求）</t>
  </si>
  <si>
    <t>2020-10-14 13:20:59</t>
  </si>
  <si>
    <t>a8205</t>
  </si>
  <si>
    <t>阿托伐他汀钙片</t>
  </si>
  <si>
    <t>10mg×28片</t>
  </si>
  <si>
    <t>福建东瑞制药有限公司（兴安药业）</t>
  </si>
  <si>
    <t>H20193043</t>
  </si>
  <si>
    <t>9月30日已定价还未购进，请采购部尽快购进（华油路、崔家店累计7家门店报送需求）</t>
  </si>
  <si>
    <t>2020-10-14 13:18:28</t>
  </si>
  <si>
    <t>a8206</t>
  </si>
  <si>
    <t>格列美脲片</t>
  </si>
  <si>
    <t>2mg×20片</t>
  </si>
  <si>
    <t>重庆康刻尔制药有限公司</t>
  </si>
  <si>
    <t>H20001080</t>
  </si>
  <si>
    <t>新品在待经营目录，请采购部联系厂家尽快交资料</t>
  </si>
  <si>
    <t>2020-10-14 13:16:00</t>
  </si>
  <si>
    <t>b1581</t>
  </si>
  <si>
    <t>双氯芬酸钠滴眼液</t>
  </si>
  <si>
    <t>8ml</t>
  </si>
  <si>
    <t>乐赛仙</t>
  </si>
  <si>
    <t>H200083297</t>
  </si>
  <si>
    <t>批准文号与厂家不一致请门店重新上报</t>
  </si>
  <si>
    <t>2020-10-14 11:32:27</t>
  </si>
  <si>
    <t>a8207</t>
  </si>
  <si>
    <t>骨化三醇胶丸</t>
  </si>
  <si>
    <t>0.25ugx10粒</t>
  </si>
  <si>
    <t>上海罗氏制药有限公司</t>
  </si>
  <si>
    <t>J20150011</t>
  </si>
  <si>
    <t>在特殊目录，仓库无库存，8家门店库存58盒，前90天销售45盒，请门店先店间调拨满足顾客需求，同时请采购部购进</t>
  </si>
  <si>
    <t>2020-10-14 09:56:46</t>
  </si>
  <si>
    <t>a8208</t>
  </si>
  <si>
    <t>男康片</t>
  </si>
  <si>
    <t>36片</t>
  </si>
  <si>
    <t>山西旺龙药业</t>
  </si>
  <si>
    <t>z20063941</t>
  </si>
  <si>
    <t>请采购部找渠道（大邑东街报送过需求）</t>
  </si>
  <si>
    <t>2020-10-14 17:53:34</t>
  </si>
  <si>
    <t>b1582</t>
  </si>
  <si>
    <t>甲磺酸伊马替尼片</t>
  </si>
  <si>
    <t>0.1gx60片</t>
  </si>
  <si>
    <t>江苏豪森药业股份有限公司</t>
  </si>
  <si>
    <t>H20133200</t>
  </si>
  <si>
    <t>李发鹏</t>
  </si>
  <si>
    <t>顾客</t>
  </si>
  <si>
    <t>在特殊目录，公司无库存，顾客电话关机，已在小程序留下联系方式</t>
  </si>
  <si>
    <t>2020-10-14 09:07:09</t>
  </si>
  <si>
    <t>b1583</t>
  </si>
  <si>
    <t>奥氮磺吡啶肠溶胶囊</t>
  </si>
  <si>
    <t>周淑英</t>
  </si>
  <si>
    <t>顾客不要了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</si>
</sst>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theme="1"/>
      <name val="Calibri"/>
      <charset val="134"/>
    </font>
    <font>
      <sz val="11"/>
      <name val="Calibri"/>
      <charset val="0"/>
    </font>
    <font>
      <sz val="11"/>
      <name val="Calibri"/>
      <charset val="134"/>
    </font>
    <font>
      <sz val="10"/>
      <name val="Arial"/>
      <family val="2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66666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Border="1">
      <alignment vertical="center"/>
    </xf>
    <xf numFmtId="0" fontId="7" fillId="2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6"/>
  <sheetViews>
    <sheetView tabSelected="1" workbookViewId="0">
      <selection activeCell="F26" sqref="F26"/>
    </sheetView>
  </sheetViews>
  <sheetFormatPr defaultColWidth="9" defaultRowHeight="13.5"/>
  <cols>
    <col min="1" max="1" width="3.5" style="4" customWidth="1"/>
    <col min="2" max="2" width="14.25" customWidth="1"/>
    <col min="3" max="3" width="5.875" customWidth="1"/>
    <col min="4" max="4" width="19" customWidth="1"/>
    <col min="5" max="5" width="16.375" customWidth="1"/>
    <col min="6" max="6" width="4" customWidth="1"/>
    <col min="7" max="7" width="16.75" customWidth="1"/>
    <col min="8" max="8" width="15.375" customWidth="1"/>
    <col min="9" max="9" width="5.625" customWidth="1"/>
    <col min="10" max="10" width="6.875" customWidth="1"/>
    <col min="11" max="11" width="15.75" customWidth="1"/>
    <col min="12" max="12" width="5.375" customWidth="1"/>
    <col min="13" max="13" width="6" customWidth="1"/>
    <col min="14" max="14" width="6.625" customWidth="1"/>
    <col min="15" max="15" width="50.125" customWidth="1"/>
    <col min="16" max="16" width="82.25" customWidth="1"/>
    <col min="17" max="29" width="9" style="5"/>
  </cols>
  <sheetData>
    <row r="1" ht="18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8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7" t="s">
        <v>16</v>
      </c>
    </row>
    <row r="3" ht="15" spans="1:16">
      <c r="A3" s="8">
        <v>1</v>
      </c>
      <c r="B3" s="9" t="s">
        <v>17</v>
      </c>
      <c r="C3" s="10" t="s">
        <v>18</v>
      </c>
      <c r="D3" s="9" t="s">
        <v>19</v>
      </c>
      <c r="E3" s="9" t="s">
        <v>20</v>
      </c>
      <c r="F3" s="9">
        <v>1</v>
      </c>
      <c r="G3" s="9" t="s">
        <v>21</v>
      </c>
      <c r="H3" s="9" t="s">
        <v>22</v>
      </c>
      <c r="I3" s="9">
        <v>22</v>
      </c>
      <c r="J3" s="9">
        <v>106485</v>
      </c>
      <c r="K3" s="18" t="str">
        <f>VLOOKUP(J3,[1]Sheet1!$A$1:$B$65536,2,0)</f>
        <v>元华二巷</v>
      </c>
      <c r="L3" s="9" t="s">
        <v>23</v>
      </c>
      <c r="M3" s="10" t="s">
        <v>24</v>
      </c>
      <c r="N3" s="10"/>
      <c r="O3" s="10" t="s">
        <v>25</v>
      </c>
      <c r="P3" s="19"/>
    </row>
    <row r="4" ht="15" spans="1:16">
      <c r="A4" s="8">
        <v>2</v>
      </c>
      <c r="B4" s="9" t="s">
        <v>26</v>
      </c>
      <c r="C4" s="10" t="s">
        <v>27</v>
      </c>
      <c r="D4" s="9" t="s">
        <v>28</v>
      </c>
      <c r="E4" s="9" t="s">
        <v>29</v>
      </c>
      <c r="F4" s="9">
        <v>1</v>
      </c>
      <c r="G4" s="9" t="s">
        <v>30</v>
      </c>
      <c r="H4" s="9" t="s">
        <v>31</v>
      </c>
      <c r="I4" s="9">
        <v>47</v>
      </c>
      <c r="J4" s="9">
        <v>106569</v>
      </c>
      <c r="K4" s="18" t="str">
        <f>VLOOKUP(J4,[1]Sheet1!$A$1:$B$65536,2,0)</f>
        <v>大悦路店</v>
      </c>
      <c r="L4" s="9" t="s">
        <v>23</v>
      </c>
      <c r="M4" s="10" t="s">
        <v>24</v>
      </c>
      <c r="N4" s="10"/>
      <c r="O4" s="10" t="s">
        <v>32</v>
      </c>
      <c r="P4" s="19"/>
    </row>
    <row r="5" ht="15" spans="1:16">
      <c r="A5" s="8">
        <v>3</v>
      </c>
      <c r="B5" s="9" t="s">
        <v>33</v>
      </c>
      <c r="C5" s="10" t="s">
        <v>34</v>
      </c>
      <c r="D5" s="9" t="s">
        <v>35</v>
      </c>
      <c r="E5" s="9" t="s">
        <v>36</v>
      </c>
      <c r="F5" s="9">
        <v>1</v>
      </c>
      <c r="G5" s="9" t="s">
        <v>37</v>
      </c>
      <c r="H5" s="9" t="s">
        <v>38</v>
      </c>
      <c r="I5" s="9">
        <v>30</v>
      </c>
      <c r="J5" s="9">
        <v>106485</v>
      </c>
      <c r="K5" s="18" t="str">
        <f>VLOOKUP(J5,[1]Sheet1!$A$1:$B$65536,2,0)</f>
        <v>元华二巷</v>
      </c>
      <c r="L5" s="9" t="s">
        <v>23</v>
      </c>
      <c r="M5" s="10" t="s">
        <v>24</v>
      </c>
      <c r="N5" s="10"/>
      <c r="O5" s="10" t="s">
        <v>32</v>
      </c>
      <c r="P5" s="19"/>
    </row>
    <row r="6" ht="15" spans="1:16">
      <c r="A6" s="8">
        <v>4</v>
      </c>
      <c r="B6" s="9" t="s">
        <v>39</v>
      </c>
      <c r="C6" s="10" t="s">
        <v>40</v>
      </c>
      <c r="D6" s="9" t="s">
        <v>41</v>
      </c>
      <c r="E6" s="9" t="s">
        <v>42</v>
      </c>
      <c r="F6" s="9">
        <v>1</v>
      </c>
      <c r="G6" s="9" t="s">
        <v>43</v>
      </c>
      <c r="H6" s="9" t="s">
        <v>44</v>
      </c>
      <c r="I6" s="9">
        <v>35</v>
      </c>
      <c r="J6" s="9">
        <v>106865</v>
      </c>
      <c r="K6" s="18" t="str">
        <f>VLOOKUP(J6,[1]Sheet1!$A$1:$B$65536,2,0)</f>
        <v>丝竹路</v>
      </c>
      <c r="L6" s="9" t="s">
        <v>23</v>
      </c>
      <c r="M6" s="10" t="s">
        <v>24</v>
      </c>
      <c r="N6" s="10"/>
      <c r="O6" s="10" t="s">
        <v>32</v>
      </c>
      <c r="P6" s="19"/>
    </row>
    <row r="7" s="2" customFormat="1" ht="15" spans="1:16">
      <c r="A7" s="11">
        <v>5</v>
      </c>
      <c r="B7" s="12" t="s">
        <v>45</v>
      </c>
      <c r="C7" s="13" t="s">
        <v>46</v>
      </c>
      <c r="D7" s="12" t="s">
        <v>47</v>
      </c>
      <c r="E7" s="12" t="s">
        <v>48</v>
      </c>
      <c r="F7" s="12">
        <v>20</v>
      </c>
      <c r="G7" s="12" t="s">
        <v>49</v>
      </c>
      <c r="H7" s="12" t="s">
        <v>50</v>
      </c>
      <c r="I7" s="12">
        <v>40</v>
      </c>
      <c r="J7" s="12">
        <v>571</v>
      </c>
      <c r="K7" s="20" t="str">
        <f>VLOOKUP(J7,[1]Sheet1!$A$1:$B$65536,2,0)</f>
        <v>高新区民丰大道西段药店</v>
      </c>
      <c r="L7" s="12" t="s">
        <v>51</v>
      </c>
      <c r="M7" s="13" t="s">
        <v>24</v>
      </c>
      <c r="N7" s="13"/>
      <c r="O7" s="13" t="s">
        <v>52</v>
      </c>
      <c r="P7" s="19"/>
    </row>
    <row r="8" ht="15" spans="1:16">
      <c r="A8" s="8">
        <v>6</v>
      </c>
      <c r="B8" s="9" t="s">
        <v>53</v>
      </c>
      <c r="C8" s="10" t="s">
        <v>54</v>
      </c>
      <c r="D8" s="9" t="s">
        <v>55</v>
      </c>
      <c r="E8" s="9" t="s">
        <v>56</v>
      </c>
      <c r="F8" s="9">
        <v>1</v>
      </c>
      <c r="G8" s="9" t="s">
        <v>57</v>
      </c>
      <c r="H8" s="9" t="s">
        <v>58</v>
      </c>
      <c r="I8" s="9">
        <v>14</v>
      </c>
      <c r="J8" s="9">
        <v>329</v>
      </c>
      <c r="K8" s="18" t="str">
        <f>VLOOKUP(J8,[1]Sheet1!$A$1:$B$65536,2,0)</f>
        <v>温江店</v>
      </c>
      <c r="L8" s="9" t="s">
        <v>23</v>
      </c>
      <c r="M8" s="10" t="s">
        <v>24</v>
      </c>
      <c r="N8" s="10"/>
      <c r="O8" s="10" t="s">
        <v>32</v>
      </c>
      <c r="P8" s="19"/>
    </row>
    <row r="9" ht="15" spans="1:16">
      <c r="A9" s="8">
        <v>7</v>
      </c>
      <c r="B9" s="9" t="s">
        <v>59</v>
      </c>
      <c r="C9" s="10" t="s">
        <v>60</v>
      </c>
      <c r="D9" s="9" t="s">
        <v>61</v>
      </c>
      <c r="E9" s="9" t="s">
        <v>62</v>
      </c>
      <c r="F9" s="9">
        <v>2</v>
      </c>
      <c r="G9" s="9" t="s">
        <v>63</v>
      </c>
      <c r="H9" s="9" t="s">
        <v>64</v>
      </c>
      <c r="I9" s="9">
        <v>34</v>
      </c>
      <c r="J9" s="9">
        <v>387</v>
      </c>
      <c r="K9" s="18" t="str">
        <f>VLOOKUP(J9,[1]Sheet1!$A$1:$B$65536,2,0)</f>
        <v>新乐中街药店</v>
      </c>
      <c r="L9" s="9" t="s">
        <v>23</v>
      </c>
      <c r="M9" s="10" t="s">
        <v>24</v>
      </c>
      <c r="N9" s="10"/>
      <c r="O9" s="10" t="s">
        <v>65</v>
      </c>
      <c r="P9" s="19"/>
    </row>
    <row r="10" s="3" customFormat="1" ht="15" spans="1:16">
      <c r="A10" s="14">
        <v>8</v>
      </c>
      <c r="B10" s="9" t="s">
        <v>66</v>
      </c>
      <c r="C10" s="15" t="s">
        <v>67</v>
      </c>
      <c r="D10" s="9" t="s">
        <v>68</v>
      </c>
      <c r="E10" s="9" t="s">
        <v>69</v>
      </c>
      <c r="F10" s="9">
        <v>2</v>
      </c>
      <c r="G10" s="16" t="s">
        <v>70</v>
      </c>
      <c r="H10" s="9" t="s">
        <v>71</v>
      </c>
      <c r="I10" s="9">
        <v>25</v>
      </c>
      <c r="J10" s="9">
        <v>745</v>
      </c>
      <c r="K10" s="18" t="str">
        <f>VLOOKUP(J10,[1]Sheet1!$A$1:$B$65536,2,0)</f>
        <v>金牛区金沙路药店</v>
      </c>
      <c r="L10" s="9" t="s">
        <v>51</v>
      </c>
      <c r="M10" s="15" t="s">
        <v>24</v>
      </c>
      <c r="N10" s="21">
        <v>206855</v>
      </c>
      <c r="O10" s="21" t="s">
        <v>72</v>
      </c>
      <c r="P10" s="22"/>
    </row>
    <row r="11" ht="15" spans="1:16">
      <c r="A11" s="8">
        <v>9</v>
      </c>
      <c r="B11" s="9" t="s">
        <v>73</v>
      </c>
      <c r="C11" s="10" t="s">
        <v>74</v>
      </c>
      <c r="D11" s="9" t="s">
        <v>75</v>
      </c>
      <c r="E11" s="9" t="s">
        <v>76</v>
      </c>
      <c r="F11" s="9">
        <v>2</v>
      </c>
      <c r="G11" s="9" t="s">
        <v>77</v>
      </c>
      <c r="H11" s="9" t="s">
        <v>78</v>
      </c>
      <c r="I11" s="9">
        <v>5.6</v>
      </c>
      <c r="J11" s="9">
        <v>745</v>
      </c>
      <c r="K11" s="18" t="str">
        <f>VLOOKUP(J11,[1]Sheet1!$A$1:$B$65536,2,0)</f>
        <v>金牛区金沙路药店</v>
      </c>
      <c r="L11" s="9" t="s">
        <v>51</v>
      </c>
      <c r="M11" s="10" t="s">
        <v>24</v>
      </c>
      <c r="N11" s="10"/>
      <c r="O11" s="10" t="s">
        <v>79</v>
      </c>
      <c r="P11" s="19"/>
    </row>
    <row r="12" s="2" customFormat="1" ht="15" spans="1:16">
      <c r="A12" s="11">
        <v>10</v>
      </c>
      <c r="B12" s="12" t="s">
        <v>80</v>
      </c>
      <c r="C12" s="13" t="s">
        <v>81</v>
      </c>
      <c r="D12" s="12" t="s">
        <v>82</v>
      </c>
      <c r="E12" s="12" t="s">
        <v>83</v>
      </c>
      <c r="F12" s="12">
        <v>2</v>
      </c>
      <c r="G12" s="12" t="s">
        <v>84</v>
      </c>
      <c r="H12" s="12" t="s">
        <v>85</v>
      </c>
      <c r="I12" s="12">
        <v>25</v>
      </c>
      <c r="J12" s="12">
        <v>745</v>
      </c>
      <c r="K12" s="20" t="str">
        <f>VLOOKUP(J12,[1]Sheet1!$A$1:$B$65536,2,0)</f>
        <v>金牛区金沙路药店</v>
      </c>
      <c r="L12" s="12" t="s">
        <v>51</v>
      </c>
      <c r="M12" s="13" t="s">
        <v>24</v>
      </c>
      <c r="N12" s="13"/>
      <c r="O12" s="13" t="s">
        <v>86</v>
      </c>
      <c r="P12" s="23"/>
    </row>
    <row r="13" ht="15" spans="1:16">
      <c r="A13" s="8">
        <v>11</v>
      </c>
      <c r="B13" s="9" t="s">
        <v>87</v>
      </c>
      <c r="C13" s="10" t="s">
        <v>88</v>
      </c>
      <c r="D13" s="9" t="s">
        <v>89</v>
      </c>
      <c r="E13" s="9" t="s">
        <v>90</v>
      </c>
      <c r="F13" s="9">
        <v>10</v>
      </c>
      <c r="G13" s="9" t="s">
        <v>91</v>
      </c>
      <c r="H13" s="9" t="s">
        <v>92</v>
      </c>
      <c r="I13" s="9">
        <v>70</v>
      </c>
      <c r="J13" s="9">
        <v>399</v>
      </c>
      <c r="K13" s="18" t="str">
        <f>VLOOKUP(J13,[1]Sheet1!$A$1:$B$65536,2,0)</f>
        <v>高新天久北巷药店</v>
      </c>
      <c r="L13" s="9" t="s">
        <v>51</v>
      </c>
      <c r="M13" s="10" t="s">
        <v>24</v>
      </c>
      <c r="N13" s="24">
        <v>59936</v>
      </c>
      <c r="O13" s="10" t="s">
        <v>93</v>
      </c>
      <c r="P13" s="25"/>
    </row>
    <row r="14" ht="15" spans="1:16">
      <c r="A14" s="8">
        <v>12</v>
      </c>
      <c r="B14" s="9" t="s">
        <v>94</v>
      </c>
      <c r="C14" s="10" t="s">
        <v>95</v>
      </c>
      <c r="D14" s="9" t="s">
        <v>96</v>
      </c>
      <c r="E14" s="9" t="s">
        <v>97</v>
      </c>
      <c r="F14" s="9">
        <v>1</v>
      </c>
      <c r="G14" s="9" t="s">
        <v>98</v>
      </c>
      <c r="H14" s="9" t="s">
        <v>99</v>
      </c>
      <c r="I14" s="9">
        <v>22</v>
      </c>
      <c r="J14" s="9">
        <v>748</v>
      </c>
      <c r="K14" s="18" t="str">
        <f>VLOOKUP(J14,[1]Sheet1!$A$1:$B$65536,2,0)</f>
        <v>大邑县晋原镇东街药店</v>
      </c>
      <c r="L14" s="9" t="s">
        <v>23</v>
      </c>
      <c r="M14" s="10" t="s">
        <v>24</v>
      </c>
      <c r="N14" s="10"/>
      <c r="O14" s="26" t="s">
        <v>100</v>
      </c>
      <c r="P14" s="19"/>
    </row>
    <row r="15" s="2" customFormat="1" ht="15" hidden="1" spans="1:16">
      <c r="A15" s="11">
        <v>13</v>
      </c>
      <c r="B15" s="12" t="s">
        <v>101</v>
      </c>
      <c r="C15" s="13" t="s">
        <v>102</v>
      </c>
      <c r="D15" s="12" t="s">
        <v>103</v>
      </c>
      <c r="E15" s="12" t="s">
        <v>104</v>
      </c>
      <c r="F15" s="12">
        <v>0</v>
      </c>
      <c r="G15" s="12" t="s">
        <v>105</v>
      </c>
      <c r="H15" s="12" t="s">
        <v>106</v>
      </c>
      <c r="I15" s="13"/>
      <c r="J15" s="12" t="s">
        <v>107</v>
      </c>
      <c r="K15" s="12">
        <v>18382222417</v>
      </c>
      <c r="L15" s="12" t="s">
        <v>23</v>
      </c>
      <c r="M15" s="13" t="s">
        <v>108</v>
      </c>
      <c r="N15" s="27">
        <v>160865</v>
      </c>
      <c r="O15" s="13" t="s">
        <v>109</v>
      </c>
      <c r="P15" s="28"/>
    </row>
    <row r="16" s="2" customFormat="1" ht="15" hidden="1" spans="1:16">
      <c r="A16" s="11">
        <v>14</v>
      </c>
      <c r="B16" s="12" t="s">
        <v>110</v>
      </c>
      <c r="C16" s="13" t="s">
        <v>111</v>
      </c>
      <c r="D16" s="12" t="s">
        <v>112</v>
      </c>
      <c r="E16" s="12"/>
      <c r="F16" s="12">
        <v>1</v>
      </c>
      <c r="G16" s="12"/>
      <c r="H16" s="12"/>
      <c r="I16" s="13"/>
      <c r="J16" s="12" t="s">
        <v>113</v>
      </c>
      <c r="K16" s="12">
        <v>13541619706</v>
      </c>
      <c r="L16" s="12" t="s">
        <v>23</v>
      </c>
      <c r="M16" s="13" t="s">
        <v>108</v>
      </c>
      <c r="N16" s="13"/>
      <c r="O16" s="13" t="s">
        <v>114</v>
      </c>
      <c r="P16" s="13"/>
    </row>
  </sheetData>
  <autoFilter ref="A2:AC16">
    <filterColumn colId="12">
      <customFilters>
        <customFilter operator="equal" val="员工"/>
      </customFilters>
    </filterColumn>
    <extLst/>
  </autoFilter>
  <mergeCells count="1">
    <mergeCell ref="A1:P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2020-10-15T07:15:27Z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