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<sst xmlns="http://schemas.openxmlformats.org/spreadsheetml/2006/main" count="162" uniqueCount="126">
  <si>
    <t>小程序找药（10.13）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</si>
  <si>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</si>
  <si>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</si>
  <si>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</si>
  <si>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</si>
  <si>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</si>
  <si>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</si>
  <si>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</si>
  <si>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</si>
  <si>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</si>
  <si>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</si>
  <si>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</si>
  <si>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</si>
  <si>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</si>
  <si>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</si>
  <si>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</si>
  <si>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</si>
  <si>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2020-10-13 09:03:52</t>
  </si>
  <si>
    <t>a8186</t>
  </si>
  <si>
    <t>消朦片</t>
  </si>
  <si>
    <t>0.5g*12片*3板</t>
  </si>
  <si>
    <t>广西南珠制药有限公司</t>
  </si>
  <si>
    <t>Z45021267</t>
  </si>
  <si>
    <t>紧急</t>
  </si>
  <si>
    <t>员工</t>
  </si>
  <si>
    <t>新品在待经营目录，请采购部尽快联系厂家交资料（大邑潘家店报送过需求）</t>
  </si>
  <si>
    <t>2020-10-13 09:10:44</t>
  </si>
  <si>
    <t>a8187</t>
  </si>
  <si>
    <t>司坦唑醇片</t>
  </si>
  <si>
    <t>2mg*12片*2板</t>
  </si>
  <si>
    <t>广西南宁百会药业集团有限公司</t>
  </si>
  <si>
    <t>H45020728</t>
  </si>
  <si>
    <t>请采购部找渠道（浆洗、十二桥店累计2家门店报送需求）</t>
  </si>
  <si>
    <t>2020-10-13 09:15:36</t>
  </si>
  <si>
    <t>a8188</t>
  </si>
  <si>
    <t>再造生血胶囊</t>
  </si>
  <si>
    <t>0.32g*45粒</t>
  </si>
  <si>
    <t>辽源誉隆亚东药业有限责任公司</t>
  </si>
  <si>
    <t>Z20060078</t>
  </si>
  <si>
    <t>请采购部找渠道（中标价47.68）杏林59.9（缺货）</t>
  </si>
  <si>
    <t>2020-10-13 09:21:21</t>
  </si>
  <si>
    <t>a8189</t>
  </si>
  <si>
    <t>十一酸睾酮软胶囊</t>
  </si>
  <si>
    <r>
      <t>40mg*8粒*3板</t>
    </r>
    <r>
      <rPr>
        <sz val="9"/>
        <color rgb="FF666666"/>
        <rFont val="宋体"/>
        <charset val="134"/>
      </rPr>
      <t> </t>
    </r>
  </si>
  <si>
    <t>浙江医药股份有限公司新昌制药厂</t>
  </si>
  <si>
    <t>H10970240</t>
  </si>
  <si>
    <t>请采购部找渠道（24粒中标价38.93），累计2家门店报送过需求</t>
  </si>
  <si>
    <t>2020-10-13 10:04:24</t>
  </si>
  <si>
    <t>a8190</t>
  </si>
  <si>
    <t>明目蒺藜丸</t>
  </si>
  <si>
    <t>9g*10袋</t>
  </si>
  <si>
    <t>西安碑林药业股份有限公司</t>
  </si>
  <si>
    <t>Z61020919</t>
  </si>
  <si>
    <t>请采购部找渠道（目录里无一款明目蒺藜丸）</t>
  </si>
  <si>
    <t>2020-10-13 10:43:52</t>
  </si>
  <si>
    <t>b1577</t>
  </si>
  <si>
    <t>格列美脲片</t>
  </si>
  <si>
    <t>盒</t>
  </si>
  <si>
    <t>重庆康刻尔制药有限公司</t>
  </si>
  <si>
    <t>H20001080</t>
  </si>
  <si>
    <t>普通</t>
  </si>
  <si>
    <t>请门店完善需求规格重新上报</t>
  </si>
  <si>
    <t>2020-10-13 10:48:46</t>
  </si>
  <si>
    <t>b1578</t>
  </si>
  <si>
    <t>双氯芬酸钠滴眼液</t>
  </si>
  <si>
    <t>瓶</t>
  </si>
  <si>
    <t>乐赛仙</t>
  </si>
  <si>
    <t>H200083297</t>
  </si>
  <si>
    <t>2020-10-13 10:52:54</t>
  </si>
  <si>
    <t>b1579</t>
  </si>
  <si>
    <t>阿托伐他汀钙片</t>
  </si>
  <si>
    <t>福建东瑞制药有限公司</t>
  </si>
  <si>
    <t>H20193043</t>
  </si>
  <si>
    <t>2020-10-13 11:15:51</t>
  </si>
  <si>
    <t>a8191</t>
  </si>
  <si>
    <t>曲安奈德鼻喷雾剂</t>
  </si>
  <si>
    <r>
      <t>6ml*120揿</t>
    </r>
    <r>
      <rPr>
        <sz val="9"/>
        <color rgb="FF666666"/>
        <rFont val="宋体"/>
        <charset val="134"/>
      </rPr>
      <t> </t>
    </r>
  </si>
  <si>
    <t>南京星银药业集团有限公司</t>
  </si>
  <si>
    <t>H20020360</t>
  </si>
  <si>
    <t>请采购部找渠道</t>
  </si>
  <si>
    <t>2020-10-13 11:17:37</t>
  </si>
  <si>
    <t>a8192</t>
  </si>
  <si>
    <t>羟糖甘滴眼液</t>
  </si>
  <si>
    <t>8ml(8mg:24mg:16mg)</t>
  </si>
  <si>
    <t>成都青山利康药业有限公司</t>
  </si>
  <si>
    <t>h20066132</t>
  </si>
  <si>
    <r>
      <t>10</t>
    </r>
    <r>
      <rPr>
        <sz val="11"/>
        <color rgb="FF000000"/>
        <rFont val="宋体"/>
        <charset val="0"/>
      </rPr>
      <t>月</t>
    </r>
    <r>
      <rPr>
        <sz val="11"/>
        <color rgb="FF000000"/>
        <rFont val="Calibri"/>
        <charset val="0"/>
      </rPr>
      <t>13</t>
    </r>
    <r>
      <rPr>
        <sz val="11"/>
        <color rgb="FF000000"/>
        <rFont val="宋体"/>
        <charset val="0"/>
      </rPr>
      <t>日已建</t>
    </r>
    <r>
      <rPr>
        <sz val="11"/>
        <color rgb="FF000000"/>
        <rFont val="Calibri"/>
        <charset val="0"/>
      </rPr>
      <t>ID</t>
    </r>
    <r>
      <rPr>
        <sz val="11"/>
        <color rgb="FF000000"/>
        <rFont val="宋体"/>
        <charset val="0"/>
      </rPr>
      <t>，请采购部尽快购进</t>
    </r>
  </si>
  <si>
    <t>2020-10-13 12:03:20</t>
  </si>
  <si>
    <t>a8193</t>
  </si>
  <si>
    <t>金肤王乳膏</t>
  </si>
  <si>
    <t>15g</t>
  </si>
  <si>
    <t>南雪国际香港</t>
  </si>
  <si>
    <t>消字号</t>
  </si>
  <si>
    <t>阿西</t>
  </si>
  <si>
    <t>顾客</t>
  </si>
  <si>
    <r>
      <t>采购回复有渠道，厂家</t>
    </r>
    <r>
      <rPr>
        <sz val="11"/>
        <color rgb="FF000000"/>
        <rFont val="Calibri"/>
        <charset val="0"/>
      </rPr>
      <t>52</t>
    </r>
    <r>
      <rPr>
        <sz val="11"/>
        <color rgb="FF000000"/>
        <rFont val="宋体"/>
        <charset val="0"/>
      </rPr>
      <t>盒发货，问门店需求，核实顾客需求</t>
    </r>
  </si>
  <si>
    <t>2020-10-13 12:42:22</t>
  </si>
  <si>
    <t>a8194</t>
  </si>
  <si>
    <t>大黄通便颗粒</t>
  </si>
  <si>
    <t>5gx8袋</t>
  </si>
  <si>
    <t>青海绿色药业有限公司</t>
  </si>
  <si>
    <t>Z20026558</t>
  </si>
  <si>
    <t>2020-10-13 12:45:34</t>
  </si>
  <si>
    <t>a8195</t>
  </si>
  <si>
    <t>颈腰康贴</t>
  </si>
  <si>
    <t>2贴X5袋</t>
  </si>
  <si>
    <t>修正药业集团股份有限公司</t>
  </si>
  <si>
    <t>吉卫健用字&lt;2018&gt;第001号</t>
  </si>
  <si>
    <t>2020-10-13 19:42:55</t>
  </si>
  <si>
    <t>a8196</t>
  </si>
  <si>
    <t>10mg*28片</t>
  </si>
  <si>
    <t>兴安药业</t>
  </si>
  <si>
    <r>
      <rPr>
        <sz val="11"/>
        <rFont val="Calibri"/>
        <charset val="0"/>
      </rPr>
      <t>9</t>
    </r>
    <r>
      <rPr>
        <sz val="11"/>
        <rFont val="宋体"/>
        <charset val="0"/>
      </rPr>
      <t>月</t>
    </r>
    <r>
      <rPr>
        <sz val="11"/>
        <rFont val="Calibri"/>
        <charset val="0"/>
      </rPr>
      <t>30</t>
    </r>
    <r>
      <rPr>
        <sz val="11"/>
        <rFont val="宋体"/>
        <charset val="0"/>
      </rPr>
      <t>日已定价还未购进，请采购部尽快购进（华油路、崔家店累计</t>
    </r>
    <r>
      <rPr>
        <sz val="11"/>
        <rFont val="Calibri"/>
        <charset val="0"/>
      </rPr>
      <t>7</t>
    </r>
    <r>
      <rPr>
        <sz val="11"/>
        <rFont val="宋体"/>
        <charset val="0"/>
      </rPr>
      <t>家门店报送需求）</t>
    </r>
  </si>
  <si>
    <t>2020-10-13 19:46:03</t>
  </si>
  <si>
    <t>a8197</t>
  </si>
  <si>
    <t>酒石酸伐尼克兰片</t>
  </si>
  <si>
    <r>
      <t>0.5g*11片+1mg*14片</t>
    </r>
    <r>
      <rPr>
        <sz val="9"/>
        <color rgb="FF666666"/>
        <rFont val="宋体"/>
        <charset val="134"/>
      </rPr>
      <t> </t>
    </r>
  </si>
  <si>
    <t>德国:R-Pharm Germany GmbH</t>
  </si>
  <si>
    <t>注册证号 H20150041</t>
  </si>
  <si>
    <t>已回复有渠道，请采购部尽快报送新品（顺和电报送过需求）</t>
  </si>
  <si>
    <t>2020-10-13 19:53:47</t>
  </si>
  <si>
    <t>a8198</t>
  </si>
  <si>
    <t>美肤康片</t>
  </si>
  <si>
    <t>0.33g/片</t>
  </si>
  <si>
    <t>武汉凤翔美容新技术有限公司</t>
  </si>
  <si>
    <r>
      <t> </t>
    </r>
    <r>
      <rPr>
        <sz val="10.5"/>
        <color rgb="FF000000"/>
        <rFont val="Tahoma"/>
        <charset val="134"/>
      </rPr>
      <t>卫食健字(1998)第374号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</si>
</sst>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宋体"/>
      <charset val="134"/>
      <scheme val="minor"/>
    </font>
    <font>
      <sz val="11"/>
      <color rgb="FF000000"/>
      <name val="Calibri"/>
      <charset val="0"/>
    </font>
    <font>
      <sz val="11"/>
      <name val="Calibri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rgb="FF666666"/>
      <name val="宋体"/>
      <charset val="134"/>
    </font>
    <font>
      <sz val="11"/>
      <name val="宋体"/>
      <charset val="0"/>
    </font>
    <font>
      <sz val="10.5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F26" sqref="F26"/>
    </sheetView>
  </sheetViews>
  <sheetFormatPr defaultColWidth="9" defaultRowHeight="13.5"/>
  <cols>
    <col min="1" max="1" width="3.5" style="3" customWidth="1"/>
    <col min="2" max="2" width="14.25" customWidth="1"/>
    <col min="3" max="3" width="5.875" customWidth="1"/>
    <col min="4" max="4" width="19" customWidth="1"/>
    <col min="5" max="5" width="16.375" customWidth="1"/>
    <col min="6" max="6" width="4" customWidth="1"/>
    <col min="7" max="7" width="16.75" customWidth="1"/>
    <col min="8" max="8" width="20.375" customWidth="1"/>
    <col min="9" max="9" width="5.625" customWidth="1"/>
    <col min="10" max="10" width="6.875" customWidth="1"/>
    <col min="11" max="11" width="21.5" customWidth="1"/>
    <col min="12" max="12" width="5.375" customWidth="1"/>
    <col min="13" max="13" width="6" customWidth="1"/>
    <col min="14" max="14" width="6.625" customWidth="1"/>
    <col min="15" max="15" width="20.625" customWidth="1"/>
    <col min="16" max="16" width="82.25" customWidth="1"/>
    <col min="17" max="29" width="9" style="4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2" t="s">
        <v>16</v>
      </c>
    </row>
    <row r="3" ht="15" spans="1:16">
      <c r="A3" s="7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>
        <v>2</v>
      </c>
      <c r="G3" s="8" t="s">
        <v>21</v>
      </c>
      <c r="H3" s="8" t="s">
        <v>22</v>
      </c>
      <c r="I3" s="8">
        <v>28</v>
      </c>
      <c r="J3" s="8">
        <v>387</v>
      </c>
      <c r="K3" s="8" t="str">
        <f>VLOOKUP(J3,[1]Sheet1!$A$1:$B$65536,2,0)</f>
        <v>新乐中街药店</v>
      </c>
      <c r="L3" s="8" t="s">
        <v>23</v>
      </c>
      <c r="M3" s="8" t="s">
        <v>24</v>
      </c>
      <c r="N3" s="8"/>
      <c r="O3" s="9" t="s">
        <v>25</v>
      </c>
      <c r="P3" s="13"/>
    </row>
    <row r="4" ht="15" spans="1:16">
      <c r="A4" s="7">
        <v>2</v>
      </c>
      <c r="B4" s="8" t="s">
        <v>26</v>
      </c>
      <c r="C4" s="8" t="s">
        <v>27</v>
      </c>
      <c r="D4" s="8" t="s">
        <v>28</v>
      </c>
      <c r="E4" s="8" t="s">
        <v>29</v>
      </c>
      <c r="F4" s="8">
        <v>2</v>
      </c>
      <c r="G4" s="8" t="s">
        <v>30</v>
      </c>
      <c r="H4" s="8" t="s">
        <v>31</v>
      </c>
      <c r="I4" s="8">
        <v>58</v>
      </c>
      <c r="J4" s="8">
        <v>387</v>
      </c>
      <c r="K4" s="8" t="str">
        <f>VLOOKUP(J4,[1]Sheet1!$A$1:$B$65536,2,0)</f>
        <v>新乐中街药店</v>
      </c>
      <c r="L4" s="8" t="s">
        <v>23</v>
      </c>
      <c r="M4" s="8" t="s">
        <v>24</v>
      </c>
      <c r="N4" s="8"/>
      <c r="O4" s="14" t="s">
        <v>32</v>
      </c>
      <c r="P4" s="13"/>
    </row>
    <row r="5" ht="15" spans="1:16">
      <c r="A5" s="7">
        <v>3</v>
      </c>
      <c r="B5" s="8" t="s">
        <v>33</v>
      </c>
      <c r="C5" s="8" t="s">
        <v>34</v>
      </c>
      <c r="D5" s="8" t="s">
        <v>35</v>
      </c>
      <c r="E5" s="8" t="s">
        <v>36</v>
      </c>
      <c r="F5" s="8">
        <v>2</v>
      </c>
      <c r="G5" s="8" t="s">
        <v>37</v>
      </c>
      <c r="H5" s="8" t="s">
        <v>38</v>
      </c>
      <c r="I5" s="8">
        <v>58</v>
      </c>
      <c r="J5" s="8">
        <v>387</v>
      </c>
      <c r="K5" s="8" t="str">
        <f>VLOOKUP(J5,[1]Sheet1!$A$1:$B$65536,2,0)</f>
        <v>新乐中街药店</v>
      </c>
      <c r="L5" s="8" t="s">
        <v>23</v>
      </c>
      <c r="M5" s="8" t="s">
        <v>24</v>
      </c>
      <c r="N5" s="15"/>
      <c r="O5" s="16" t="s">
        <v>39</v>
      </c>
      <c r="P5" s="13"/>
    </row>
    <row r="6" ht="15" spans="1:16">
      <c r="A6" s="7">
        <v>4</v>
      </c>
      <c r="B6" s="8" t="s">
        <v>40</v>
      </c>
      <c r="C6" s="8" t="s">
        <v>41</v>
      </c>
      <c r="D6" s="8" t="s">
        <v>42</v>
      </c>
      <c r="E6" s="8" t="s">
        <v>43</v>
      </c>
      <c r="F6" s="8">
        <v>2</v>
      </c>
      <c r="G6" s="8" t="s">
        <v>44</v>
      </c>
      <c r="H6" s="8" t="s">
        <v>45</v>
      </c>
      <c r="I6" s="8">
        <v>58</v>
      </c>
      <c r="J6" s="8">
        <v>387</v>
      </c>
      <c r="K6" s="8" t="str">
        <f>VLOOKUP(J6,[1]Sheet1!$A$1:$B$65536,2,0)</f>
        <v>新乐中街药店</v>
      </c>
      <c r="L6" s="8" t="s">
        <v>23</v>
      </c>
      <c r="M6" s="8" t="s">
        <v>24</v>
      </c>
      <c r="N6" s="8"/>
      <c r="O6" s="17" t="s">
        <v>46</v>
      </c>
      <c r="P6" s="13"/>
    </row>
    <row r="7" ht="15" spans="1:16">
      <c r="A7" s="7">
        <v>5</v>
      </c>
      <c r="B7" s="8" t="s">
        <v>47</v>
      </c>
      <c r="C7" s="8" t="s">
        <v>48</v>
      </c>
      <c r="D7" s="9" t="s">
        <v>49</v>
      </c>
      <c r="E7" s="8" t="s">
        <v>50</v>
      </c>
      <c r="F7" s="8">
        <v>1</v>
      </c>
      <c r="G7" s="8" t="s">
        <v>51</v>
      </c>
      <c r="H7" s="8" t="s">
        <v>52</v>
      </c>
      <c r="I7" s="8">
        <v>44.5</v>
      </c>
      <c r="J7" s="8">
        <v>329</v>
      </c>
      <c r="K7" s="8" t="str">
        <f>VLOOKUP(J7,[1]Sheet1!$A$1:$B$65536,2,0)</f>
        <v>温江店</v>
      </c>
      <c r="L7" s="8" t="s">
        <v>23</v>
      </c>
      <c r="M7" s="8" t="s">
        <v>24</v>
      </c>
      <c r="N7" s="8"/>
      <c r="O7" s="17" t="s">
        <v>53</v>
      </c>
      <c r="P7" s="13"/>
    </row>
    <row r="8" s="2" customFormat="1" ht="15" spans="1:16">
      <c r="A8" s="10">
        <v>6</v>
      </c>
      <c r="B8" s="11" t="s">
        <v>54</v>
      </c>
      <c r="C8" s="11" t="s">
        <v>55</v>
      </c>
      <c r="D8" s="11" t="s">
        <v>56</v>
      </c>
      <c r="E8" s="11" t="s">
        <v>57</v>
      </c>
      <c r="F8" s="11">
        <v>2</v>
      </c>
      <c r="G8" s="11" t="s">
        <v>58</v>
      </c>
      <c r="H8" s="11" t="s">
        <v>59</v>
      </c>
      <c r="I8" s="11">
        <v>5.6</v>
      </c>
      <c r="J8" s="11">
        <v>745</v>
      </c>
      <c r="K8" s="11" t="str">
        <f>VLOOKUP(J8,[1]Sheet1!$A$1:$B$65536,2,0)</f>
        <v>金牛区金沙路药店</v>
      </c>
      <c r="L8" s="11" t="s">
        <v>60</v>
      </c>
      <c r="M8" s="11" t="s">
        <v>24</v>
      </c>
      <c r="N8" s="11"/>
      <c r="O8" s="11" t="s">
        <v>61</v>
      </c>
      <c r="P8" s="18"/>
    </row>
    <row r="9" s="2" customFormat="1" ht="15" spans="1:16">
      <c r="A9" s="10">
        <v>7</v>
      </c>
      <c r="B9" s="11" t="s">
        <v>62</v>
      </c>
      <c r="C9" s="11" t="s">
        <v>63</v>
      </c>
      <c r="D9" s="11" t="s">
        <v>64</v>
      </c>
      <c r="E9" s="11" t="s">
        <v>65</v>
      </c>
      <c r="F9" s="11">
        <v>2</v>
      </c>
      <c r="G9" s="11" t="s">
        <v>66</v>
      </c>
      <c r="H9" s="11" t="s">
        <v>67</v>
      </c>
      <c r="I9" s="11">
        <v>25</v>
      </c>
      <c r="J9" s="11">
        <v>745</v>
      </c>
      <c r="K9" s="11" t="str">
        <f>VLOOKUP(J9,[1]Sheet1!$A$1:$B$65536,2,0)</f>
        <v>金牛区金沙路药店</v>
      </c>
      <c r="L9" s="11" t="s">
        <v>60</v>
      </c>
      <c r="M9" s="11" t="s">
        <v>24</v>
      </c>
      <c r="N9" s="11"/>
      <c r="O9" s="11" t="s">
        <v>61</v>
      </c>
      <c r="P9" s="18"/>
    </row>
    <row r="10" s="2" customFormat="1" ht="15" spans="1:16">
      <c r="A10" s="10">
        <v>8</v>
      </c>
      <c r="B10" s="11" t="s">
        <v>68</v>
      </c>
      <c r="C10" s="11" t="s">
        <v>69</v>
      </c>
      <c r="D10" s="11" t="s">
        <v>70</v>
      </c>
      <c r="E10" s="11" t="s">
        <v>57</v>
      </c>
      <c r="F10" s="11">
        <v>3</v>
      </c>
      <c r="G10" s="11" t="s">
        <v>71</v>
      </c>
      <c r="H10" s="11" t="s">
        <v>72</v>
      </c>
      <c r="I10" s="11">
        <v>25</v>
      </c>
      <c r="J10" s="11">
        <v>745</v>
      </c>
      <c r="K10" s="11" t="str">
        <f>VLOOKUP(J10,[1]Sheet1!$A$1:$B$65536,2,0)</f>
        <v>金牛区金沙路药店</v>
      </c>
      <c r="L10" s="11" t="s">
        <v>60</v>
      </c>
      <c r="M10" s="11" t="s">
        <v>24</v>
      </c>
      <c r="N10" s="11"/>
      <c r="O10" s="11" t="s">
        <v>61</v>
      </c>
      <c r="P10" s="18"/>
    </row>
    <row r="11" ht="15" spans="1:16">
      <c r="A11" s="7">
        <v>9</v>
      </c>
      <c r="B11" s="8" t="s">
        <v>73</v>
      </c>
      <c r="C11" s="8" t="s">
        <v>74</v>
      </c>
      <c r="D11" s="8" t="s">
        <v>75</v>
      </c>
      <c r="E11" s="8" t="s">
        <v>76</v>
      </c>
      <c r="F11" s="8">
        <v>2</v>
      </c>
      <c r="G11" s="8" t="s">
        <v>77</v>
      </c>
      <c r="H11" s="8" t="s">
        <v>78</v>
      </c>
      <c r="I11" s="8">
        <v>0</v>
      </c>
      <c r="J11" s="8">
        <v>721</v>
      </c>
      <c r="K11" s="8" t="str">
        <f>VLOOKUP(J11,[1]Sheet1!$A$1:$B$65536,2,0)</f>
        <v>邛崃市临邛镇洪川小区药店</v>
      </c>
      <c r="L11" s="8" t="s">
        <v>23</v>
      </c>
      <c r="M11" s="8" t="s">
        <v>24</v>
      </c>
      <c r="N11" s="8"/>
      <c r="O11" s="9" t="s">
        <v>79</v>
      </c>
      <c r="P11" s="13"/>
    </row>
    <row r="12" ht="15" spans="1:16">
      <c r="A12" s="7">
        <v>10</v>
      </c>
      <c r="B12" s="8" t="s">
        <v>80</v>
      </c>
      <c r="C12" s="8" t="s">
        <v>81</v>
      </c>
      <c r="D12" s="8" t="s">
        <v>82</v>
      </c>
      <c r="E12" s="8" t="s">
        <v>83</v>
      </c>
      <c r="F12" s="8">
        <v>4</v>
      </c>
      <c r="G12" s="8" t="s">
        <v>84</v>
      </c>
      <c r="H12" s="8" t="s">
        <v>85</v>
      </c>
      <c r="I12" s="8">
        <v>0</v>
      </c>
      <c r="J12" s="8">
        <v>753</v>
      </c>
      <c r="K12" s="8" t="str">
        <f>VLOOKUP(J12,[1]Sheet1!$A$1:$B$65536,2,0)</f>
        <v>锦江区合欢树街药店</v>
      </c>
      <c r="L12" s="8" t="s">
        <v>23</v>
      </c>
      <c r="M12" s="8" t="s">
        <v>24</v>
      </c>
      <c r="N12" s="8">
        <v>132641</v>
      </c>
      <c r="O12" s="19" t="s">
        <v>86</v>
      </c>
      <c r="P12" s="13"/>
    </row>
    <row r="13" ht="15" spans="1:16">
      <c r="A13" s="7">
        <v>11</v>
      </c>
      <c r="B13" s="8" t="s">
        <v>87</v>
      </c>
      <c r="C13" s="8" t="s">
        <v>88</v>
      </c>
      <c r="D13" s="8" t="s">
        <v>89</v>
      </c>
      <c r="E13" s="8" t="s">
        <v>90</v>
      </c>
      <c r="F13" s="8">
        <v>2</v>
      </c>
      <c r="G13" s="9" t="s">
        <v>91</v>
      </c>
      <c r="H13" s="8" t="s">
        <v>92</v>
      </c>
      <c r="I13" s="8"/>
      <c r="J13" s="8" t="s">
        <v>93</v>
      </c>
      <c r="K13" s="8">
        <v>13154418678</v>
      </c>
      <c r="L13" s="8" t="s">
        <v>23</v>
      </c>
      <c r="M13" s="8" t="s">
        <v>94</v>
      </c>
      <c r="N13" s="8"/>
      <c r="O13" s="20" t="s">
        <v>95</v>
      </c>
      <c r="P13" s="13"/>
    </row>
    <row r="14" ht="15" spans="1:16">
      <c r="A14" s="7">
        <v>12</v>
      </c>
      <c r="B14" s="8" t="s">
        <v>96</v>
      </c>
      <c r="C14" s="8" t="s">
        <v>97</v>
      </c>
      <c r="D14" s="8" t="s">
        <v>98</v>
      </c>
      <c r="E14" s="8" t="s">
        <v>99</v>
      </c>
      <c r="F14" s="8">
        <v>2</v>
      </c>
      <c r="G14" s="8" t="s">
        <v>100</v>
      </c>
      <c r="H14" s="8" t="s">
        <v>101</v>
      </c>
      <c r="I14" s="8">
        <v>0</v>
      </c>
      <c r="J14" s="8">
        <v>721</v>
      </c>
      <c r="K14" s="8" t="str">
        <f>VLOOKUP(J14,[1]Sheet1!$A$1:$B$65536,2,0)</f>
        <v>邛崃市临邛镇洪川小区药店</v>
      </c>
      <c r="L14" s="8" t="s">
        <v>23</v>
      </c>
      <c r="M14" s="8" t="s">
        <v>24</v>
      </c>
      <c r="N14" s="8"/>
      <c r="O14" s="20" t="s">
        <v>79</v>
      </c>
      <c r="P14" s="13"/>
    </row>
    <row r="15" ht="15" spans="1:16">
      <c r="A15" s="7">
        <v>13</v>
      </c>
      <c r="B15" s="8" t="s">
        <v>102</v>
      </c>
      <c r="C15" s="8" t="s">
        <v>103</v>
      </c>
      <c r="D15" s="8" t="s">
        <v>104</v>
      </c>
      <c r="E15" s="8" t="s">
        <v>105</v>
      </c>
      <c r="F15" s="8">
        <v>3</v>
      </c>
      <c r="G15" s="8" t="s">
        <v>106</v>
      </c>
      <c r="H15" s="8" t="s">
        <v>107</v>
      </c>
      <c r="I15" s="8">
        <v>0</v>
      </c>
      <c r="J15" s="8">
        <v>721</v>
      </c>
      <c r="K15" s="8" t="str">
        <f>VLOOKUP(J15,[1]Sheet1!$A$1:$B$65536,2,0)</f>
        <v>邛崃市临邛镇洪川小区药店</v>
      </c>
      <c r="L15" s="8" t="s">
        <v>23</v>
      </c>
      <c r="M15" s="8" t="s">
        <v>24</v>
      </c>
      <c r="N15" s="8"/>
      <c r="O15" s="20" t="s">
        <v>79</v>
      </c>
      <c r="P15" s="13"/>
    </row>
    <row r="16" ht="15" spans="1:16">
      <c r="A16" s="7">
        <v>14</v>
      </c>
      <c r="B16" s="8" t="s">
        <v>108</v>
      </c>
      <c r="C16" s="8" t="s">
        <v>109</v>
      </c>
      <c r="D16" s="8" t="s">
        <v>70</v>
      </c>
      <c r="E16" s="8" t="s">
        <v>110</v>
      </c>
      <c r="F16" s="8">
        <v>5</v>
      </c>
      <c r="G16" s="8" t="s">
        <v>111</v>
      </c>
      <c r="H16" s="8" t="s">
        <v>72</v>
      </c>
      <c r="I16" s="8">
        <v>24</v>
      </c>
      <c r="J16" s="8">
        <v>307</v>
      </c>
      <c r="K16" s="8" t="str">
        <f>VLOOKUP(J16,[1]Sheet1!$A$1:$B$65536,2,0)</f>
        <v>旗舰店</v>
      </c>
      <c r="L16" s="8" t="s">
        <v>23</v>
      </c>
      <c r="M16" s="8" t="s">
        <v>24</v>
      </c>
      <c r="N16" s="21">
        <v>206855</v>
      </c>
      <c r="O16" s="22" t="s">
        <v>112</v>
      </c>
      <c r="P16" s="13"/>
    </row>
    <row r="17" ht="15" spans="1:16">
      <c r="A17" s="7">
        <v>15</v>
      </c>
      <c r="B17" s="8" t="s">
        <v>113</v>
      </c>
      <c r="C17" s="8" t="s">
        <v>114</v>
      </c>
      <c r="D17" s="8" t="s">
        <v>115</v>
      </c>
      <c r="E17" s="8" t="s">
        <v>116</v>
      </c>
      <c r="F17" s="8">
        <v>1</v>
      </c>
      <c r="G17" s="8" t="s">
        <v>117</v>
      </c>
      <c r="H17" s="8" t="s">
        <v>118</v>
      </c>
      <c r="I17" s="8">
        <v>232</v>
      </c>
      <c r="J17" s="8">
        <v>103199</v>
      </c>
      <c r="K17" s="8" t="str">
        <f>VLOOKUP(J17,[1]Sheet1!$A$1:$B$65536,2,0)</f>
        <v>西林一街</v>
      </c>
      <c r="L17" s="8" t="s">
        <v>23</v>
      </c>
      <c r="M17" s="8" t="s">
        <v>24</v>
      </c>
      <c r="N17" s="8"/>
      <c r="O17" s="9" t="s">
        <v>119</v>
      </c>
      <c r="P17" s="13"/>
    </row>
    <row r="18" ht="15" spans="1:16">
      <c r="A18" s="7">
        <v>16</v>
      </c>
      <c r="B18" s="8" t="s">
        <v>120</v>
      </c>
      <c r="C18" s="8" t="s">
        <v>121</v>
      </c>
      <c r="D18" s="8" t="s">
        <v>122</v>
      </c>
      <c r="E18" s="8" t="s">
        <v>123</v>
      </c>
      <c r="F18" s="8">
        <v>3</v>
      </c>
      <c r="G18" s="8" t="s">
        <v>124</v>
      </c>
      <c r="H18" s="8" t="s">
        <v>125</v>
      </c>
      <c r="I18" s="8">
        <v>0</v>
      </c>
      <c r="J18" s="8">
        <v>307</v>
      </c>
      <c r="K18" s="8" t="str">
        <f>VLOOKUP(J18,[1]Sheet1!$A$1:$B$65536,2,0)</f>
        <v>旗舰店</v>
      </c>
      <c r="L18" s="8" t="s">
        <v>23</v>
      </c>
      <c r="M18" s="8" t="s">
        <v>24</v>
      </c>
      <c r="N18" s="8"/>
      <c r="O18" s="9" t="s">
        <v>79</v>
      </c>
      <c r="P18" s="13"/>
    </row>
  </sheetData>
  <sortState ref="A3:P18">
    <sortCondition ref="B3"/>
  </sortState>
  <mergeCells count="1">
    <mergeCell ref="A1:P1"/>
  </mergeCells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2020-10-14T03:30:01Z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