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<sst xmlns="http://schemas.openxmlformats.org/spreadsheetml/2006/main" count="143" uniqueCount="111">
  <si>
    <t>小程序找药（10.12）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</si>
  <si>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</si>
  <si>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</si>
  <si>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</si>
  <si>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</si>
  <si>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</si>
  <si>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</si>
  <si>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</si>
  <si>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</si>
  <si>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</si>
  <si>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</si>
  <si>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</si>
  <si>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</si>
  <si>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</si>
  <si>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</si>
  <si>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</si>
  <si>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</si>
  <si>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2020-10-12 09:29:52</t>
  </si>
  <si>
    <t>a8172</t>
  </si>
  <si>
    <t>枸橼酸氢钾钠颗粒</t>
  </si>
  <si>
    <r>
      <t>97.1g/100g</t>
    </r>
    <r>
      <rPr>
        <sz val="9"/>
        <color rgb="FF666666"/>
        <rFont val="宋体"/>
        <charset val="134"/>
      </rPr>
      <t> </t>
    </r>
  </si>
  <si>
    <t>德国:Plantextrakt GmbH &amp; Co.KG</t>
  </si>
  <si>
    <t>注册证号 H20170157</t>
  </si>
  <si>
    <t>普通</t>
  </si>
  <si>
    <t>员工</t>
  </si>
  <si>
    <t>已回复药师帮有渠道，请采购部尽快报送新品（累计4家门店报送需求）</t>
  </si>
  <si>
    <t>2020-10-12 10:10:16</t>
  </si>
  <si>
    <t>a8173</t>
  </si>
  <si>
    <t>银杏叶胶囊</t>
  </si>
  <si>
    <r>
      <t>0.3g*24粒</t>
    </r>
    <r>
      <rPr>
        <sz val="9"/>
        <color rgb="FF666666"/>
        <rFont val="宋体"/>
        <charset val="134"/>
      </rPr>
      <t> </t>
    </r>
  </si>
  <si>
    <t>山东中健康桥制药有限公司</t>
  </si>
  <si>
    <t>Z20040114</t>
  </si>
  <si>
    <t>请采购部找渠道</t>
  </si>
  <si>
    <t>2020-10-12 10:12:31</t>
  </si>
  <si>
    <t>a8174</t>
  </si>
  <si>
    <t>利脑心片</t>
  </si>
  <si>
    <t>0.42g*24片</t>
  </si>
  <si>
    <t>吉林省通化博祥药业股份有限公司</t>
  </si>
  <si>
    <t>Z20090470</t>
  </si>
  <si>
    <t>紧急</t>
  </si>
  <si>
    <t>请采购部找渠道（中标价41.54）</t>
  </si>
  <si>
    <t>2020-10-12 10:13:14</t>
  </si>
  <si>
    <t>a8175</t>
  </si>
  <si>
    <t>固本明目颗粒</t>
  </si>
  <si>
    <r>
      <t>5g*6</t>
    </r>
    <r>
      <rPr>
        <sz val="11"/>
        <color rgb="FF000000"/>
        <rFont val="宋体"/>
        <charset val="0"/>
      </rPr>
      <t>袋</t>
    </r>
  </si>
  <si>
    <t>金诃藏药股份有限公司</t>
  </si>
  <si>
    <t>Z20025680</t>
  </si>
  <si>
    <t>2020-10-12 10:15:13</t>
  </si>
  <si>
    <t>a8176</t>
  </si>
  <si>
    <t>布美他尼片</t>
  </si>
  <si>
    <t>1mg*10片</t>
  </si>
  <si>
    <t>桂林南药股份有限公司</t>
  </si>
  <si>
    <t>H45020938</t>
  </si>
  <si>
    <t>请采购部找渠道（已累计有5家门店报送需求）中标价14.87</t>
  </si>
  <si>
    <t>2020-10-12 10:16:02</t>
  </si>
  <si>
    <t>a8177</t>
  </si>
  <si>
    <t>肉蔻四神丸</t>
  </si>
  <si>
    <t>6g*10袋</t>
  </si>
  <si>
    <t>甘肃河西制药有限责任公司</t>
  </si>
  <si>
    <t>Z62020198</t>
  </si>
  <si>
    <t>2020-10-12 10:30:12</t>
  </si>
  <si>
    <t>a8178</t>
  </si>
  <si>
    <t>白内清</t>
  </si>
  <si>
    <t>2贴+15ml护理液</t>
  </si>
  <si>
    <t>江西金思康药业有限公司</t>
  </si>
  <si>
    <t>赣宜械备20150007</t>
  </si>
  <si>
    <t>2020-10-12 13:18:28</t>
  </si>
  <si>
    <t>a8179</t>
  </si>
  <si>
    <t>疏风解毒胶囊</t>
  </si>
  <si>
    <r>
      <t>0.52g*24粒</t>
    </r>
    <r>
      <rPr>
        <sz val="9"/>
        <color rgb="FF666666"/>
        <rFont val="宋体"/>
        <charset val="134"/>
      </rPr>
      <t> </t>
    </r>
  </si>
  <si>
    <t>安徽济人药业有限公司</t>
  </si>
  <si>
    <t>Z20090047</t>
  </si>
  <si>
    <t>请采购部找渠道（同厂家36粒装已进入特殊目录ID128503，累计7家门店报送需求请购进）24粒中标价23.63/36粒中标价34.24</t>
  </si>
  <si>
    <t>2020-10-12 13:58:57</t>
  </si>
  <si>
    <t>a8180</t>
  </si>
  <si>
    <t>金骨莲片</t>
  </si>
  <si>
    <t>0.24g*24片</t>
  </si>
  <si>
    <t>河南省新四方制药有限公司</t>
  </si>
  <si>
    <t>z20080203</t>
  </si>
  <si>
    <t>9月28日已定价，累计5家门店报送过需求，请采购部尽快购进(中标价44.58）</t>
  </si>
  <si>
    <t>2020-10-12 15:37:29</t>
  </si>
  <si>
    <t>a8181</t>
  </si>
  <si>
    <t>补肾润肺口服液</t>
  </si>
  <si>
    <t>30ml*3瓶</t>
  </si>
  <si>
    <t>扬子江药业集团四川海蓉药业有限公司</t>
  </si>
  <si>
    <t>B20150002</t>
  </si>
  <si>
    <t>2020-10-12 15:42:13</t>
  </si>
  <si>
    <t>a8182</t>
  </si>
  <si>
    <t>希夫牌氨糖钙片</t>
  </si>
  <si>
    <t>80片</t>
  </si>
  <si>
    <t>美国希夫保健品公司</t>
  </si>
  <si>
    <t>国食健字J20100015</t>
  </si>
  <si>
    <t>2020-10-12 16:00:59</t>
  </si>
  <si>
    <t>a8183</t>
  </si>
  <si>
    <t>小儿宝泰康颗粒</t>
  </si>
  <si>
    <t>2.6g*18袋</t>
  </si>
  <si>
    <t>健民集团叶开泰国药(随州)有限公司</t>
  </si>
  <si>
    <t>Z42020598</t>
  </si>
  <si>
    <t>2020-10-12 18:25:37</t>
  </si>
  <si>
    <t>a8184</t>
  </si>
  <si>
    <t>复方甘菊利多卡因凝胶</t>
  </si>
  <si>
    <r>
      <t>10g 凝胶剂</t>
    </r>
    <r>
      <rPr>
        <sz val="9"/>
        <color rgb="FF666666"/>
        <rFont val="宋体"/>
        <charset val="134"/>
      </rPr>
      <t> </t>
    </r>
  </si>
  <si>
    <t>德国STADA Arzneimittel AG</t>
  </si>
  <si>
    <t>H20040598</t>
  </si>
  <si>
    <t>2020-10-12 18:41:19</t>
  </si>
  <si>
    <t>a8185</t>
  </si>
  <si>
    <t>众生胶囊</t>
  </si>
  <si>
    <t>0.5g*24粒</t>
  </si>
  <si>
    <t>广东众生药业股份有限公司</t>
  </si>
  <si>
    <t>Z20060171</t>
  </si>
  <si>
    <t>目录外淘汰，公司无库存，请采购部购进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</si>
</sst>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M26" sqref="M26"/>
    </sheetView>
  </sheetViews>
  <sheetFormatPr defaultColWidth="9" defaultRowHeight="13.5"/>
  <cols>
    <col min="1" max="1" width="3.5" style="2" customWidth="1"/>
    <col min="2" max="2" width="14.25" customWidth="1"/>
    <col min="3" max="3" width="5.875" customWidth="1"/>
    <col min="4" max="4" width="19" customWidth="1"/>
    <col min="5" max="5" width="16.375" customWidth="1"/>
    <col min="6" max="6" width="4" customWidth="1"/>
    <col min="7" max="7" width="16.75" customWidth="1"/>
    <col min="8" max="8" width="17.5" customWidth="1"/>
    <col min="9" max="9" width="5.625" customWidth="1"/>
    <col min="10" max="10" width="6.875" customWidth="1"/>
    <col min="11" max="11" width="21.5" customWidth="1"/>
    <col min="12" max="12" width="5.375" customWidth="1"/>
    <col min="13" max="13" width="6" customWidth="1"/>
    <col min="14" max="14" width="6.625" customWidth="1"/>
    <col min="15" max="15" width="20.625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0" t="s">
        <v>16</v>
      </c>
    </row>
    <row r="3" ht="15" spans="1:16">
      <c r="A3" s="6">
        <v>1</v>
      </c>
      <c r="B3" s="7" t="s">
        <v>17</v>
      </c>
      <c r="C3" s="8" t="s">
        <v>18</v>
      </c>
      <c r="D3" s="7" t="s">
        <v>19</v>
      </c>
      <c r="E3" s="7" t="s">
        <v>20</v>
      </c>
      <c r="F3" s="7">
        <v>3</v>
      </c>
      <c r="G3" s="7" t="s">
        <v>21</v>
      </c>
      <c r="H3" s="7" t="s">
        <v>22</v>
      </c>
      <c r="I3" s="7">
        <v>150</v>
      </c>
      <c r="J3" s="7">
        <v>114685</v>
      </c>
      <c r="K3" s="7" t="str">
        <f>VLOOKUP(J3,[1]Sheet1!$A$1:$B$65536,2,0)</f>
        <v>四川太极青羊区青龙街药店</v>
      </c>
      <c r="L3" s="7" t="s">
        <v>23</v>
      </c>
      <c r="M3" s="7" t="s">
        <v>24</v>
      </c>
      <c r="N3" s="8"/>
      <c r="O3" s="11" t="s">
        <v>25</v>
      </c>
      <c r="P3" s="8"/>
    </row>
    <row r="4" ht="15" spans="1:16">
      <c r="A4" s="6">
        <v>2</v>
      </c>
      <c r="B4" s="7" t="s">
        <v>26</v>
      </c>
      <c r="C4" s="8" t="s">
        <v>27</v>
      </c>
      <c r="D4" s="7" t="s">
        <v>28</v>
      </c>
      <c r="E4" s="7" t="s">
        <v>29</v>
      </c>
      <c r="F4" s="7">
        <v>5</v>
      </c>
      <c r="G4" s="7" t="s">
        <v>30</v>
      </c>
      <c r="H4" s="7" t="s">
        <v>31</v>
      </c>
      <c r="I4" s="7">
        <v>28</v>
      </c>
      <c r="J4" s="7">
        <v>102567</v>
      </c>
      <c r="K4" s="7" t="str">
        <f>VLOOKUP(J4,[1]Sheet1!$A$1:$B$65536,2,0)</f>
        <v>新津武阳西路</v>
      </c>
      <c r="L4" s="7" t="s">
        <v>23</v>
      </c>
      <c r="M4" s="7" t="s">
        <v>24</v>
      </c>
      <c r="N4" s="8"/>
      <c r="O4" s="8" t="s">
        <v>32</v>
      </c>
      <c r="P4" s="8"/>
    </row>
    <row r="5" ht="15" spans="1:16">
      <c r="A5" s="6">
        <v>3</v>
      </c>
      <c r="B5" s="7" t="s">
        <v>33</v>
      </c>
      <c r="C5" s="8" t="s">
        <v>34</v>
      </c>
      <c r="D5" s="7" t="s">
        <v>35</v>
      </c>
      <c r="E5" s="7" t="s">
        <v>36</v>
      </c>
      <c r="F5" s="7">
        <v>3</v>
      </c>
      <c r="G5" s="7" t="s">
        <v>37</v>
      </c>
      <c r="H5" s="7" t="s">
        <v>38</v>
      </c>
      <c r="I5" s="7">
        <v>35</v>
      </c>
      <c r="J5" s="7">
        <v>726</v>
      </c>
      <c r="K5" s="7" t="str">
        <f>VLOOKUP(J5,[1]Sheet1!$A$1:$B$65536,2,0)</f>
        <v>金牛区交大路第三药店</v>
      </c>
      <c r="L5" s="7" t="s">
        <v>39</v>
      </c>
      <c r="M5" s="7" t="s">
        <v>24</v>
      </c>
      <c r="N5" s="8"/>
      <c r="O5" s="8" t="s">
        <v>40</v>
      </c>
      <c r="P5" s="8"/>
    </row>
    <row r="6" ht="15" spans="1:16">
      <c r="A6" s="6">
        <v>4</v>
      </c>
      <c r="B6" s="7" t="s">
        <v>41</v>
      </c>
      <c r="C6" s="8" t="s">
        <v>42</v>
      </c>
      <c r="D6" s="7" t="s">
        <v>43</v>
      </c>
      <c r="E6" s="7" t="s">
        <v>44</v>
      </c>
      <c r="F6" s="7">
        <v>4</v>
      </c>
      <c r="G6" s="7" t="s">
        <v>45</v>
      </c>
      <c r="H6" s="7" t="s">
        <v>46</v>
      </c>
      <c r="I6" s="7">
        <v>56</v>
      </c>
      <c r="J6" s="7">
        <v>102567</v>
      </c>
      <c r="K6" s="7" t="str">
        <f>VLOOKUP(J6,[1]Sheet1!$A$1:$B$65536,2,0)</f>
        <v>新津武阳西路</v>
      </c>
      <c r="L6" s="7" t="s">
        <v>23</v>
      </c>
      <c r="M6" s="7" t="s">
        <v>24</v>
      </c>
      <c r="N6" s="8"/>
      <c r="O6" s="8" t="s">
        <v>32</v>
      </c>
      <c r="P6" s="8"/>
    </row>
    <row r="7" ht="15" spans="1:16">
      <c r="A7" s="6">
        <v>5</v>
      </c>
      <c r="B7" s="7" t="s">
        <v>47</v>
      </c>
      <c r="C7" s="8" t="s">
        <v>48</v>
      </c>
      <c r="D7" s="7" t="s">
        <v>49</v>
      </c>
      <c r="E7" s="7" t="s">
        <v>50</v>
      </c>
      <c r="F7" s="7">
        <v>2</v>
      </c>
      <c r="G7" s="7" t="s">
        <v>51</v>
      </c>
      <c r="H7" s="7" t="s">
        <v>52</v>
      </c>
      <c r="I7" s="7">
        <v>52</v>
      </c>
      <c r="J7" s="7">
        <v>726</v>
      </c>
      <c r="K7" s="7" t="str">
        <f>VLOOKUP(J7,[1]Sheet1!$A$1:$B$65536,2,0)</f>
        <v>金牛区交大路第三药店</v>
      </c>
      <c r="L7" s="7" t="s">
        <v>23</v>
      </c>
      <c r="M7" s="7" t="s">
        <v>24</v>
      </c>
      <c r="N7" s="8"/>
      <c r="O7" s="12" t="s">
        <v>53</v>
      </c>
      <c r="P7" s="8"/>
    </row>
    <row r="8" ht="15" spans="1:16">
      <c r="A8" s="6">
        <v>6</v>
      </c>
      <c r="B8" s="7" t="s">
        <v>54</v>
      </c>
      <c r="C8" s="8" t="s">
        <v>55</v>
      </c>
      <c r="D8" s="7" t="s">
        <v>56</v>
      </c>
      <c r="E8" s="7" t="s">
        <v>57</v>
      </c>
      <c r="F8" s="7">
        <v>2</v>
      </c>
      <c r="G8" s="7" t="s">
        <v>58</v>
      </c>
      <c r="H8" s="7" t="s">
        <v>59</v>
      </c>
      <c r="I8" s="7">
        <v>29</v>
      </c>
      <c r="J8" s="7">
        <v>102567</v>
      </c>
      <c r="K8" s="7" t="str">
        <f>VLOOKUP(J8,[1]Sheet1!$A$1:$B$65536,2,0)</f>
        <v>新津武阳西路</v>
      </c>
      <c r="L8" s="7" t="s">
        <v>23</v>
      </c>
      <c r="M8" s="7" t="s">
        <v>24</v>
      </c>
      <c r="N8" s="8"/>
      <c r="O8" s="8" t="s">
        <v>32</v>
      </c>
      <c r="P8" s="8"/>
    </row>
    <row r="9" ht="15" spans="1:16">
      <c r="A9" s="6">
        <v>7</v>
      </c>
      <c r="B9" s="7" t="s">
        <v>60</v>
      </c>
      <c r="C9" s="8" t="s">
        <v>61</v>
      </c>
      <c r="D9" s="7" t="s">
        <v>62</v>
      </c>
      <c r="E9" s="7" t="s">
        <v>63</v>
      </c>
      <c r="F9" s="7">
        <v>1</v>
      </c>
      <c r="G9" s="7" t="s">
        <v>64</v>
      </c>
      <c r="H9" s="7" t="s">
        <v>65</v>
      </c>
      <c r="I9" s="7">
        <v>35</v>
      </c>
      <c r="J9" s="7">
        <v>365</v>
      </c>
      <c r="K9" s="7" t="str">
        <f>VLOOKUP(J9,[1]Sheet1!$A$1:$B$65536,2,0)</f>
        <v>光华村街药店</v>
      </c>
      <c r="L9" s="7" t="s">
        <v>39</v>
      </c>
      <c r="M9" s="7" t="s">
        <v>24</v>
      </c>
      <c r="N9" s="8"/>
      <c r="O9" s="8" t="s">
        <v>32</v>
      </c>
      <c r="P9" s="8"/>
    </row>
    <row r="10" ht="15" spans="1:16">
      <c r="A10" s="6">
        <v>8</v>
      </c>
      <c r="B10" s="7" t="s">
        <v>66</v>
      </c>
      <c r="C10" s="8" t="s">
        <v>67</v>
      </c>
      <c r="D10" s="7" t="s">
        <v>68</v>
      </c>
      <c r="E10" s="7" t="s">
        <v>69</v>
      </c>
      <c r="F10" s="7">
        <v>5</v>
      </c>
      <c r="G10" s="7" t="s">
        <v>70</v>
      </c>
      <c r="H10" s="7" t="s">
        <v>71</v>
      </c>
      <c r="I10" s="7">
        <v>25</v>
      </c>
      <c r="J10" s="7">
        <v>539</v>
      </c>
      <c r="K10" s="7" t="str">
        <f>VLOOKUP(J10,[1]Sheet1!$A$1:$B$65536,2,0)</f>
        <v>大邑县晋原镇子龙路店</v>
      </c>
      <c r="L10" s="7" t="s">
        <v>39</v>
      </c>
      <c r="M10" s="7" t="s">
        <v>24</v>
      </c>
      <c r="N10" s="8"/>
      <c r="O10" s="8" t="s">
        <v>72</v>
      </c>
      <c r="P10" s="8"/>
    </row>
    <row r="11" ht="15" spans="1:16">
      <c r="A11" s="6">
        <v>9</v>
      </c>
      <c r="B11" s="7" t="s">
        <v>73</v>
      </c>
      <c r="C11" s="8" t="s">
        <v>74</v>
      </c>
      <c r="D11" s="7" t="s">
        <v>75</v>
      </c>
      <c r="E11" s="7" t="s">
        <v>76</v>
      </c>
      <c r="F11" s="7">
        <v>1</v>
      </c>
      <c r="G11" s="7" t="s">
        <v>77</v>
      </c>
      <c r="H11" s="7" t="s">
        <v>78</v>
      </c>
      <c r="I11" s="7">
        <v>45</v>
      </c>
      <c r="J11" s="7">
        <v>712</v>
      </c>
      <c r="K11" s="7" t="str">
        <f>VLOOKUP(J11,[1]Sheet1!$A$1:$B$65536,2,0)</f>
        <v>成华区华泰路药店</v>
      </c>
      <c r="L11" s="7" t="s">
        <v>39</v>
      </c>
      <c r="M11" s="7" t="s">
        <v>24</v>
      </c>
      <c r="N11" s="13">
        <v>167026</v>
      </c>
      <c r="O11" s="8" t="s">
        <v>79</v>
      </c>
      <c r="P11" s="8"/>
    </row>
    <row r="12" ht="15" spans="1:16">
      <c r="A12" s="6">
        <v>10</v>
      </c>
      <c r="B12" s="7" t="s">
        <v>80</v>
      </c>
      <c r="C12" s="8" t="s">
        <v>81</v>
      </c>
      <c r="D12" s="9" t="s">
        <v>82</v>
      </c>
      <c r="E12" s="7" t="s">
        <v>83</v>
      </c>
      <c r="F12" s="7">
        <v>1</v>
      </c>
      <c r="G12" s="7" t="s">
        <v>84</v>
      </c>
      <c r="H12" s="7" t="s">
        <v>85</v>
      </c>
      <c r="I12" s="7">
        <v>150</v>
      </c>
      <c r="J12" s="7">
        <v>581</v>
      </c>
      <c r="K12" s="7" t="str">
        <f>VLOOKUP(J12,[1]Sheet1!$A$1:$B$65536,2,0)</f>
        <v>成华区二环路北四段药店（汇融名城）</v>
      </c>
      <c r="L12" s="7" t="s">
        <v>23</v>
      </c>
      <c r="M12" s="7" t="s">
        <v>24</v>
      </c>
      <c r="N12" s="8"/>
      <c r="O12" s="8" t="s">
        <v>32</v>
      </c>
      <c r="P12" s="8"/>
    </row>
    <row r="13" ht="15" spans="1:16">
      <c r="A13" s="6">
        <v>11</v>
      </c>
      <c r="B13" s="7" t="s">
        <v>86</v>
      </c>
      <c r="C13" s="8" t="s">
        <v>87</v>
      </c>
      <c r="D13" s="7" t="s">
        <v>88</v>
      </c>
      <c r="E13" s="7" t="s">
        <v>89</v>
      </c>
      <c r="F13" s="7">
        <v>1</v>
      </c>
      <c r="G13" s="7" t="s">
        <v>90</v>
      </c>
      <c r="H13" s="7" t="s">
        <v>91</v>
      </c>
      <c r="I13" s="7">
        <v>150</v>
      </c>
      <c r="J13" s="7">
        <v>581</v>
      </c>
      <c r="K13" s="7" t="str">
        <f>VLOOKUP(J13,[1]Sheet1!$A$1:$B$65536,2,0)</f>
        <v>成华区二环路北四段药店（汇融名城）</v>
      </c>
      <c r="L13" s="7" t="s">
        <v>23</v>
      </c>
      <c r="M13" s="7" t="s">
        <v>24</v>
      </c>
      <c r="N13" s="8"/>
      <c r="O13" s="8" t="s">
        <v>32</v>
      </c>
      <c r="P13" s="8"/>
    </row>
    <row r="14" ht="15" spans="1:16">
      <c r="A14" s="6">
        <v>12</v>
      </c>
      <c r="B14" s="7" t="s">
        <v>92</v>
      </c>
      <c r="C14" s="8" t="s">
        <v>93</v>
      </c>
      <c r="D14" s="7" t="s">
        <v>94</v>
      </c>
      <c r="E14" s="7" t="s">
        <v>95</v>
      </c>
      <c r="F14" s="7">
        <v>5</v>
      </c>
      <c r="G14" s="7" t="s">
        <v>96</v>
      </c>
      <c r="H14" s="7" t="s">
        <v>97</v>
      </c>
      <c r="I14" s="7">
        <v>39</v>
      </c>
      <c r="J14" s="7">
        <v>106399</v>
      </c>
      <c r="K14" s="7" t="str">
        <f>VLOOKUP(J14,[1]Sheet1!$A$1:$B$65536,2,0)</f>
        <v>蜀辉路店</v>
      </c>
      <c r="L14" s="7" t="s">
        <v>23</v>
      </c>
      <c r="M14" s="7" t="s">
        <v>24</v>
      </c>
      <c r="N14" s="8"/>
      <c r="O14" s="8" t="s">
        <v>32</v>
      </c>
      <c r="P14" s="8"/>
    </row>
    <row r="15" ht="15" spans="1:16">
      <c r="A15" s="6">
        <v>13</v>
      </c>
      <c r="B15" s="7" t="s">
        <v>98</v>
      </c>
      <c r="C15" s="8" t="s">
        <v>99</v>
      </c>
      <c r="D15" s="7" t="s">
        <v>100</v>
      </c>
      <c r="E15" s="7" t="s">
        <v>101</v>
      </c>
      <c r="F15" s="7">
        <v>1</v>
      </c>
      <c r="G15" s="7" t="s">
        <v>102</v>
      </c>
      <c r="H15" s="7" t="s">
        <v>103</v>
      </c>
      <c r="I15" s="7">
        <v>150</v>
      </c>
      <c r="J15" s="7">
        <v>112415</v>
      </c>
      <c r="K15" s="7" t="str">
        <f>VLOOKUP(J15,[1]Sheet1!$A$1:$B$65536,2,0)</f>
        <v>四川太极金牛区五福桥东路药店</v>
      </c>
      <c r="L15" s="7" t="s">
        <v>39</v>
      </c>
      <c r="M15" s="7" t="s">
        <v>24</v>
      </c>
      <c r="N15" s="8"/>
      <c r="O15" s="8" t="s">
        <v>32</v>
      </c>
      <c r="P15" s="8"/>
    </row>
    <row r="16" ht="15" spans="1:16">
      <c r="A16" s="6">
        <v>14</v>
      </c>
      <c r="B16" s="7" t="s">
        <v>104</v>
      </c>
      <c r="C16" s="8" t="s">
        <v>105</v>
      </c>
      <c r="D16" s="7" t="s">
        <v>106</v>
      </c>
      <c r="E16" s="7" t="s">
        <v>107</v>
      </c>
      <c r="F16" s="7">
        <v>1</v>
      </c>
      <c r="G16" s="7" t="s">
        <v>108</v>
      </c>
      <c r="H16" s="7" t="s">
        <v>109</v>
      </c>
      <c r="I16" s="7">
        <v>30.1</v>
      </c>
      <c r="J16" s="7">
        <v>104838</v>
      </c>
      <c r="K16" s="7" t="str">
        <f>VLOOKUP(J16,[1]Sheet1!$A$1:$B$65536,2,0)</f>
        <v>蜀州中路店</v>
      </c>
      <c r="L16" s="7" t="s">
        <v>39</v>
      </c>
      <c r="M16" s="7" t="s">
        <v>24</v>
      </c>
      <c r="N16" s="14">
        <v>41631</v>
      </c>
      <c r="O16" s="8" t="s">
        <v>110</v>
      </c>
      <c r="P16" s="8"/>
    </row>
  </sheetData>
  <sortState ref="A3:P16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2020-10-13T02:30:40Z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