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Sheet1!$A$2:$AC$36</definedName>
  </definedNames>
  <calcPr calcId="144525"/>
</workbook>
</file>

<file path=xl/sharedStrings.xml><?xml version="1.0" encoding="utf-8"?>
<sst xmlns="http://schemas.openxmlformats.org/spreadsheetml/2006/main" count="325" uniqueCount="250">
  <si>
    <t>小程序找药（10.10-10.11）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</si>
  <si>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</si>
  <si>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</si>
  <si>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</si>
  <si>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</si>
  <si>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</si>
  <si>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</si>
  <si>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</si>
  <si>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</si>
  <si>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</si>
  <si>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</si>
  <si>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</si>
  <si>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</si>
  <si>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</si>
  <si>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</si>
  <si>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</si>
  <si>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</si>
  <si>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2020-10-10 09:53:47</t>
  </si>
  <si>
    <t>a8145</t>
  </si>
  <si>
    <t>骨松宝颗粒</t>
  </si>
  <si>
    <t>5g*6袋 无糖型 </t>
  </si>
  <si>
    <t>贵州富华药业责任有限公司</t>
  </si>
  <si>
    <t>Z52020005</t>
  </si>
  <si>
    <t>李晓琳</t>
  </si>
  <si>
    <t>紧急</t>
  </si>
  <si>
    <t>顾客</t>
  </si>
  <si>
    <t>顾客未接电话，已在小程序回复，该品种需求门店多，请采购部尽快联系厂家交资料</t>
  </si>
  <si>
    <t>2020-10-10 10:32:23</t>
  </si>
  <si>
    <t>b1570</t>
  </si>
  <si>
    <t>绞股蓝总苷分散片</t>
  </si>
  <si>
    <r>
      <t>60mgx48</t>
    </r>
    <r>
      <rPr>
        <sz val="10"/>
        <rFont val="宋体"/>
        <charset val="0"/>
      </rPr>
      <t>片</t>
    </r>
  </si>
  <si>
    <t>亚宝药业集团股份有限公司</t>
  </si>
  <si>
    <t>Z20000091</t>
  </si>
  <si>
    <t>伍阿姨</t>
  </si>
  <si>
    <t>胶囊公司在营ID203166，已联系顾客</t>
  </si>
  <si>
    <t>2020-10-10 11:13:30</t>
  </si>
  <si>
    <t>a8146</t>
  </si>
  <si>
    <t>格列美脲口腔崩解片</t>
  </si>
  <si>
    <r>
      <t>2mg*15</t>
    </r>
    <r>
      <rPr>
        <sz val="11"/>
        <rFont val="宋体"/>
        <charset val="0"/>
      </rPr>
      <t>片</t>
    </r>
  </si>
  <si>
    <t>武汉维奥制药有限公司</t>
  </si>
  <si>
    <t>H20080704</t>
  </si>
  <si>
    <t>员工</t>
  </si>
  <si>
    <t>请采购部找渠道（30片中标价42.87）</t>
  </si>
  <si>
    <t>2020-10-10 11:32:07</t>
  </si>
  <si>
    <t>a8147</t>
  </si>
  <si>
    <t>木竭胶囊</t>
  </si>
  <si>
    <r>
      <t>0.4g*32</t>
    </r>
    <r>
      <rPr>
        <sz val="11"/>
        <rFont val="宋体"/>
        <charset val="0"/>
      </rPr>
      <t>粒</t>
    </r>
  </si>
  <si>
    <t>哈尔滨华雨制药集团有限公司</t>
  </si>
  <si>
    <t>B20021042</t>
  </si>
  <si>
    <t>请采购部找渠道</t>
  </si>
  <si>
    <t>2020-10-10 11:39:32</t>
  </si>
  <si>
    <t>a8148</t>
  </si>
  <si>
    <t>癣痒克星</t>
  </si>
  <si>
    <r>
      <t>15g/</t>
    </r>
    <r>
      <rPr>
        <sz val="11"/>
        <rFont val="宋体"/>
        <charset val="0"/>
      </rPr>
      <t>支</t>
    </r>
  </si>
  <si>
    <t>江西仁丰堂生物科技有限公司</t>
  </si>
  <si>
    <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D003</t>
    </r>
    <r>
      <rPr>
        <sz val="11"/>
        <rFont val="宋体"/>
        <charset val="0"/>
      </rPr>
      <t>号</t>
    </r>
  </si>
  <si>
    <t>2020-10-10 11:55:28</t>
  </si>
  <si>
    <t>a8149</t>
  </si>
  <si>
    <t>感冒清热颗粒</t>
  </si>
  <si>
    <r>
      <t>12g*6</t>
    </r>
    <r>
      <rPr>
        <sz val="11"/>
        <rFont val="宋体"/>
        <charset val="0"/>
      </rPr>
      <t>袋</t>
    </r>
  </si>
  <si>
    <r>
      <t>葵花药业集团</t>
    </r>
    <r>
      <rPr>
        <sz val="11"/>
        <rFont val="Calibri"/>
        <charset val="0"/>
      </rPr>
      <t>(</t>
    </r>
    <r>
      <rPr>
        <sz val="11"/>
        <rFont val="宋体"/>
        <charset val="0"/>
      </rPr>
      <t>冀州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</si>
  <si>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Z13021863</t>
  </si>
  <si>
    <t>普通</t>
  </si>
  <si>
    <t>目录外淘汰，公司无库存，请采购部购进</t>
  </si>
  <si>
    <t>2020-10-10 15:23:16</t>
  </si>
  <si>
    <t>b1571</t>
  </si>
  <si>
    <t>草木犀流浸液片</t>
  </si>
  <si>
    <r>
      <t>0.4g*50</t>
    </r>
    <r>
      <rPr>
        <sz val="11"/>
        <rFont val="宋体"/>
        <charset val="0"/>
      </rPr>
      <t>片</t>
    </r>
  </si>
  <si>
    <r>
      <t>日本</t>
    </r>
    <r>
      <rPr>
        <sz val="11"/>
        <rFont val="Calibri"/>
        <charset val="0"/>
      </rPr>
      <t>:Seiko Eiyo Yakuhin Co.,LTD</t>
    </r>
  </si>
  <si>
    <r>
      <t>注册证号</t>
    </r>
    <r>
      <rPr>
        <sz val="11"/>
        <rFont val="Calibri"/>
        <charset val="0"/>
      </rPr>
      <t xml:space="preserve"> H20160144</t>
    </r>
  </si>
  <si>
    <t>采购已回复暂时无渠道</t>
  </si>
  <si>
    <t>2020-10-10 16:57:48</t>
  </si>
  <si>
    <t>a8150</t>
  </si>
  <si>
    <t>健儿乐颗粒</t>
  </si>
  <si>
    <r>
      <t>5g*12</t>
    </r>
    <r>
      <rPr>
        <sz val="11"/>
        <rFont val="宋体"/>
        <charset val="0"/>
      </rPr>
      <t>袋</t>
    </r>
  </si>
  <si>
    <t>湖南安邦制药有限公司</t>
  </si>
  <si>
    <t>z20044411</t>
  </si>
  <si>
    <t>2020-10-10 17:42:42</t>
  </si>
  <si>
    <t>b1572</t>
  </si>
  <si>
    <t>唑尼沙胺片</t>
  </si>
  <si>
    <r>
      <t>100mg*30</t>
    </r>
    <r>
      <rPr>
        <sz val="11"/>
        <rFont val="宋体"/>
        <charset val="0"/>
      </rPr>
      <t>片</t>
    </r>
  </si>
  <si>
    <t>深圳市资福药业有限公司</t>
  </si>
  <si>
    <t>H20090252</t>
  </si>
  <si>
    <t>请完善需求门店ID重新上报</t>
  </si>
  <si>
    <t>2020-10-10 17:48:35</t>
  </si>
  <si>
    <t>b1573</t>
  </si>
  <si>
    <t>奥拉西坦胶囊</t>
  </si>
  <si>
    <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</si>
  <si>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湖南健朗药业有限责任公司</t>
  </si>
  <si>
    <t>H20030037</t>
  </si>
  <si>
    <t>公司在营且有库存，仓库库存78盒，请门店店间调拨或报营运部铺货满足顾客需求</t>
  </si>
  <si>
    <t>2020-10-10 20:25:55</t>
  </si>
  <si>
    <t>a8151</t>
  </si>
  <si>
    <t>贵州富华药业有限责任公司</t>
  </si>
  <si>
    <t>新品在特殊目录，请采购部联系厂家尽快交资料（累计7家门店报送过需求）</t>
  </si>
  <si>
    <t>2020-10-11 10:55:44</t>
  </si>
  <si>
    <t>a8152</t>
  </si>
  <si>
    <t>黄花杜鹃油胶丸</t>
  </si>
  <si>
    <r>
      <t>0.19g*15</t>
    </r>
    <r>
      <rPr>
        <sz val="11"/>
        <rFont val="宋体"/>
        <charset val="0"/>
      </rPr>
      <t>粒</t>
    </r>
  </si>
  <si>
    <t>青海宝鉴堂国药有限公司</t>
  </si>
  <si>
    <t>Z20026103</t>
  </si>
  <si>
    <t>2020-10-11 11:02:09</t>
  </si>
  <si>
    <t>a8153</t>
  </si>
  <si>
    <t>复方愈创木酚磺酸钾口服溶液</t>
  </si>
  <si>
    <r>
      <t>10mlx6</t>
    </r>
    <r>
      <rPr>
        <sz val="11"/>
        <rFont val="宋体"/>
        <charset val="0"/>
      </rPr>
      <t>支</t>
    </r>
  </si>
  <si>
    <t>武汉康乐药业股份有限公司</t>
  </si>
  <si>
    <t>H42022303</t>
  </si>
  <si>
    <t>2020-10-11 11:04:36</t>
  </si>
  <si>
    <t>a8154</t>
  </si>
  <si>
    <t>白灵片</t>
  </si>
  <si>
    <r>
      <t>0.34g*96</t>
    </r>
    <r>
      <rPr>
        <sz val="11"/>
        <rFont val="宋体"/>
        <charset val="0"/>
      </rPr>
      <t>片</t>
    </r>
  </si>
  <si>
    <t>国药集团冯了性药业</t>
  </si>
  <si>
    <t>Z44022380</t>
  </si>
  <si>
    <t>2020-10-11 11:05:34</t>
  </si>
  <si>
    <t>a8155</t>
  </si>
  <si>
    <t>维儿康洗液</t>
  </si>
  <si>
    <t>200ml</t>
  </si>
  <si>
    <t>成都芝芝药业有限公司</t>
  </si>
  <si>
    <t>B20020015</t>
  </si>
  <si>
    <t>2020-10-11 11:06:44</t>
  </si>
  <si>
    <t>a8156</t>
  </si>
  <si>
    <t>克林霉素甲硝唑搽剂</t>
  </si>
  <si>
    <t>50ml</t>
  </si>
  <si>
    <t>江苏晨牌邦德药业有限公司</t>
  </si>
  <si>
    <t>H20963565</t>
  </si>
  <si>
    <t>已回复有渠道请采购部尽快报送新品</t>
  </si>
  <si>
    <t>2020-10-11 11:17:48</t>
  </si>
  <si>
    <t>a8157</t>
  </si>
  <si>
    <t>那氟沙星乳膏</t>
  </si>
  <si>
    <t>10g:0.1g</t>
  </si>
  <si>
    <t>江苏亚邦强生药业有限公司</t>
  </si>
  <si>
    <t>H20052475</t>
  </si>
  <si>
    <t>在特殊目录，公司无库存，请采购部购进（新津片区门店有需求）</t>
  </si>
  <si>
    <t>2020-10-11 11:20:00</t>
  </si>
  <si>
    <t>a8158</t>
  </si>
  <si>
    <t>解毒散结胶囊</t>
  </si>
  <si>
    <r>
      <t>0.45g*36</t>
    </r>
    <r>
      <rPr>
        <sz val="11"/>
        <rFont val="宋体"/>
        <charset val="0"/>
      </rPr>
      <t>粒</t>
    </r>
  </si>
  <si>
    <t>河南羚锐制药股份有限公司</t>
  </si>
  <si>
    <t>Z20120016</t>
  </si>
  <si>
    <t>已回复有渠道，请采购部尽快报送新品</t>
  </si>
  <si>
    <t>2020-10-11 11:22:19</t>
  </si>
  <si>
    <t>a8159</t>
  </si>
  <si>
    <t>维胺脂胶囊</t>
  </si>
  <si>
    <r>
      <t>25mg*20</t>
    </r>
    <r>
      <rPr>
        <sz val="11"/>
        <rFont val="宋体"/>
        <charset val="0"/>
      </rPr>
      <t>粒</t>
    </r>
  </si>
  <si>
    <t>锦州九泰药业有限责任公司</t>
  </si>
  <si>
    <t>H21022962</t>
  </si>
  <si>
    <t>请采购部找渠道（中标价13.91）</t>
  </si>
  <si>
    <t>2020-10-11 11:43:42</t>
  </si>
  <si>
    <t>a8160</t>
  </si>
  <si>
    <t>米格列醇片</t>
  </si>
  <si>
    <r>
      <t>50mg*30</t>
    </r>
    <r>
      <rPr>
        <sz val="11"/>
        <rFont val="宋体"/>
        <charset val="0"/>
      </rPr>
      <t>片</t>
    </r>
  </si>
  <si>
    <t>四川维奥制药有限公司</t>
  </si>
  <si>
    <t>H20045403</t>
  </si>
  <si>
    <t>目录外淘汰，请采购部找渠道（目录在营有同厂家20片ID87889，请门店核实是否能满足顾客需求）</t>
  </si>
  <si>
    <t>2020-10-11 13:31:35</t>
  </si>
  <si>
    <t>a8161</t>
  </si>
  <si>
    <t>宁心宝胶囊</t>
  </si>
  <si>
    <r>
      <t>0.25g*36</t>
    </r>
    <r>
      <rPr>
        <sz val="11"/>
        <rFont val="宋体"/>
        <charset val="0"/>
      </rPr>
      <t>粒</t>
    </r>
  </si>
  <si>
    <t>贵州良济药业有限公司</t>
  </si>
  <si>
    <t>Z52020505</t>
  </si>
  <si>
    <t>6家门店库存12盒，门店需求10盒请采购部购进</t>
  </si>
  <si>
    <t>2020-10-11 13:43:15</t>
  </si>
  <si>
    <t>a8162</t>
  </si>
  <si>
    <t>陈香露白露片</t>
  </si>
  <si>
    <r>
      <t>0.3g*100</t>
    </r>
    <r>
      <rPr>
        <sz val="11"/>
        <rFont val="宋体"/>
        <charset val="0"/>
      </rPr>
      <t>片</t>
    </r>
  </si>
  <si>
    <t>广西壮族自治区花红药业股份有限公司</t>
  </si>
  <si>
    <t>Z45020398</t>
  </si>
  <si>
    <t>2020-10-11 13:49:51</t>
  </si>
  <si>
    <t>b1574</t>
  </si>
  <si>
    <t>瘀血痹片</t>
  </si>
  <si>
    <r>
      <t>0.5g*45</t>
    </r>
    <r>
      <rPr>
        <sz val="11"/>
        <rFont val="宋体"/>
        <charset val="0"/>
      </rPr>
      <t>片</t>
    </r>
  </si>
  <si>
    <t>辽宁华润本溪三药有限公司</t>
  </si>
  <si>
    <t>Z20050762</t>
  </si>
  <si>
    <t>4家门店库存12盒，门店需求1盒请店间调拨及时满足顾客需求</t>
  </si>
  <si>
    <t>2020-10-11 16:06:00</t>
  </si>
  <si>
    <t>a8163</t>
  </si>
  <si>
    <t>洛索洛芬钠凝胶膏</t>
  </si>
  <si>
    <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</si>
  <si>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湖南九典制药股份有限公司</t>
  </si>
  <si>
    <t>H20173272</t>
  </si>
  <si>
    <t>2020-10-11 17:35:50</t>
  </si>
  <si>
    <t>a8164</t>
  </si>
  <si>
    <t>滋肾育胎丸</t>
  </si>
  <si>
    <r>
      <t>5g*6</t>
    </r>
    <r>
      <rPr>
        <sz val="11"/>
        <rFont val="宋体"/>
        <charset val="0"/>
      </rPr>
      <t>袋</t>
    </r>
  </si>
  <si>
    <t>广州白云山中一药业有限公司</t>
  </si>
  <si>
    <t>Z44020008</t>
  </si>
  <si>
    <t>请采购部找渠道（青龙街报送过需求）中标价83.9</t>
  </si>
  <si>
    <t>2020-10-11 18:03:57</t>
  </si>
  <si>
    <t>a8165</t>
  </si>
  <si>
    <t>尿石通丸</t>
  </si>
  <si>
    <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</si>
  <si>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</si>
  <si>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</si>
  <si>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请采购部找渠道（6袋中标价23.69）</t>
  </si>
  <si>
    <t>2020-10-11 18:31:03</t>
  </si>
  <si>
    <t>a8166</t>
  </si>
  <si>
    <t>消银胶囊</t>
  </si>
  <si>
    <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</si>
  <si>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陕西摩美得气血和制药有限公司</t>
  </si>
  <si>
    <t>Z20000110</t>
  </si>
  <si>
    <t>已回复仁通有渠道，请采购部尽快报送新品</t>
  </si>
  <si>
    <t>2020-10-11 18:32:08</t>
  </si>
  <si>
    <t>a8167</t>
  </si>
  <si>
    <t>缩泉丸</t>
  </si>
  <si>
    <t>45g</t>
  </si>
  <si>
    <t>广东沙溪制药有限公司</t>
  </si>
  <si>
    <t>Z44023146</t>
  </si>
  <si>
    <t>在特殊目录，公司无库存，请采购部购进</t>
  </si>
  <si>
    <t>2020-10-11 18:33:14</t>
  </si>
  <si>
    <t>a8168</t>
  </si>
  <si>
    <t>小儿定喘口服液</t>
  </si>
  <si>
    <r>
      <t>10ml*6</t>
    </r>
    <r>
      <rPr>
        <sz val="11"/>
        <rFont val="宋体"/>
        <charset val="0"/>
      </rPr>
      <t>支</t>
    </r>
  </si>
  <si>
    <r>
      <t>荣昌制药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淄博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</si>
  <si>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Z20010138</t>
  </si>
  <si>
    <t>新品在待经营目录，请采购部联系厂家尽快交资料</t>
  </si>
  <si>
    <t>2020-10-11 19:11:44</t>
  </si>
  <si>
    <t>a8169</t>
  </si>
  <si>
    <t>盐酸多塞平片</t>
  </si>
  <si>
    <r>
      <t>25mg*100</t>
    </r>
    <r>
      <rPr>
        <sz val="11"/>
        <rFont val="宋体"/>
        <charset val="0"/>
      </rPr>
      <t>片</t>
    </r>
  </si>
  <si>
    <t>苏州弘森药业股份有限公司</t>
  </si>
  <si>
    <t>H32024489</t>
  </si>
  <si>
    <t>请采购部找渠道（目录里无一款盐酸多塞平片</t>
  </si>
  <si>
    <t>2020-10-11 19:59:25</t>
  </si>
  <si>
    <t>a8170</t>
  </si>
  <si>
    <t>双唑泰软膏</t>
  </si>
  <si>
    <r>
      <t>4g*4</t>
    </r>
    <r>
      <rPr>
        <sz val="11"/>
        <rFont val="宋体"/>
        <charset val="0"/>
      </rPr>
      <t>支</t>
    </r>
  </si>
  <si>
    <t>北镇市山庆制药有限公司</t>
  </si>
  <si>
    <t>H10950296</t>
  </si>
  <si>
    <t>请采购部找渠道（成汉南路报送过需求）</t>
  </si>
  <si>
    <t>2020-10-11 21:13:14</t>
  </si>
  <si>
    <t>b1575</t>
  </si>
  <si>
    <t>重组牛碱性成纤维细胞生长因子凝胶</t>
  </si>
  <si>
    <r>
      <t>21000IU(5g)/</t>
    </r>
    <r>
      <rPr>
        <sz val="11"/>
        <rFont val="宋体"/>
        <charset val="0"/>
      </rPr>
      <t>支</t>
    </r>
  </si>
  <si>
    <t>珠海亿胜生物制药有限公司</t>
  </si>
  <si>
    <t>S20040001</t>
  </si>
  <si>
    <t>在特殊目录，公司无库存，蛋白同化制剂采购回复暂时无法购进</t>
  </si>
  <si>
    <t>2020-10-11 21:25:58</t>
  </si>
  <si>
    <t>a8171</t>
  </si>
  <si>
    <t>牛痘疫苗接种家兔炎症皮肤提取物片</t>
  </si>
  <si>
    <r>
      <t>4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</si>
  <si>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r>
      <t>日本</t>
    </r>
    <r>
      <rPr>
        <sz val="11"/>
        <rFont val="Calibri"/>
        <charset val="0"/>
      </rPr>
      <t>:Nippon</t>
    </r>
    <r>
      <rPr>
        <sz val="11"/>
        <rFont val="宋体"/>
        <charset val="0"/>
      </rPr>
      <t>　</t>
    </r>
    <r>
      <rPr>
        <sz val="11"/>
        <rFont val="Calibri"/>
        <charset val="0"/>
      </rPr>
      <t>Zoki</t>
    </r>
    <r>
      <rPr>
        <sz val="11"/>
        <rFont val="宋体"/>
        <charset val="0"/>
      </rPr>
      <t>　</t>
    </r>
    <r>
      <rPr>
        <sz val="11"/>
        <rFont val="Calibri"/>
        <charset val="0"/>
      </rPr>
      <t>Pharmaceutical</t>
    </r>
    <r>
      <rPr>
        <sz val="11"/>
        <rFont val="宋体"/>
        <charset val="0"/>
      </rPr>
      <t>　</t>
    </r>
    <r>
      <rPr>
        <sz val="11"/>
        <rFont val="Calibri"/>
        <charset val="0"/>
      </rPr>
      <t>Co.,Ltd., Ono Greenery Factory</t>
    </r>
  </si>
  <si>
    <r>
      <t>注册证号</t>
    </r>
    <r>
      <rPr>
        <sz val="11"/>
        <rFont val="Calibri"/>
        <charset val="0"/>
      </rPr>
      <t xml:space="preserve"> S20140086</t>
    </r>
  </si>
  <si>
    <t>请采购部找渠道（大华店报送过需求）</t>
  </si>
  <si>
    <t>2020-10-11 21:50:40</t>
  </si>
  <si>
    <t>a8172</t>
  </si>
  <si>
    <t>阿托伐他汀钙片</t>
  </si>
  <si>
    <r>
      <t>10mg*28</t>
    </r>
    <r>
      <rPr>
        <sz val="11"/>
        <rFont val="宋体"/>
        <charset val="0"/>
      </rPr>
      <t>片</t>
    </r>
  </si>
  <si>
    <t>兴安药业有限公司</t>
  </si>
  <si>
    <t>H20193043</t>
  </si>
  <si>
    <r>
      <t>9</t>
    </r>
    <r>
      <rPr>
        <sz val="11"/>
        <rFont val="宋体"/>
        <charset val="0"/>
      </rPr>
      <t>月</t>
    </r>
    <r>
      <rPr>
        <sz val="11"/>
        <rFont val="Calibri"/>
        <charset val="0"/>
      </rPr>
      <t>30</t>
    </r>
    <r>
      <rPr>
        <sz val="11"/>
        <rFont val="宋体"/>
        <charset val="0"/>
      </rPr>
      <t>日已定价还未购进，请采购部尽快购进（华油路、崔家店累计</t>
    </r>
    <r>
      <rPr>
        <sz val="11"/>
        <rFont val="Calibri"/>
        <charset val="0"/>
      </rPr>
      <t>7</t>
    </r>
    <r>
      <rPr>
        <sz val="11"/>
        <rFont val="宋体"/>
        <charset val="0"/>
      </rPr>
      <t>家门店报送需求）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</si>
</sst>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sz val="9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7" fillId="20" borderId="2" applyNumberFormat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C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A22" sqref="$A22:$XFD22"/>
    </sheetView>
  </sheetViews>
  <sheetFormatPr defaultColWidth="9" defaultRowHeight="13.5"/>
  <cols>
    <col min="1" max="1" width="3.5" style="3" customWidth="1"/>
    <col min="2" max="2" width="14.25" customWidth="1"/>
    <col min="3" max="3" width="5.875" customWidth="1"/>
    <col min="4" max="4" width="19" customWidth="1"/>
    <col min="5" max="5" width="16.375" customWidth="1"/>
    <col min="6" max="6" width="4" customWidth="1"/>
    <col min="7" max="7" width="16.75" customWidth="1"/>
    <col min="8" max="8" width="17.5" customWidth="1"/>
    <col min="9" max="9" width="5.625" customWidth="1"/>
    <col min="10" max="10" width="6.875" customWidth="1"/>
    <col min="11" max="11" width="21.5" customWidth="1"/>
    <col min="12" max="12" width="5.375" customWidth="1"/>
    <col min="13" max="13" width="6" customWidth="1"/>
    <col min="14" max="14" width="6.625" customWidth="1"/>
    <col min="15" max="15" width="20.625" customWidth="1"/>
    <col min="16" max="16" width="82.25" customWidth="1"/>
    <col min="17" max="29" width="9" style="4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20" t="s">
        <v>16</v>
      </c>
    </row>
    <row r="3" ht="15" spans="1:16">
      <c r="A3" s="7">
        <v>1</v>
      </c>
      <c r="B3" s="8" t="s">
        <v>17</v>
      </c>
      <c r="C3" s="9" t="s">
        <v>18</v>
      </c>
      <c r="D3" s="10" t="s">
        <v>19</v>
      </c>
      <c r="E3" s="11" t="s">
        <v>20</v>
      </c>
      <c r="F3" s="12">
        <v>6</v>
      </c>
      <c r="G3" s="10" t="s">
        <v>21</v>
      </c>
      <c r="H3" s="8" t="s">
        <v>22</v>
      </c>
      <c r="I3" s="12"/>
      <c r="J3" s="10" t="s">
        <v>23</v>
      </c>
      <c r="K3" s="12">
        <v>13982066498</v>
      </c>
      <c r="L3" s="10" t="s">
        <v>24</v>
      </c>
      <c r="M3" s="21" t="s">
        <v>25</v>
      </c>
      <c r="N3" s="22"/>
      <c r="O3" s="21" t="s">
        <v>26</v>
      </c>
      <c r="P3" s="9"/>
    </row>
    <row r="4" s="2" customFormat="1" ht="15" spans="1:16">
      <c r="A4" s="13">
        <v>2</v>
      </c>
      <c r="B4" s="14" t="s">
        <v>27</v>
      </c>
      <c r="C4" s="15" t="s">
        <v>28</v>
      </c>
      <c r="D4" s="16" t="s">
        <v>29</v>
      </c>
      <c r="E4" s="17" t="s">
        <v>30</v>
      </c>
      <c r="F4" s="18">
        <v>2</v>
      </c>
      <c r="G4" s="16" t="s">
        <v>31</v>
      </c>
      <c r="H4" s="14" t="s">
        <v>32</v>
      </c>
      <c r="I4" s="18"/>
      <c r="J4" s="16" t="s">
        <v>33</v>
      </c>
      <c r="K4" s="18">
        <v>13684223802</v>
      </c>
      <c r="L4" s="16" t="s">
        <v>24</v>
      </c>
      <c r="M4" s="23" t="s">
        <v>25</v>
      </c>
      <c r="N4" s="24"/>
      <c r="O4" s="23" t="s">
        <v>34</v>
      </c>
      <c r="P4" s="15"/>
    </row>
    <row r="5" ht="15" spans="1:16">
      <c r="A5" s="7">
        <v>3</v>
      </c>
      <c r="B5" s="8" t="s">
        <v>35</v>
      </c>
      <c r="C5" s="9" t="s">
        <v>36</v>
      </c>
      <c r="D5" s="10" t="s">
        <v>37</v>
      </c>
      <c r="E5" s="8" t="s">
        <v>38</v>
      </c>
      <c r="F5" s="12">
        <v>1</v>
      </c>
      <c r="G5" s="10" t="s">
        <v>39</v>
      </c>
      <c r="H5" s="8" t="s">
        <v>40</v>
      </c>
      <c r="I5" s="12">
        <v>49.92</v>
      </c>
      <c r="J5" s="12">
        <v>329</v>
      </c>
      <c r="K5" s="10" t="str">
        <f>VLOOKUP(J5,[1]Sheet1!$A$1:$B$65536,2,0)</f>
        <v>温江店</v>
      </c>
      <c r="L5" s="10" t="s">
        <v>24</v>
      </c>
      <c r="M5" s="21" t="s">
        <v>41</v>
      </c>
      <c r="N5" s="12"/>
      <c r="O5" s="25" t="s">
        <v>42</v>
      </c>
      <c r="P5" s="9"/>
    </row>
    <row r="6" ht="15" spans="1:16">
      <c r="A6" s="7">
        <v>4</v>
      </c>
      <c r="B6" s="8" t="s">
        <v>43</v>
      </c>
      <c r="C6" s="9" t="s">
        <v>44</v>
      </c>
      <c r="D6" s="10" t="s">
        <v>45</v>
      </c>
      <c r="E6" s="8" t="s">
        <v>46</v>
      </c>
      <c r="F6" s="12">
        <v>1</v>
      </c>
      <c r="G6" s="10" t="s">
        <v>47</v>
      </c>
      <c r="H6" s="8" t="s">
        <v>48</v>
      </c>
      <c r="I6" s="12">
        <v>238</v>
      </c>
      <c r="J6" s="12">
        <v>329</v>
      </c>
      <c r="K6" s="10" t="str">
        <f>VLOOKUP(J6,[1]Sheet1!$A$1:$B$65536,2,0)</f>
        <v>温江店</v>
      </c>
      <c r="L6" s="10" t="s">
        <v>24</v>
      </c>
      <c r="M6" s="21" t="s">
        <v>41</v>
      </c>
      <c r="N6" s="12"/>
      <c r="O6" s="26" t="s">
        <v>49</v>
      </c>
      <c r="P6" s="9"/>
    </row>
    <row r="7" ht="15" spans="1:16">
      <c r="A7" s="7">
        <v>5</v>
      </c>
      <c r="B7" s="8" t="s">
        <v>50</v>
      </c>
      <c r="C7" s="9" t="s">
        <v>51</v>
      </c>
      <c r="D7" s="10" t="s">
        <v>52</v>
      </c>
      <c r="E7" s="8" t="s">
        <v>53</v>
      </c>
      <c r="F7" s="12">
        <v>1</v>
      </c>
      <c r="G7" s="10" t="s">
        <v>54</v>
      </c>
      <c r="H7" s="10" t="s">
        <v>55</v>
      </c>
      <c r="I7" s="12">
        <v>14</v>
      </c>
      <c r="J7" s="12">
        <v>329</v>
      </c>
      <c r="K7" s="10" t="str">
        <f>VLOOKUP(J7,[1]Sheet1!$A$1:$B$65536,2,0)</f>
        <v>温江店</v>
      </c>
      <c r="L7" s="10" t="s">
        <v>24</v>
      </c>
      <c r="M7" s="21" t="s">
        <v>41</v>
      </c>
      <c r="N7" s="12"/>
      <c r="O7" s="25" t="s">
        <v>49</v>
      </c>
      <c r="P7" s="9"/>
    </row>
    <row r="8" ht="15" spans="1:16">
      <c r="A8" s="7">
        <v>6</v>
      </c>
      <c r="B8" s="8" t="s">
        <v>56</v>
      </c>
      <c r="C8" s="9" t="s">
        <v>57</v>
      </c>
      <c r="D8" s="10" t="s">
        <v>58</v>
      </c>
      <c r="E8" s="8" t="s">
        <v>59</v>
      </c>
      <c r="F8" s="12">
        <v>2</v>
      </c>
      <c r="G8" s="10" t="s">
        <v>60</v>
      </c>
      <c r="H8" s="8" t="s">
        <v>61</v>
      </c>
      <c r="I8" s="12">
        <v>19.8</v>
      </c>
      <c r="J8" s="12">
        <v>113025</v>
      </c>
      <c r="K8" s="10" t="str">
        <f>VLOOKUP(J8,[1]Sheet1!$A$1:$B$65536,2,0)</f>
        <v>蜀鑫路店</v>
      </c>
      <c r="L8" s="10" t="s">
        <v>62</v>
      </c>
      <c r="M8" s="21" t="s">
        <v>41</v>
      </c>
      <c r="N8" s="12">
        <v>137513</v>
      </c>
      <c r="O8" s="21" t="s">
        <v>63</v>
      </c>
      <c r="P8" s="9"/>
    </row>
    <row r="9" s="2" customFormat="1" ht="15" spans="1:16">
      <c r="A9" s="13">
        <v>7</v>
      </c>
      <c r="B9" s="14" t="s">
        <v>64</v>
      </c>
      <c r="C9" s="15" t="s">
        <v>65</v>
      </c>
      <c r="D9" s="16" t="s">
        <v>66</v>
      </c>
      <c r="E9" s="14" t="s">
        <v>67</v>
      </c>
      <c r="F9" s="18">
        <v>1</v>
      </c>
      <c r="G9" s="16" t="s">
        <v>68</v>
      </c>
      <c r="H9" s="16" t="s">
        <v>69</v>
      </c>
      <c r="I9" s="18">
        <v>45</v>
      </c>
      <c r="J9" s="18">
        <v>114685</v>
      </c>
      <c r="K9" s="16" t="str">
        <f>VLOOKUP(J9,[1]Sheet1!$A$1:$B$65536,2,0)</f>
        <v>四川太极青羊区青龙街药店</v>
      </c>
      <c r="L9" s="16" t="s">
        <v>24</v>
      </c>
      <c r="M9" s="23" t="s">
        <v>41</v>
      </c>
      <c r="N9" s="27"/>
      <c r="O9" s="23" t="s">
        <v>70</v>
      </c>
      <c r="P9" s="15"/>
    </row>
    <row r="10" ht="15" spans="1:16">
      <c r="A10" s="7">
        <v>8</v>
      </c>
      <c r="B10" s="8" t="s">
        <v>71</v>
      </c>
      <c r="C10" s="9" t="s">
        <v>72</v>
      </c>
      <c r="D10" s="10" t="s">
        <v>73</v>
      </c>
      <c r="E10" s="8" t="s">
        <v>74</v>
      </c>
      <c r="F10" s="12">
        <v>12</v>
      </c>
      <c r="G10" s="10" t="s">
        <v>75</v>
      </c>
      <c r="H10" s="8" t="s">
        <v>76</v>
      </c>
      <c r="I10" s="12">
        <v>38</v>
      </c>
      <c r="J10" s="12">
        <v>113299</v>
      </c>
      <c r="K10" s="10" t="str">
        <f>VLOOKUP(J10,[1]Sheet1!$A$1:$B$65536,2,0)</f>
        <v>倪家桥店</v>
      </c>
      <c r="L10" s="10" t="s">
        <v>24</v>
      </c>
      <c r="M10" s="21" t="s">
        <v>41</v>
      </c>
      <c r="N10" s="12"/>
      <c r="O10" s="25" t="s">
        <v>49</v>
      </c>
      <c r="P10" s="9"/>
    </row>
    <row r="11" s="2" customFormat="1" ht="15" spans="1:16">
      <c r="A11" s="13">
        <v>9</v>
      </c>
      <c r="B11" s="14" t="s">
        <v>77</v>
      </c>
      <c r="C11" s="15" t="s">
        <v>78</v>
      </c>
      <c r="D11" s="16" t="s">
        <v>79</v>
      </c>
      <c r="E11" s="14" t="s">
        <v>80</v>
      </c>
      <c r="F11" s="18">
        <v>1</v>
      </c>
      <c r="G11" s="16" t="s">
        <v>81</v>
      </c>
      <c r="H11" s="14" t="s">
        <v>82</v>
      </c>
      <c r="I11" s="18">
        <v>130</v>
      </c>
      <c r="J11" s="18">
        <v>13019</v>
      </c>
      <c r="K11" s="18" t="e">
        <f>VLOOKUP(J11,[1]Sheet1!$A$1:$B$65536,2,0)</f>
        <v>#N/A</v>
      </c>
      <c r="L11" s="16" t="s">
        <v>24</v>
      </c>
      <c r="M11" s="23" t="s">
        <v>41</v>
      </c>
      <c r="N11" s="18"/>
      <c r="O11" s="23" t="s">
        <v>83</v>
      </c>
      <c r="P11" s="15"/>
    </row>
    <row r="12" s="2" customFormat="1" ht="15" spans="1:16">
      <c r="A12" s="13">
        <v>10</v>
      </c>
      <c r="B12" s="14" t="s">
        <v>84</v>
      </c>
      <c r="C12" s="15" t="s">
        <v>85</v>
      </c>
      <c r="D12" s="16" t="s">
        <v>86</v>
      </c>
      <c r="E12" s="14" t="s">
        <v>87</v>
      </c>
      <c r="F12" s="18">
        <v>2</v>
      </c>
      <c r="G12" s="16" t="s">
        <v>88</v>
      </c>
      <c r="H12" s="14" t="s">
        <v>89</v>
      </c>
      <c r="I12" s="18">
        <v>89.8</v>
      </c>
      <c r="J12" s="18">
        <v>112415</v>
      </c>
      <c r="K12" s="16" t="str">
        <f>VLOOKUP(J12,[1]Sheet1!$A$1:$B$65536,2,0)</f>
        <v>四川太极金牛区五福桥东路药店</v>
      </c>
      <c r="L12" s="16" t="s">
        <v>62</v>
      </c>
      <c r="M12" s="23" t="s">
        <v>41</v>
      </c>
      <c r="N12" s="18">
        <v>39532</v>
      </c>
      <c r="O12" s="23" t="s">
        <v>90</v>
      </c>
      <c r="P12" s="15"/>
    </row>
    <row r="13" ht="15" spans="1:16">
      <c r="A13" s="7">
        <v>11</v>
      </c>
      <c r="B13" s="8" t="s">
        <v>91</v>
      </c>
      <c r="C13" s="9" t="s">
        <v>92</v>
      </c>
      <c r="D13" s="10" t="s">
        <v>19</v>
      </c>
      <c r="E13" s="11" t="s">
        <v>20</v>
      </c>
      <c r="F13" s="12">
        <v>3</v>
      </c>
      <c r="G13" s="10" t="s">
        <v>93</v>
      </c>
      <c r="H13" s="8" t="s">
        <v>22</v>
      </c>
      <c r="I13" s="12">
        <v>55</v>
      </c>
      <c r="J13" s="12">
        <v>720</v>
      </c>
      <c r="K13" s="10" t="str">
        <f>VLOOKUP(J13,[1]Sheet1!$A$1:$B$65536,2,0)</f>
        <v>大邑县新场镇文昌街药店</v>
      </c>
      <c r="L13" s="10" t="s">
        <v>62</v>
      </c>
      <c r="M13" s="21" t="s">
        <v>41</v>
      </c>
      <c r="N13" s="12"/>
      <c r="O13" s="21" t="s">
        <v>94</v>
      </c>
      <c r="P13" s="9"/>
    </row>
    <row r="14" ht="15" spans="1:16">
      <c r="A14" s="7">
        <v>12</v>
      </c>
      <c r="B14" s="8" t="s">
        <v>95</v>
      </c>
      <c r="C14" s="9" t="s">
        <v>96</v>
      </c>
      <c r="D14" s="10" t="s">
        <v>97</v>
      </c>
      <c r="E14" s="8" t="s">
        <v>98</v>
      </c>
      <c r="F14" s="12">
        <v>3</v>
      </c>
      <c r="G14" s="10" t="s">
        <v>99</v>
      </c>
      <c r="H14" s="8" t="s">
        <v>100</v>
      </c>
      <c r="I14" s="12">
        <v>58</v>
      </c>
      <c r="J14" s="12">
        <v>106865</v>
      </c>
      <c r="K14" s="10" t="str">
        <f>VLOOKUP(J14,[1]Sheet1!$A$1:$B$65536,2,0)</f>
        <v>丝竹路</v>
      </c>
      <c r="L14" s="10" t="s">
        <v>62</v>
      </c>
      <c r="M14" s="21" t="s">
        <v>41</v>
      </c>
      <c r="N14" s="28"/>
      <c r="O14" s="25" t="s">
        <v>49</v>
      </c>
      <c r="P14" s="9"/>
    </row>
    <row r="15" ht="15" spans="1:16">
      <c r="A15" s="7">
        <v>13</v>
      </c>
      <c r="B15" s="8" t="s">
        <v>101</v>
      </c>
      <c r="C15" s="9" t="s">
        <v>102</v>
      </c>
      <c r="D15" s="10" t="s">
        <v>103</v>
      </c>
      <c r="E15" s="8" t="s">
        <v>104</v>
      </c>
      <c r="F15" s="12">
        <v>1</v>
      </c>
      <c r="G15" s="10" t="s">
        <v>105</v>
      </c>
      <c r="H15" s="8" t="s">
        <v>106</v>
      </c>
      <c r="I15" s="12">
        <v>20</v>
      </c>
      <c r="J15" s="12">
        <v>385</v>
      </c>
      <c r="K15" s="10" t="str">
        <f>VLOOKUP(J15,[1]Sheet1!$A$1:$B$65536,2,0)</f>
        <v>五津西路药店</v>
      </c>
      <c r="L15" s="10" t="s">
        <v>24</v>
      </c>
      <c r="M15" s="21" t="s">
        <v>41</v>
      </c>
      <c r="N15" s="12"/>
      <c r="O15" s="25" t="s">
        <v>49</v>
      </c>
      <c r="P15" s="9"/>
    </row>
    <row r="16" ht="15" spans="1:16">
      <c r="A16" s="7">
        <v>14</v>
      </c>
      <c r="B16" s="8" t="s">
        <v>107</v>
      </c>
      <c r="C16" s="9" t="s">
        <v>108</v>
      </c>
      <c r="D16" s="10" t="s">
        <v>109</v>
      </c>
      <c r="E16" s="8" t="s">
        <v>110</v>
      </c>
      <c r="F16" s="12">
        <v>3</v>
      </c>
      <c r="G16" s="10" t="s">
        <v>111</v>
      </c>
      <c r="H16" s="8" t="s">
        <v>112</v>
      </c>
      <c r="I16" s="12">
        <v>84</v>
      </c>
      <c r="J16" s="12">
        <v>385</v>
      </c>
      <c r="K16" s="10" t="str">
        <f>VLOOKUP(J16,[1]Sheet1!$A$1:$B$65536,2,0)</f>
        <v>五津西路药店</v>
      </c>
      <c r="L16" s="10" t="s">
        <v>24</v>
      </c>
      <c r="M16" s="21" t="s">
        <v>41</v>
      </c>
      <c r="N16" s="12"/>
      <c r="O16" s="21" t="s">
        <v>70</v>
      </c>
      <c r="P16" s="9"/>
    </row>
    <row r="17" ht="15" spans="1:16">
      <c r="A17" s="7">
        <v>15</v>
      </c>
      <c r="B17" s="8" t="s">
        <v>113</v>
      </c>
      <c r="C17" s="9" t="s">
        <v>114</v>
      </c>
      <c r="D17" s="10" t="s">
        <v>115</v>
      </c>
      <c r="E17" s="8" t="s">
        <v>116</v>
      </c>
      <c r="F17" s="12">
        <v>2</v>
      </c>
      <c r="G17" s="10" t="s">
        <v>117</v>
      </c>
      <c r="H17" s="8" t="s">
        <v>118</v>
      </c>
      <c r="I17" s="12">
        <v>45</v>
      </c>
      <c r="J17" s="12">
        <v>107728</v>
      </c>
      <c r="K17" s="10" t="str">
        <f>VLOOKUP(J17,[1]Sheet1!$A$1:$B$65536,2,0)</f>
        <v>四川太极大邑县晋原镇北街药店</v>
      </c>
      <c r="L17" s="10" t="s">
        <v>62</v>
      </c>
      <c r="M17" s="21" t="s">
        <v>41</v>
      </c>
      <c r="N17" s="29"/>
      <c r="O17" s="21" t="s">
        <v>49</v>
      </c>
      <c r="P17" s="9"/>
    </row>
    <row r="18" ht="15" spans="1:16">
      <c r="A18" s="7">
        <v>16</v>
      </c>
      <c r="B18" s="8" t="s">
        <v>119</v>
      </c>
      <c r="C18" s="9" t="s">
        <v>120</v>
      </c>
      <c r="D18" s="10" t="s">
        <v>121</v>
      </c>
      <c r="E18" s="8" t="s">
        <v>122</v>
      </c>
      <c r="F18" s="12">
        <v>2</v>
      </c>
      <c r="G18" s="10" t="s">
        <v>123</v>
      </c>
      <c r="H18" s="8" t="s">
        <v>124</v>
      </c>
      <c r="I18" s="12">
        <v>24</v>
      </c>
      <c r="J18" s="12">
        <v>385</v>
      </c>
      <c r="K18" s="10" t="str">
        <f>VLOOKUP(J18,[1]Sheet1!$A$1:$B$65536,2,0)</f>
        <v>五津西路药店</v>
      </c>
      <c r="L18" s="10" t="s">
        <v>24</v>
      </c>
      <c r="M18" s="21" t="s">
        <v>41</v>
      </c>
      <c r="N18" s="12"/>
      <c r="O18" s="30" t="s">
        <v>125</v>
      </c>
      <c r="P18" s="9"/>
    </row>
    <row r="19" ht="15" spans="1:16">
      <c r="A19" s="7">
        <v>17</v>
      </c>
      <c r="B19" s="8" t="s">
        <v>126</v>
      </c>
      <c r="C19" s="9" t="s">
        <v>127</v>
      </c>
      <c r="D19" s="10" t="s">
        <v>128</v>
      </c>
      <c r="E19" s="8" t="s">
        <v>129</v>
      </c>
      <c r="F19" s="12">
        <v>2</v>
      </c>
      <c r="G19" s="10" t="s">
        <v>130</v>
      </c>
      <c r="H19" s="8" t="s">
        <v>131</v>
      </c>
      <c r="I19" s="12">
        <v>20</v>
      </c>
      <c r="J19" s="12">
        <v>385</v>
      </c>
      <c r="K19" s="10" t="str">
        <f>VLOOKUP(J19,[1]Sheet1!$A$1:$B$65536,2,0)</f>
        <v>五津西路药店</v>
      </c>
      <c r="L19" s="10" t="s">
        <v>24</v>
      </c>
      <c r="M19" s="21" t="s">
        <v>41</v>
      </c>
      <c r="N19" s="31">
        <v>201195</v>
      </c>
      <c r="O19" s="21" t="s">
        <v>132</v>
      </c>
      <c r="P19" s="9"/>
    </row>
    <row r="20" ht="15" spans="1:16">
      <c r="A20" s="7">
        <v>18</v>
      </c>
      <c r="B20" s="8" t="s">
        <v>133</v>
      </c>
      <c r="C20" s="9" t="s">
        <v>134</v>
      </c>
      <c r="D20" s="10" t="s">
        <v>135</v>
      </c>
      <c r="E20" s="8" t="s">
        <v>136</v>
      </c>
      <c r="F20" s="12">
        <v>3</v>
      </c>
      <c r="G20" s="10" t="s">
        <v>137</v>
      </c>
      <c r="H20" s="8" t="s">
        <v>138</v>
      </c>
      <c r="I20" s="12">
        <v>75</v>
      </c>
      <c r="J20" s="12">
        <v>385</v>
      </c>
      <c r="K20" s="10" t="str">
        <f>VLOOKUP(J20,[1]Sheet1!$A$1:$B$65536,2,0)</f>
        <v>五津西路药店</v>
      </c>
      <c r="L20" s="10" t="s">
        <v>24</v>
      </c>
      <c r="M20" s="21" t="s">
        <v>41</v>
      </c>
      <c r="N20" s="28"/>
      <c r="O20" s="21" t="s">
        <v>139</v>
      </c>
      <c r="P20" s="9"/>
    </row>
    <row r="21" ht="15" spans="1:16">
      <c r="A21" s="7">
        <v>19</v>
      </c>
      <c r="B21" s="8" t="s">
        <v>140</v>
      </c>
      <c r="C21" s="9" t="s">
        <v>141</v>
      </c>
      <c r="D21" s="10" t="s">
        <v>142</v>
      </c>
      <c r="E21" s="8" t="s">
        <v>143</v>
      </c>
      <c r="F21" s="12">
        <v>2</v>
      </c>
      <c r="G21" s="10" t="s">
        <v>144</v>
      </c>
      <c r="H21" s="8" t="s">
        <v>145</v>
      </c>
      <c r="I21" s="12">
        <v>17</v>
      </c>
      <c r="J21" s="12">
        <v>385</v>
      </c>
      <c r="K21" s="10" t="str">
        <f>VLOOKUP(J21,[1]Sheet1!$A$1:$B$65536,2,0)</f>
        <v>五津西路药店</v>
      </c>
      <c r="L21" s="10" t="s">
        <v>24</v>
      </c>
      <c r="M21" s="21" t="s">
        <v>41</v>
      </c>
      <c r="N21" s="12"/>
      <c r="O21" s="21" t="s">
        <v>146</v>
      </c>
      <c r="P21" s="9"/>
    </row>
    <row r="22" s="2" customFormat="1" ht="15" spans="1:16">
      <c r="A22" s="13">
        <v>20</v>
      </c>
      <c r="B22" s="14" t="s">
        <v>147</v>
      </c>
      <c r="C22" s="15" t="s">
        <v>148</v>
      </c>
      <c r="D22" s="16" t="s">
        <v>149</v>
      </c>
      <c r="E22" s="14" t="s">
        <v>150</v>
      </c>
      <c r="F22" s="18">
        <v>2</v>
      </c>
      <c r="G22" s="16" t="s">
        <v>151</v>
      </c>
      <c r="H22" s="14" t="s">
        <v>152</v>
      </c>
      <c r="I22" s="18">
        <v>55.5</v>
      </c>
      <c r="J22" s="18">
        <v>753</v>
      </c>
      <c r="K22" s="16" t="str">
        <f>VLOOKUP(J22,[1]Sheet1!$A$1:$B$65536,2,0)</f>
        <v>锦江区合欢树街药店</v>
      </c>
      <c r="L22" s="16" t="s">
        <v>62</v>
      </c>
      <c r="M22" s="23" t="s">
        <v>41</v>
      </c>
      <c r="N22" s="32">
        <v>77949</v>
      </c>
      <c r="O22" s="23" t="s">
        <v>153</v>
      </c>
      <c r="P22" s="15"/>
    </row>
    <row r="23" ht="15" spans="1:16">
      <c r="A23" s="7">
        <v>21</v>
      </c>
      <c r="B23" s="8" t="s">
        <v>154</v>
      </c>
      <c r="C23" s="9" t="s">
        <v>155</v>
      </c>
      <c r="D23" s="10" t="s">
        <v>156</v>
      </c>
      <c r="E23" s="8" t="s">
        <v>157</v>
      </c>
      <c r="F23" s="12">
        <v>10</v>
      </c>
      <c r="G23" s="10" t="s">
        <v>158</v>
      </c>
      <c r="H23" s="8" t="s">
        <v>159</v>
      </c>
      <c r="I23" s="12">
        <v>30</v>
      </c>
      <c r="J23" s="12">
        <v>105267</v>
      </c>
      <c r="K23" s="10" t="str">
        <f>VLOOKUP(J23,[1]Sheet1!$A$1:$B$65536,2,0)</f>
        <v>四川太极金牛区蜀汉路药店</v>
      </c>
      <c r="L23" s="10" t="s">
        <v>62</v>
      </c>
      <c r="M23" s="21" t="s">
        <v>41</v>
      </c>
      <c r="N23" s="33">
        <v>39065</v>
      </c>
      <c r="O23" s="21" t="s">
        <v>160</v>
      </c>
      <c r="P23" s="9"/>
    </row>
    <row r="24" ht="15" spans="1:16">
      <c r="A24" s="7">
        <v>22</v>
      </c>
      <c r="B24" s="8" t="s">
        <v>161</v>
      </c>
      <c r="C24" s="9" t="s">
        <v>162</v>
      </c>
      <c r="D24" s="10" t="s">
        <v>163</v>
      </c>
      <c r="E24" s="8" t="s">
        <v>164</v>
      </c>
      <c r="F24" s="12">
        <v>1</v>
      </c>
      <c r="G24" s="10" t="s">
        <v>165</v>
      </c>
      <c r="H24" s="8" t="s">
        <v>166</v>
      </c>
      <c r="I24" s="12">
        <v>19</v>
      </c>
      <c r="J24" s="12">
        <v>105267</v>
      </c>
      <c r="K24" s="10" t="str">
        <f>VLOOKUP(J24,[1]Sheet1!$A$1:$B$65536,2,0)</f>
        <v>四川太极金牛区蜀汉路药店</v>
      </c>
      <c r="L24" s="10" t="s">
        <v>24</v>
      </c>
      <c r="M24" s="21" t="s">
        <v>41</v>
      </c>
      <c r="N24" s="12"/>
      <c r="O24" s="21" t="s">
        <v>49</v>
      </c>
      <c r="P24" s="9"/>
    </row>
    <row r="25" s="2" customFormat="1" ht="15" spans="1:16">
      <c r="A25" s="13">
        <v>23</v>
      </c>
      <c r="B25" s="14" t="s">
        <v>167</v>
      </c>
      <c r="C25" s="15" t="s">
        <v>168</v>
      </c>
      <c r="D25" s="16" t="s">
        <v>169</v>
      </c>
      <c r="E25" s="14" t="s">
        <v>170</v>
      </c>
      <c r="F25" s="18">
        <v>1</v>
      </c>
      <c r="G25" s="16" t="s">
        <v>171</v>
      </c>
      <c r="H25" s="14" t="s">
        <v>172</v>
      </c>
      <c r="I25" s="18">
        <v>17</v>
      </c>
      <c r="J25" s="18">
        <v>105267</v>
      </c>
      <c r="K25" s="16" t="str">
        <f>VLOOKUP(J25,[1]Sheet1!$A$1:$B$65536,2,0)</f>
        <v>四川太极金牛区蜀汉路药店</v>
      </c>
      <c r="L25" s="16" t="s">
        <v>24</v>
      </c>
      <c r="M25" s="23" t="s">
        <v>41</v>
      </c>
      <c r="N25" s="34">
        <v>121522</v>
      </c>
      <c r="O25" s="35" t="s">
        <v>173</v>
      </c>
      <c r="P25" s="15"/>
    </row>
    <row r="26" ht="15" spans="1:16">
      <c r="A26" s="7">
        <v>24</v>
      </c>
      <c r="B26" s="8" t="s">
        <v>174</v>
      </c>
      <c r="C26" s="9" t="s">
        <v>175</v>
      </c>
      <c r="D26" s="10" t="s">
        <v>176</v>
      </c>
      <c r="E26" s="19" t="s">
        <v>177</v>
      </c>
      <c r="F26" s="12">
        <v>5</v>
      </c>
      <c r="G26" s="10" t="s">
        <v>178</v>
      </c>
      <c r="H26" s="8" t="s">
        <v>179</v>
      </c>
      <c r="I26" s="12">
        <v>82</v>
      </c>
      <c r="J26" s="12">
        <v>343</v>
      </c>
      <c r="K26" s="10" t="str">
        <f>VLOOKUP(J26,[1]Sheet1!$A$1:$B$65536,2,0)</f>
        <v>光华药店</v>
      </c>
      <c r="L26" s="10" t="s">
        <v>62</v>
      </c>
      <c r="M26" s="21" t="s">
        <v>41</v>
      </c>
      <c r="N26" s="12"/>
      <c r="O26" s="21" t="s">
        <v>49</v>
      </c>
      <c r="P26" s="9"/>
    </row>
    <row r="27" ht="15" spans="1:16">
      <c r="A27" s="7">
        <v>25</v>
      </c>
      <c r="B27" s="8" t="s">
        <v>180</v>
      </c>
      <c r="C27" s="9" t="s">
        <v>181</v>
      </c>
      <c r="D27" s="10" t="s">
        <v>182</v>
      </c>
      <c r="E27" s="8" t="s">
        <v>183</v>
      </c>
      <c r="F27" s="12">
        <v>10</v>
      </c>
      <c r="G27" s="10" t="s">
        <v>184</v>
      </c>
      <c r="H27" s="8" t="s">
        <v>185</v>
      </c>
      <c r="I27" s="12">
        <v>144</v>
      </c>
      <c r="J27" s="12">
        <v>113833</v>
      </c>
      <c r="K27" s="10" t="str">
        <f>VLOOKUP(J27,[1]Sheet1!$A$1:$B$65536,2,0)</f>
        <v>四川太极青羊区光华西一路药店</v>
      </c>
      <c r="L27" s="10" t="s">
        <v>62</v>
      </c>
      <c r="M27" s="21" t="s">
        <v>41</v>
      </c>
      <c r="N27" s="12"/>
      <c r="O27" s="36" t="s">
        <v>186</v>
      </c>
      <c r="P27" s="9"/>
    </row>
    <row r="28" ht="15" spans="1:16">
      <c r="A28" s="7">
        <v>26</v>
      </c>
      <c r="B28" s="8" t="s">
        <v>187</v>
      </c>
      <c r="C28" s="9" t="s">
        <v>188</v>
      </c>
      <c r="D28" s="10" t="s">
        <v>189</v>
      </c>
      <c r="E28" s="8" t="s">
        <v>190</v>
      </c>
      <c r="F28" s="12">
        <v>2</v>
      </c>
      <c r="G28" s="10" t="s">
        <v>191</v>
      </c>
      <c r="H28" s="8" t="s">
        <v>192</v>
      </c>
      <c r="I28" s="12">
        <v>21.5</v>
      </c>
      <c r="J28" s="12">
        <v>571</v>
      </c>
      <c r="K28" s="10" t="str">
        <f>VLOOKUP(J28,[1]Sheet1!$A$1:$B$65536,2,0)</f>
        <v>高新区民丰大道西段药店</v>
      </c>
      <c r="L28" s="10" t="s">
        <v>24</v>
      </c>
      <c r="M28" s="21" t="s">
        <v>41</v>
      </c>
      <c r="N28" s="12"/>
      <c r="O28" s="21" t="s">
        <v>193</v>
      </c>
      <c r="P28" s="9"/>
    </row>
    <row r="29" ht="15" spans="1:16">
      <c r="A29" s="7">
        <v>27</v>
      </c>
      <c r="B29" s="8" t="s">
        <v>194</v>
      </c>
      <c r="C29" s="9" t="s">
        <v>195</v>
      </c>
      <c r="D29" s="10" t="s">
        <v>196</v>
      </c>
      <c r="E29" s="8" t="s">
        <v>197</v>
      </c>
      <c r="F29" s="12">
        <v>1</v>
      </c>
      <c r="G29" s="10" t="s">
        <v>198</v>
      </c>
      <c r="H29" s="8" t="s">
        <v>199</v>
      </c>
      <c r="I29" s="12">
        <v>14</v>
      </c>
      <c r="J29" s="12">
        <v>104533</v>
      </c>
      <c r="K29" s="10" t="str">
        <f>VLOOKUP(J29,[1]Sheet1!$A$1:$B$65536,2,0)</f>
        <v>潘家街店</v>
      </c>
      <c r="L29" s="10" t="s">
        <v>24</v>
      </c>
      <c r="M29" s="21" t="s">
        <v>41</v>
      </c>
      <c r="N29" s="12"/>
      <c r="O29" s="21" t="s">
        <v>200</v>
      </c>
      <c r="P29" s="9"/>
    </row>
    <row r="30" ht="15" spans="1:16">
      <c r="A30" s="7">
        <v>28</v>
      </c>
      <c r="B30" s="8" t="s">
        <v>201</v>
      </c>
      <c r="C30" s="9" t="s">
        <v>202</v>
      </c>
      <c r="D30" s="10" t="s">
        <v>203</v>
      </c>
      <c r="E30" s="8" t="s">
        <v>204</v>
      </c>
      <c r="F30" s="12">
        <v>1</v>
      </c>
      <c r="G30" s="10" t="s">
        <v>205</v>
      </c>
      <c r="H30" s="8" t="s">
        <v>206</v>
      </c>
      <c r="I30" s="12">
        <v>11</v>
      </c>
      <c r="J30" s="12">
        <v>104533</v>
      </c>
      <c r="K30" s="10" t="str">
        <f>VLOOKUP(J30,[1]Sheet1!$A$1:$B$65536,2,0)</f>
        <v>潘家街店</v>
      </c>
      <c r="L30" s="10" t="s">
        <v>24</v>
      </c>
      <c r="M30" s="21" t="s">
        <v>41</v>
      </c>
      <c r="N30" s="37">
        <v>171252</v>
      </c>
      <c r="O30" s="21" t="s">
        <v>207</v>
      </c>
      <c r="P30" s="9"/>
    </row>
    <row r="31" ht="15" spans="1:16">
      <c r="A31" s="7">
        <v>29</v>
      </c>
      <c r="B31" s="8" t="s">
        <v>208</v>
      </c>
      <c r="C31" s="9" t="s">
        <v>209</v>
      </c>
      <c r="D31" s="10" t="s">
        <v>210</v>
      </c>
      <c r="E31" s="8" t="s">
        <v>211</v>
      </c>
      <c r="F31" s="12">
        <v>1</v>
      </c>
      <c r="G31" s="10" t="s">
        <v>212</v>
      </c>
      <c r="H31" s="8" t="s">
        <v>213</v>
      </c>
      <c r="I31" s="12">
        <v>22</v>
      </c>
      <c r="J31" s="12">
        <v>104533</v>
      </c>
      <c r="K31" s="10" t="str">
        <f>VLOOKUP(J31,[1]Sheet1!$A$1:$B$65536,2,0)</f>
        <v>潘家街店</v>
      </c>
      <c r="L31" s="10" t="s">
        <v>24</v>
      </c>
      <c r="M31" s="21" t="s">
        <v>41</v>
      </c>
      <c r="N31" s="12"/>
      <c r="O31" s="21" t="s">
        <v>214</v>
      </c>
      <c r="P31" s="9"/>
    </row>
    <row r="32" ht="15" spans="1:16">
      <c r="A32" s="7">
        <v>30</v>
      </c>
      <c r="B32" s="8" t="s">
        <v>215</v>
      </c>
      <c r="C32" s="9" t="s">
        <v>216</v>
      </c>
      <c r="D32" s="10" t="s">
        <v>217</v>
      </c>
      <c r="E32" s="8" t="s">
        <v>218</v>
      </c>
      <c r="F32" s="12">
        <v>1</v>
      </c>
      <c r="G32" s="10" t="s">
        <v>219</v>
      </c>
      <c r="H32" s="8" t="s">
        <v>220</v>
      </c>
      <c r="I32" s="12">
        <v>25</v>
      </c>
      <c r="J32" s="12">
        <v>581</v>
      </c>
      <c r="K32" s="10" t="str">
        <f>VLOOKUP(J32,[1]Sheet1!$A$1:$B$65536,2,0)</f>
        <v>成华区二环路北四段药店（汇融名城）</v>
      </c>
      <c r="L32" s="10" t="s">
        <v>62</v>
      </c>
      <c r="M32" s="21" t="s">
        <v>41</v>
      </c>
      <c r="N32" s="12"/>
      <c r="O32" s="21" t="s">
        <v>221</v>
      </c>
      <c r="P32" s="9"/>
    </row>
    <row r="33" ht="15" spans="1:16">
      <c r="A33" s="7">
        <v>31</v>
      </c>
      <c r="B33" s="8" t="s">
        <v>222</v>
      </c>
      <c r="C33" s="9" t="s">
        <v>223</v>
      </c>
      <c r="D33" s="10" t="s">
        <v>224</v>
      </c>
      <c r="E33" s="8" t="s">
        <v>225</v>
      </c>
      <c r="F33" s="12">
        <v>1</v>
      </c>
      <c r="G33" s="10" t="s">
        <v>226</v>
      </c>
      <c r="H33" s="8" t="s">
        <v>227</v>
      </c>
      <c r="I33" s="12">
        <v>38</v>
      </c>
      <c r="J33" s="12">
        <v>114622</v>
      </c>
      <c r="K33" s="10" t="str">
        <f>VLOOKUP(J33,[1]Sheet1!$A$1:$B$65536,2,0)</f>
        <v>东昌路店</v>
      </c>
      <c r="L33" s="10" t="s">
        <v>24</v>
      </c>
      <c r="M33" s="21" t="s">
        <v>41</v>
      </c>
      <c r="N33" s="12"/>
      <c r="O33" s="25" t="s">
        <v>228</v>
      </c>
      <c r="P33" s="9"/>
    </row>
    <row r="34" s="2" customFormat="1" ht="15" spans="1:16">
      <c r="A34" s="13">
        <v>32</v>
      </c>
      <c r="B34" s="14" t="s">
        <v>229</v>
      </c>
      <c r="C34" s="15" t="s">
        <v>230</v>
      </c>
      <c r="D34" s="16" t="s">
        <v>231</v>
      </c>
      <c r="E34" s="14" t="s">
        <v>232</v>
      </c>
      <c r="F34" s="18">
        <v>1</v>
      </c>
      <c r="G34" s="16" t="s">
        <v>233</v>
      </c>
      <c r="H34" s="14" t="s">
        <v>234</v>
      </c>
      <c r="I34" s="18">
        <v>60</v>
      </c>
      <c r="J34" s="18">
        <v>105910</v>
      </c>
      <c r="K34" s="16" t="str">
        <f>VLOOKUP(J34,[1]Sheet1!$A$1:$B$65536,2,0)</f>
        <v>紫薇东路</v>
      </c>
      <c r="L34" s="16" t="s">
        <v>24</v>
      </c>
      <c r="M34" s="23" t="s">
        <v>41</v>
      </c>
      <c r="N34" s="24">
        <v>145477</v>
      </c>
      <c r="O34" s="23" t="s">
        <v>235</v>
      </c>
      <c r="P34" s="15"/>
    </row>
    <row r="35" ht="15" spans="1:16">
      <c r="A35" s="7">
        <v>33</v>
      </c>
      <c r="B35" s="8" t="s">
        <v>236</v>
      </c>
      <c r="C35" s="9" t="s">
        <v>237</v>
      </c>
      <c r="D35" s="10" t="s">
        <v>238</v>
      </c>
      <c r="E35" s="8" t="s">
        <v>239</v>
      </c>
      <c r="F35" s="12">
        <v>2</v>
      </c>
      <c r="G35" s="10" t="s">
        <v>240</v>
      </c>
      <c r="H35" s="10" t="s">
        <v>241</v>
      </c>
      <c r="I35" s="12">
        <v>198</v>
      </c>
      <c r="J35" s="12">
        <v>113025</v>
      </c>
      <c r="K35" s="10" t="str">
        <f>VLOOKUP(J35,[1]Sheet1!$A$1:$B$65536,2,0)</f>
        <v>蜀鑫路店</v>
      </c>
      <c r="L35" s="10" t="s">
        <v>24</v>
      </c>
      <c r="M35" s="21" t="s">
        <v>41</v>
      </c>
      <c r="N35" s="12"/>
      <c r="O35" s="21" t="s">
        <v>242</v>
      </c>
      <c r="P35" s="9"/>
    </row>
    <row r="36" ht="15" spans="1:16">
      <c r="A36" s="7">
        <v>34</v>
      </c>
      <c r="B36" s="8" t="s">
        <v>243</v>
      </c>
      <c r="C36" s="9" t="s">
        <v>244</v>
      </c>
      <c r="D36" s="10" t="s">
        <v>245</v>
      </c>
      <c r="E36" s="19" t="s">
        <v>246</v>
      </c>
      <c r="F36" s="12">
        <v>5</v>
      </c>
      <c r="G36" s="10" t="s">
        <v>247</v>
      </c>
      <c r="H36" s="8" t="s">
        <v>248</v>
      </c>
      <c r="I36" s="12">
        <v>24.5</v>
      </c>
      <c r="J36" s="12">
        <v>337</v>
      </c>
      <c r="K36" s="10" t="str">
        <f>VLOOKUP(J36,[1]Sheet1!$A$1:$B$65536,2,0)</f>
        <v>四川太极浆洗街药店</v>
      </c>
      <c r="L36" s="10" t="s">
        <v>62</v>
      </c>
      <c r="M36" s="21" t="s">
        <v>41</v>
      </c>
      <c r="N36" s="38">
        <v>206855</v>
      </c>
      <c r="O36" s="39" t="s">
        <v>249</v>
      </c>
      <c r="P36" s="9"/>
    </row>
  </sheetData>
  <sortState ref="A3:P36">
    <sortCondition ref="B3"/>
  </sortState>
  <mergeCells count="1">
    <mergeCell ref="A1:P1"/>
  </mergeCells>
  <conditionalFormatting sqref="C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2020-10-12T03:47:28Z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