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<sst xmlns="http://schemas.openxmlformats.org/spreadsheetml/2006/main" count="265" uniqueCount="66">
  <si>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</si>
  <si>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</si>
  <si>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</si>
  <si>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</si>
  <si>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</si>
  <si>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</si>
  <si>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</si>
  <si>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</si>
  <si>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</si>
  <si>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</si>
  <si>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</si>
  <si>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</si>
  <si>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</si>
  <si>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</si>
  <si>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</si>
  <si>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</si>
  <si>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</si>
  <si>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</si>
  <si>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</si>
  <si>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</si>
  <si>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</si>
  <si>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</si>
  <si>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</si>
  <si>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</si>
  <si>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</si>
  <si>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</si>
  <si>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</si>
  <si>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</si>
  <si>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</si>
  <si>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</si>
  <si>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</si>
  <si>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</si>
  <si>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</si>
  <si>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</si>
  <si>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</si>
  <si>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</si>
  <si>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</si>
  <si>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</si>
  <si>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</si>
  <si>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</si>
  <si>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</si>
  <si>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</si>
  <si>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</si>
  <si>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</si>
  <si>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</si>
  <si>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</si>
  <si>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</si>
  <si>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</si>
  <si>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</si>
  <si>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</si>
  <si>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</si>
  <si>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</si>
  <si>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</si>
  <si>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</si>
  <si>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</si>
  <si>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</si>
  <si>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</si>
  <si>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</si>
  <si>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</si>
  <si>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</si>
  <si>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</si>
  <si>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</si>
  <si>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</si>
  <si>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</si>
  <si>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</si>
  <si>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童子街店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</si>
</sst>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20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24" fillId="30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X3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66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customHeight="1" spans="1:62">
      <c r="A3" s="33">
        <v>307</v>
      </c>
      <c r="B3" s="33" t="str">
        <f>VLOOKUP(A:A,[1]Sheet1!F:G,2,0)</f>
        <v>旗舰店</v>
      </c>
      <c r="C3" s="31">
        <v>173800</v>
      </c>
      <c r="D3" s="49">
        <v>1</v>
      </c>
      <c r="E3" s="49">
        <v>50</v>
      </c>
      <c r="F3" s="31">
        <v>166621</v>
      </c>
      <c r="G3" s="49">
        <v>4</v>
      </c>
      <c r="H3" s="49">
        <v>50</v>
      </c>
      <c r="I3" s="31">
        <v>105381</v>
      </c>
      <c r="J3" s="50">
        <v>11</v>
      </c>
      <c r="K3" s="50">
        <v>200</v>
      </c>
      <c r="L3" s="31">
        <v>119118</v>
      </c>
      <c r="M3" s="50" t="e">
        <v>#N/A</v>
      </c>
      <c r="N3" s="50">
        <v>407</v>
      </c>
      <c r="O3" s="51">
        <v>170241</v>
      </c>
      <c r="P3" s="50">
        <v>4</v>
      </c>
      <c r="Q3" s="50">
        <v>30</v>
      </c>
      <c r="R3" s="31">
        <v>183419</v>
      </c>
      <c r="S3" s="50" t="e">
        <v>#N/A</v>
      </c>
      <c r="T3" s="50">
        <v>23</v>
      </c>
      <c r="U3" s="31">
        <v>63042</v>
      </c>
      <c r="V3" s="50">
        <v>5</v>
      </c>
      <c r="W3" s="50">
        <v>38</v>
      </c>
      <c r="X3" s="51">
        <v>184102</v>
      </c>
      <c r="Y3" s="50">
        <v>13</v>
      </c>
      <c r="Z3" s="50">
        <v>160</v>
      </c>
      <c r="AA3" s="53">
        <v>43016</v>
      </c>
      <c r="AB3" s="50">
        <v>11</v>
      </c>
      <c r="AC3" s="54">
        <v>172</v>
      </c>
      <c r="AD3" s="53">
        <v>54838</v>
      </c>
      <c r="AE3" s="50">
        <v>26</v>
      </c>
      <c r="AF3" s="50">
        <v>100</v>
      </c>
      <c r="AG3" s="31">
        <v>53857</v>
      </c>
      <c r="AH3" s="50">
        <v>22</v>
      </c>
      <c r="AI3" s="50">
        <v>211</v>
      </c>
      <c r="AJ3" s="31">
        <v>41368</v>
      </c>
      <c r="AK3" s="50">
        <v>21</v>
      </c>
      <c r="AL3" s="50">
        <v>20</v>
      </c>
      <c r="AM3" s="31">
        <v>191422</v>
      </c>
      <c r="AN3" s="50">
        <v>47</v>
      </c>
      <c r="AO3" s="55">
        <v>140</v>
      </c>
      <c r="AP3" s="31">
        <v>191528</v>
      </c>
      <c r="AQ3" s="50">
        <v>7</v>
      </c>
      <c r="AR3" s="55">
        <v>160</v>
      </c>
      <c r="AS3" s="31">
        <v>118954</v>
      </c>
      <c r="AT3" s="50">
        <v>113</v>
      </c>
      <c r="AU3" s="55">
        <v>722</v>
      </c>
      <c r="AV3" s="31">
        <v>24400</v>
      </c>
      <c r="AW3" s="50">
        <v>16</v>
      </c>
      <c r="AX3" s="55">
        <v>84</v>
      </c>
      <c r="AY3" s="49">
        <v>196717</v>
      </c>
      <c r="AZ3" s="49"/>
      <c r="BA3" s="32">
        <v>60</v>
      </c>
      <c r="BB3" s="56">
        <v>168163</v>
      </c>
      <c r="BC3" s="56"/>
      <c r="BD3" s="56">
        <v>60</v>
      </c>
      <c r="BE3" s="56">
        <v>187556</v>
      </c>
      <c r="BF3" s="56"/>
      <c r="BG3" s="56">
        <v>200</v>
      </c>
      <c r="BH3" s="56">
        <v>186733</v>
      </c>
      <c r="BI3" s="56"/>
      <c r="BJ3" s="56">
        <v>100</v>
      </c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522</v>
      </c>
      <c r="F15" s="49"/>
      <c r="G15" s="49"/>
      <c r="H15" s="49">
        <f>SUM(H3:H14)</f>
        <v>502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1615</v>
      </c>
      <c r="AP15" s="49"/>
      <c r="AQ15" s="49"/>
      <c r="AR15" s="49">
        <f>SUM(AR3:AR14)</f>
        <v>1886</v>
      </c>
      <c r="AS15" s="49"/>
      <c r="AT15" s="49"/>
      <c r="AU15" s="49">
        <f>SUM(AU3:AU14)</f>
        <v>8202</v>
      </c>
      <c r="AV15" s="49"/>
      <c r="AW15" s="49"/>
      <c r="AX15" s="49">
        <f>SUM(AX3:AX14)</f>
        <v>1019</v>
      </c>
      <c r="AY15" s="49"/>
      <c r="AZ15" s="49"/>
      <c r="BA15" s="49">
        <f>SUM(BA3:BA14)</f>
        <v>200</v>
      </c>
      <c r="BB15" s="56"/>
      <c r="BC15" s="56"/>
      <c r="BD15" s="56">
        <f>SUM(BD3:BD14)</f>
        <v>633</v>
      </c>
      <c r="BE15" s="56"/>
      <c r="BF15" s="56"/>
      <c r="BG15" s="56">
        <f>SUM(BG3:BG14)</f>
        <v>200</v>
      </c>
      <c r="BH15" s="56"/>
      <c r="BI15" s="56"/>
      <c r="BJ15" s="56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U1" activePane="topRight" state="frozen"/>
      <selection/>
      <selection pane="topRight" activeCell="Y4" sqref="Y4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1">
      <c r="A4" s="1">
        <v>102935</v>
      </c>
      <c r="B4" s="1" t="s">
        <v>65</v>
      </c>
      <c r="C4" s="1">
        <v>0</v>
      </c>
      <c r="E4" s="2">
        <v>0</v>
      </c>
      <c r="G4" s="2">
        <v>0</v>
      </c>
      <c r="I4" s="2">
        <v>30</v>
      </c>
      <c r="K4" s="2">
        <v>0</v>
      </c>
      <c r="M4" s="2">
        <v>0</v>
      </c>
      <c r="O4" s="2">
        <v>0</v>
      </c>
      <c r="Q4" s="2">
        <v>10</v>
      </c>
      <c r="S4" s="2">
        <v>12</v>
      </c>
      <c r="U4" s="2">
        <v>10</v>
      </c>
      <c r="W4" s="2">
        <v>10</v>
      </c>
      <c r="Y4" s="2">
        <v>1</v>
      </c>
      <c r="AA4" s="2">
        <v>0</v>
      </c>
      <c r="AC4" s="2">
        <v>13</v>
      </c>
      <c r="AE4" s="2">
        <v>72</v>
      </c>
      <c r="AG4" s="2">
        <v>0</v>
      </c>
      <c r="AI4" s="2">
        <v>0</v>
      </c>
      <c r="AK4" s="2">
        <v>150</v>
      </c>
      <c r="AM4" s="2">
        <v>0</v>
      </c>
      <c r="AO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