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20" firstSheet="1" activeTab="1"/>
  </bookViews>
  <sheets>
    <sheet name="Sheet1" sheetId="1" state="hidden" r:id="rId1"/>
    <sheet name="任务" sheetId="4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Sheet1!$A$1:$M$115</definedName>
    <definedName name="_xlnm._FilterDatabase" localSheetId="1" hidden="1">任务!$A$1:$F$1</definedName>
  </definedNames>
  <calcPr calcId="144525"/>
</workbook>
</file>

<file path=xl/sharedStrings.xml><?xml version="1.0" encoding="utf-8"?>
<sst xmlns="http://schemas.openxmlformats.org/spreadsheetml/2006/main" count="986" uniqueCount="211">
  <si>
    <t>序号</t>
  </si>
  <si>
    <t>门店ID</t>
  </si>
  <si>
    <t>门店名称</t>
  </si>
  <si>
    <t>片区分类</t>
  </si>
  <si>
    <t>门店类型</t>
  </si>
  <si>
    <t>19年</t>
  </si>
  <si>
    <t>18年同期</t>
  </si>
  <si>
    <t>本月任务</t>
  </si>
  <si>
    <t>10月任务(45)</t>
  </si>
  <si>
    <t>10月任务</t>
  </si>
  <si>
    <t>青羊区十二桥药店</t>
  </si>
  <si>
    <t>西北片区</t>
  </si>
  <si>
    <t>A1</t>
  </si>
  <si>
    <t>A</t>
  </si>
  <si>
    <t>成汉南路店</t>
  </si>
  <si>
    <t>东南片区</t>
  </si>
  <si>
    <t>浆洗街药店</t>
  </si>
  <si>
    <t>城中片区</t>
  </si>
  <si>
    <t>青羊区北东街店</t>
  </si>
  <si>
    <t>邛崃中心药店</t>
  </si>
  <si>
    <t>城郊一片：邛崃</t>
  </si>
  <si>
    <t>光华药店</t>
  </si>
  <si>
    <t>A2</t>
  </si>
  <si>
    <t>新都区新繁镇繁江北路药店</t>
  </si>
  <si>
    <t>成华区羊子山西路药店（兴元华盛）</t>
  </si>
  <si>
    <t>光华村街药店</t>
  </si>
  <si>
    <t>高新区民丰大道西段药店</t>
  </si>
  <si>
    <t>成华区万科路药店</t>
  </si>
  <si>
    <t>成华区华泰路药店</t>
  </si>
  <si>
    <t>五津西路药店</t>
  </si>
  <si>
    <t>城郊一片：新津</t>
  </si>
  <si>
    <t>新都区马超东路店</t>
  </si>
  <si>
    <t>A3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</si>
  <si>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</si>
  <si>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</si>
  <si>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</si>
  <si>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</si>
  <si>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</si>
  <si>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</si>
  <si>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新乐中街药店</t>
  </si>
  <si>
    <t>锦江区榕声路</t>
  </si>
  <si>
    <t>锦江区观音桥街药店</t>
  </si>
  <si>
    <t>高新天久北巷药店</t>
  </si>
  <si>
    <t>锦江区庆云南街药店</t>
  </si>
  <si>
    <t>科华路店</t>
  </si>
  <si>
    <t>成华区华油路药店</t>
  </si>
  <si>
    <t>通盈街药店</t>
  </si>
  <si>
    <t>郫县一环路东南段店</t>
  </si>
  <si>
    <t>双林路药店</t>
  </si>
  <si>
    <t>新津邓双镇岷江店</t>
  </si>
  <si>
    <t>大邑县晋原镇内蒙古桃源店</t>
  </si>
  <si>
    <t>城郊一片：大邑</t>
  </si>
  <si>
    <t>崇州尚贤坊街店</t>
  </si>
  <si>
    <t>城郊二片</t>
  </si>
  <si>
    <t>红星店</t>
  </si>
  <si>
    <t>B</t>
  </si>
  <si>
    <t>西部店</t>
  </si>
  <si>
    <t>B1</t>
  </si>
  <si>
    <t>新园大道药店</t>
  </si>
  <si>
    <t>成华杉板桥南一路店</t>
  </si>
  <si>
    <t>江安路</t>
  </si>
  <si>
    <t>贝森路店</t>
  </si>
  <si>
    <t>佳灵路</t>
  </si>
  <si>
    <t>枣子巷药店</t>
  </si>
  <si>
    <t>西林一街店</t>
  </si>
  <si>
    <t>锦江区水杉街药店</t>
  </si>
  <si>
    <t>金马河店</t>
  </si>
  <si>
    <t>高新区大源北街药店</t>
  </si>
  <si>
    <t>成华区万宇路药店</t>
  </si>
  <si>
    <t>金丝街药店</t>
  </si>
  <si>
    <t>成华区崔家店路药店</t>
  </si>
  <si>
    <t>郫县郫筒镇东大街药店</t>
  </si>
  <si>
    <t>人民中路店</t>
  </si>
  <si>
    <t>邛崃市临邛镇洪川小区药店</t>
  </si>
  <si>
    <t>大邑县沙渠镇方圆路药店</t>
  </si>
  <si>
    <t>大邑东街店</t>
  </si>
  <si>
    <t>怀远店</t>
  </si>
  <si>
    <t>都江堰药店</t>
  </si>
  <si>
    <t>温江店</t>
  </si>
  <si>
    <t>金带街药店</t>
  </si>
  <si>
    <t>清江2店</t>
  </si>
  <si>
    <t>B2</t>
  </si>
  <si>
    <t>青羊区浣花滨河路药店</t>
  </si>
  <si>
    <t>金牛区黄苑东街药店</t>
  </si>
  <si>
    <t>金沙路店</t>
  </si>
  <si>
    <t>沙河源药店</t>
  </si>
  <si>
    <t>金牛区蜀汉</t>
  </si>
  <si>
    <t>梨花街药店</t>
  </si>
  <si>
    <t>旗舰片区</t>
  </si>
  <si>
    <t>新下街店</t>
  </si>
  <si>
    <t>童子街店</t>
  </si>
  <si>
    <t>锦江区柳翠路药店</t>
  </si>
  <si>
    <t>劼人路店</t>
  </si>
  <si>
    <t>大邑县晋原镇通达东路五段药店</t>
  </si>
  <si>
    <t>大邑县晋源镇东壕沟段药店</t>
  </si>
  <si>
    <t>大邑县晋原镇子龙路店</t>
  </si>
  <si>
    <t>大邑县新场镇文昌街药店</t>
  </si>
  <si>
    <t>都江堰景中路店</t>
  </si>
  <si>
    <t>崇州中心店</t>
  </si>
  <si>
    <t>崇州永康东路</t>
  </si>
  <si>
    <t>都江堰奎光路中段药店</t>
  </si>
  <si>
    <t>邛崃市临邛镇长安大道药店</t>
  </si>
  <si>
    <t>C</t>
  </si>
  <si>
    <t>聚萃路店</t>
  </si>
  <si>
    <t>C1</t>
  </si>
  <si>
    <t>武侯区大华街店</t>
  </si>
  <si>
    <t>双流县西航港街道锦华路一段药店</t>
  </si>
  <si>
    <t>成华区华康路药店</t>
  </si>
  <si>
    <t>双流县三强西路</t>
  </si>
  <si>
    <t>武阳西路</t>
  </si>
  <si>
    <t>兴义镇万兴路药店</t>
  </si>
  <si>
    <t xml:space="preserve">翠荫路 </t>
  </si>
  <si>
    <t>邛崃市羊安镇永康大道药店</t>
  </si>
  <si>
    <t>大邑县安仁镇千禧街药店</t>
  </si>
  <si>
    <t>大邑潘家街店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</si>
  <si>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</si>
  <si>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</si>
  <si>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</si>
  <si>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</si>
  <si>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</si>
  <si>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五津西路二店</t>
  </si>
  <si>
    <t>C2</t>
  </si>
  <si>
    <t>大悦路店</t>
  </si>
  <si>
    <t>成华区新怡路店</t>
  </si>
  <si>
    <t>蜀辉路店</t>
  </si>
  <si>
    <t>银沙路店</t>
  </si>
  <si>
    <t>丝竹路店</t>
  </si>
  <si>
    <t>新都万和北路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</si>
  <si>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</si>
  <si>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</si>
  <si>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</si>
  <si>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</si>
  <si>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</si>
  <si>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</si>
  <si>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</si>
  <si>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静明路店</t>
  </si>
  <si>
    <t>龙泉驿生路店</t>
  </si>
  <si>
    <t>解放路店</t>
  </si>
  <si>
    <t>大邑北街店</t>
  </si>
  <si>
    <t>崇州蜀州中路</t>
  </si>
  <si>
    <t>旗舰店</t>
  </si>
  <si>
    <t>T</t>
  </si>
  <si>
    <t>ID</t>
  </si>
  <si>
    <t>品名</t>
  </si>
  <si>
    <t>规格</t>
  </si>
  <si>
    <t>单位</t>
  </si>
  <si>
    <t>产地</t>
  </si>
  <si>
    <t>,</t>
  </si>
  <si>
    <t>六味地黄丸</t>
  </si>
  <si>
    <t>126丸/瓶</t>
  </si>
  <si>
    <t>盒</t>
  </si>
  <si>
    <t>太极中药二厂</t>
  </si>
  <si>
    <t>感冒清热颗粒</t>
  </si>
  <si>
    <t>12gx12袋</t>
  </si>
  <si>
    <t>通脉颗粒</t>
  </si>
  <si>
    <t>10gx10袋</t>
  </si>
  <si>
    <t>逍遥丸</t>
  </si>
  <si>
    <t>复方板蓝根颗粒</t>
  </si>
  <si>
    <t>15gx22袋</t>
  </si>
  <si>
    <t>袋</t>
  </si>
  <si>
    <t>玄麦甘桔颗粒</t>
  </si>
  <si>
    <t>10gx22袋</t>
  </si>
  <si>
    <t>芪鹿补血颗粒</t>
  </si>
  <si>
    <t>7g×10袋</t>
  </si>
  <si>
    <t>黄连上清丸</t>
  </si>
  <si>
    <t>3gx10袋</t>
  </si>
  <si>
    <t>九味羌活丸</t>
  </si>
  <si>
    <t>4.5gx8袋</t>
  </si>
  <si>
    <t>抗骨质增生丸</t>
  </si>
  <si>
    <t>3gx20丸</t>
  </si>
  <si>
    <t>龙胆泻肝丸</t>
  </si>
  <si>
    <t>3g×8袋</t>
  </si>
  <si>
    <t>辛芩颗粒</t>
  </si>
  <si>
    <t>20g×10袋</t>
  </si>
  <si>
    <t>太极涪陵制药</t>
  </si>
  <si>
    <t>舒肝止痛丸</t>
  </si>
  <si>
    <t>川贝枇杷颗粒</t>
  </si>
  <si>
    <t>3gx6袋</t>
  </si>
  <si>
    <t>咳喘丸</t>
  </si>
  <si>
    <t>3gx12袋</t>
  </si>
  <si>
    <t>康尔心胶囊</t>
  </si>
  <si>
    <t>12粒x4板</t>
  </si>
  <si>
    <t>香砂养胃丸</t>
  </si>
  <si>
    <t>90丸</t>
  </si>
  <si>
    <t>十全大补丸</t>
  </si>
  <si>
    <t>192丸</t>
  </si>
  <si>
    <t>瓶</t>
  </si>
  <si>
    <t>补中益气丸</t>
  </si>
  <si>
    <t>小儿咳喘灵颗粒</t>
  </si>
  <si>
    <t>2gx10袋</t>
  </si>
  <si>
    <t>藿香正气丸</t>
  </si>
  <si>
    <t>18丸x2板</t>
  </si>
  <si>
    <t>川芎茶调丸</t>
  </si>
  <si>
    <t>银翘解毒丸</t>
  </si>
  <si>
    <t>32丸x4板</t>
  </si>
  <si>
    <t>四物益母丸</t>
  </si>
  <si>
    <t>9gx8袋</t>
  </si>
  <si>
    <t>橘红丸</t>
  </si>
  <si>
    <t>3gx8袋</t>
  </si>
  <si>
    <t>龙胆泻肝片</t>
  </si>
  <si>
    <t>50片</t>
  </si>
  <si>
    <t>200丸</t>
  </si>
  <si>
    <t>参苏丸</t>
  </si>
  <si>
    <t>6gx6袋</t>
  </si>
  <si>
    <t>杞菊地黄丸</t>
  </si>
  <si>
    <t>60g(水蜜丸)</t>
  </si>
  <si>
    <t>知柏地黄丸</t>
  </si>
  <si>
    <t>桑菊感冒丸</t>
  </si>
  <si>
    <t>28粒x9袋</t>
  </si>
  <si>
    <t>通宣理肺丸</t>
  </si>
  <si>
    <t>32丸x2板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</si>
</sst>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2" borderId="2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826;&#26497;&#22823;&#33647;&#25151;&#19994;&#21153;&#37096;\Documents\WeChat%20Files\wxid_5573925739412\FileStorage\File\2019-09\&#20013;&#33647;&#20108;&#213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131</v>
          </cell>
          <cell r="C5">
            <v>3279.94</v>
          </cell>
        </row>
        <row r="6">
          <cell r="A6">
            <v>54</v>
          </cell>
          <cell r="B6">
            <v>164</v>
          </cell>
          <cell r="C6">
            <v>3819.45</v>
          </cell>
        </row>
        <row r="7">
          <cell r="A7">
            <v>56</v>
          </cell>
          <cell r="B7">
            <v>123</v>
          </cell>
          <cell r="C7">
            <v>3690.49</v>
          </cell>
        </row>
        <row r="8">
          <cell r="A8">
            <v>307</v>
          </cell>
          <cell r="B8">
            <v>844</v>
          </cell>
          <cell r="C8">
            <v>18247.52</v>
          </cell>
        </row>
        <row r="9">
          <cell r="A9">
            <v>308</v>
          </cell>
          <cell r="B9">
            <v>130</v>
          </cell>
          <cell r="C9">
            <v>2792.27</v>
          </cell>
        </row>
        <row r="10">
          <cell r="A10">
            <v>311</v>
          </cell>
          <cell r="B10">
            <v>2538</v>
          </cell>
          <cell r="C10">
            <v>49418.83</v>
          </cell>
        </row>
        <row r="11">
          <cell r="A11">
            <v>329</v>
          </cell>
          <cell r="B11">
            <v>104</v>
          </cell>
          <cell r="C11">
            <v>2399.89</v>
          </cell>
        </row>
        <row r="12">
          <cell r="A12">
            <v>337</v>
          </cell>
          <cell r="B12">
            <v>469</v>
          </cell>
          <cell r="C12">
            <v>13059.89</v>
          </cell>
        </row>
        <row r="13">
          <cell r="A13">
            <v>339</v>
          </cell>
          <cell r="B13">
            <v>150</v>
          </cell>
          <cell r="C13">
            <v>3540.83</v>
          </cell>
        </row>
        <row r="14">
          <cell r="A14">
            <v>341</v>
          </cell>
          <cell r="B14">
            <v>218</v>
          </cell>
          <cell r="C14">
            <v>5013.73</v>
          </cell>
        </row>
        <row r="15">
          <cell r="A15">
            <v>343</v>
          </cell>
          <cell r="B15">
            <v>330</v>
          </cell>
          <cell r="C15">
            <v>8302.24</v>
          </cell>
        </row>
        <row r="16">
          <cell r="A16">
            <v>347</v>
          </cell>
          <cell r="B16">
            <v>165</v>
          </cell>
          <cell r="C16">
            <v>4307.8</v>
          </cell>
        </row>
        <row r="17">
          <cell r="A17">
            <v>349</v>
          </cell>
          <cell r="B17">
            <v>161</v>
          </cell>
          <cell r="C17">
            <v>3505.22</v>
          </cell>
        </row>
        <row r="18">
          <cell r="A18">
            <v>351</v>
          </cell>
          <cell r="B18">
            <v>107</v>
          </cell>
          <cell r="C18">
            <v>2516.7</v>
          </cell>
        </row>
        <row r="19">
          <cell r="A19">
            <v>355</v>
          </cell>
          <cell r="B19">
            <v>209</v>
          </cell>
          <cell r="C19">
            <v>4355.98</v>
          </cell>
        </row>
        <row r="20">
          <cell r="A20">
            <v>357</v>
          </cell>
          <cell r="B20">
            <v>252</v>
          </cell>
          <cell r="C20">
            <v>5670.83</v>
          </cell>
        </row>
        <row r="21">
          <cell r="A21">
            <v>359</v>
          </cell>
          <cell r="B21">
            <v>268</v>
          </cell>
          <cell r="C21">
            <v>5949.68</v>
          </cell>
        </row>
        <row r="22">
          <cell r="A22">
            <v>365</v>
          </cell>
          <cell r="B22">
            <v>216</v>
          </cell>
          <cell r="C22">
            <v>5159.17</v>
          </cell>
        </row>
        <row r="23">
          <cell r="A23">
            <v>367</v>
          </cell>
          <cell r="B23">
            <v>182</v>
          </cell>
          <cell r="C23">
            <v>4147.41</v>
          </cell>
        </row>
        <row r="24">
          <cell r="A24">
            <v>371</v>
          </cell>
          <cell r="B24">
            <v>210</v>
          </cell>
          <cell r="C24">
            <v>4410.73</v>
          </cell>
        </row>
        <row r="25">
          <cell r="A25">
            <v>373</v>
          </cell>
          <cell r="B25">
            <v>257</v>
          </cell>
          <cell r="C25">
            <v>5575.08</v>
          </cell>
        </row>
        <row r="26">
          <cell r="A26">
            <v>377</v>
          </cell>
          <cell r="B26">
            <v>249</v>
          </cell>
          <cell r="C26">
            <v>5578.9</v>
          </cell>
        </row>
        <row r="27">
          <cell r="A27">
            <v>379</v>
          </cell>
          <cell r="B27">
            <v>250</v>
          </cell>
          <cell r="C27">
            <v>4920.35</v>
          </cell>
        </row>
        <row r="28">
          <cell r="A28">
            <v>385</v>
          </cell>
          <cell r="B28">
            <v>189</v>
          </cell>
          <cell r="C28">
            <v>4195.47</v>
          </cell>
        </row>
        <row r="29">
          <cell r="A29">
            <v>387</v>
          </cell>
          <cell r="B29">
            <v>227</v>
          </cell>
          <cell r="C29">
            <v>5307.44</v>
          </cell>
        </row>
        <row r="30">
          <cell r="A30">
            <v>391</v>
          </cell>
          <cell r="B30">
            <v>228</v>
          </cell>
          <cell r="C30">
            <v>5630.84</v>
          </cell>
        </row>
        <row r="31">
          <cell r="A31">
            <v>399</v>
          </cell>
          <cell r="B31">
            <v>149</v>
          </cell>
          <cell r="C31">
            <v>3197.33</v>
          </cell>
        </row>
        <row r="32">
          <cell r="A32">
            <v>511</v>
          </cell>
          <cell r="B32">
            <v>168</v>
          </cell>
          <cell r="C32">
            <v>4300.13</v>
          </cell>
        </row>
        <row r="33">
          <cell r="A33">
            <v>513</v>
          </cell>
          <cell r="B33">
            <v>340</v>
          </cell>
          <cell r="C33">
            <v>8753.7</v>
          </cell>
        </row>
        <row r="34">
          <cell r="A34">
            <v>514</v>
          </cell>
          <cell r="B34">
            <v>227</v>
          </cell>
          <cell r="C34">
            <v>4674.03</v>
          </cell>
        </row>
        <row r="35">
          <cell r="A35">
            <v>515</v>
          </cell>
          <cell r="B35">
            <v>196</v>
          </cell>
          <cell r="C35">
            <v>4601.96</v>
          </cell>
        </row>
        <row r="36">
          <cell r="A36">
            <v>517</v>
          </cell>
          <cell r="B36">
            <v>232</v>
          </cell>
          <cell r="C36">
            <v>5089.42</v>
          </cell>
        </row>
        <row r="37">
          <cell r="A37">
            <v>539</v>
          </cell>
          <cell r="B37">
            <v>173</v>
          </cell>
          <cell r="C37">
            <v>4413.34</v>
          </cell>
        </row>
        <row r="38">
          <cell r="A38">
            <v>545</v>
          </cell>
          <cell r="B38">
            <v>87</v>
          </cell>
          <cell r="C38">
            <v>2209.26</v>
          </cell>
        </row>
        <row r="39">
          <cell r="A39">
            <v>546</v>
          </cell>
          <cell r="B39">
            <v>251</v>
          </cell>
          <cell r="C39">
            <v>5955.64</v>
          </cell>
        </row>
        <row r="40">
          <cell r="A40">
            <v>549</v>
          </cell>
          <cell r="B40">
            <v>125</v>
          </cell>
          <cell r="C40">
            <v>2844.17</v>
          </cell>
        </row>
        <row r="41">
          <cell r="A41">
            <v>570</v>
          </cell>
          <cell r="B41">
            <v>192</v>
          </cell>
          <cell r="C41">
            <v>4634.88</v>
          </cell>
        </row>
        <row r="42">
          <cell r="A42">
            <v>571</v>
          </cell>
          <cell r="B42">
            <v>430</v>
          </cell>
          <cell r="C42">
            <v>9937.25</v>
          </cell>
        </row>
        <row r="43">
          <cell r="A43">
            <v>572</v>
          </cell>
          <cell r="B43">
            <v>160</v>
          </cell>
          <cell r="C43">
            <v>3845.35</v>
          </cell>
        </row>
        <row r="44">
          <cell r="A44">
            <v>573</v>
          </cell>
          <cell r="B44">
            <v>115</v>
          </cell>
          <cell r="C44">
            <v>2263.43</v>
          </cell>
        </row>
        <row r="45">
          <cell r="A45">
            <v>578</v>
          </cell>
          <cell r="B45">
            <v>237</v>
          </cell>
          <cell r="C45">
            <v>5320.62</v>
          </cell>
        </row>
        <row r="46">
          <cell r="A46">
            <v>581</v>
          </cell>
          <cell r="B46">
            <v>241</v>
          </cell>
          <cell r="C46">
            <v>5640.54</v>
          </cell>
        </row>
        <row r="47">
          <cell r="A47">
            <v>582</v>
          </cell>
          <cell r="B47">
            <v>248</v>
          </cell>
          <cell r="C47">
            <v>7130.77</v>
          </cell>
        </row>
        <row r="48">
          <cell r="A48">
            <v>585</v>
          </cell>
          <cell r="B48">
            <v>265</v>
          </cell>
          <cell r="C48">
            <v>6436.55</v>
          </cell>
        </row>
        <row r="49">
          <cell r="A49">
            <v>587</v>
          </cell>
          <cell r="B49">
            <v>153</v>
          </cell>
          <cell r="C49">
            <v>3804.28</v>
          </cell>
        </row>
        <row r="50">
          <cell r="A50">
            <v>591</v>
          </cell>
          <cell r="B50">
            <v>82</v>
          </cell>
          <cell r="C50">
            <v>1826.88</v>
          </cell>
        </row>
        <row r="51">
          <cell r="A51">
            <v>594</v>
          </cell>
          <cell r="B51">
            <v>98</v>
          </cell>
          <cell r="C51">
            <v>2260.53</v>
          </cell>
        </row>
        <row r="52">
          <cell r="A52">
            <v>598</v>
          </cell>
          <cell r="B52">
            <v>141</v>
          </cell>
          <cell r="C52">
            <v>3247.19</v>
          </cell>
        </row>
        <row r="53">
          <cell r="A53">
            <v>704</v>
          </cell>
          <cell r="B53">
            <v>138</v>
          </cell>
          <cell r="C53">
            <v>3006.73</v>
          </cell>
        </row>
        <row r="54">
          <cell r="A54">
            <v>706</v>
          </cell>
          <cell r="B54">
            <v>107</v>
          </cell>
          <cell r="C54">
            <v>2523.6</v>
          </cell>
        </row>
        <row r="55">
          <cell r="A55">
            <v>707</v>
          </cell>
          <cell r="B55">
            <v>360</v>
          </cell>
          <cell r="C55">
            <v>9390.51</v>
          </cell>
        </row>
        <row r="56">
          <cell r="A56">
            <v>709</v>
          </cell>
          <cell r="B56">
            <v>323</v>
          </cell>
          <cell r="C56">
            <v>7769.61</v>
          </cell>
        </row>
        <row r="57">
          <cell r="A57">
            <v>710</v>
          </cell>
          <cell r="B57">
            <v>205</v>
          </cell>
          <cell r="C57">
            <v>4474.52</v>
          </cell>
        </row>
        <row r="58">
          <cell r="A58">
            <v>712</v>
          </cell>
          <cell r="B58">
            <v>342</v>
          </cell>
          <cell r="C58">
            <v>7923.07</v>
          </cell>
        </row>
        <row r="59">
          <cell r="A59">
            <v>713</v>
          </cell>
          <cell r="B59">
            <v>85</v>
          </cell>
          <cell r="C59">
            <v>2055.18</v>
          </cell>
        </row>
        <row r="60">
          <cell r="A60">
            <v>716</v>
          </cell>
          <cell r="B60">
            <v>167</v>
          </cell>
          <cell r="C60">
            <v>4202.49</v>
          </cell>
        </row>
        <row r="61">
          <cell r="A61">
            <v>717</v>
          </cell>
          <cell r="B61">
            <v>154</v>
          </cell>
          <cell r="C61">
            <v>3698.84</v>
          </cell>
        </row>
        <row r="62">
          <cell r="A62">
            <v>718</v>
          </cell>
          <cell r="B62">
            <v>83</v>
          </cell>
          <cell r="C62">
            <v>1675.88</v>
          </cell>
        </row>
        <row r="63">
          <cell r="A63">
            <v>720</v>
          </cell>
          <cell r="B63">
            <v>148</v>
          </cell>
          <cell r="C63">
            <v>3366.26</v>
          </cell>
        </row>
        <row r="64">
          <cell r="A64">
            <v>721</v>
          </cell>
          <cell r="B64">
            <v>194</v>
          </cell>
          <cell r="C64">
            <v>4820.94</v>
          </cell>
        </row>
        <row r="65">
          <cell r="A65">
            <v>723</v>
          </cell>
          <cell r="B65">
            <v>140</v>
          </cell>
          <cell r="C65">
            <v>2952.31</v>
          </cell>
        </row>
        <row r="66">
          <cell r="A66">
            <v>724</v>
          </cell>
          <cell r="B66">
            <v>371</v>
          </cell>
          <cell r="C66">
            <v>8519.47</v>
          </cell>
        </row>
        <row r="67">
          <cell r="A67">
            <v>726</v>
          </cell>
          <cell r="B67">
            <v>219</v>
          </cell>
          <cell r="C67">
            <v>5041.78</v>
          </cell>
        </row>
        <row r="68">
          <cell r="A68">
            <v>727</v>
          </cell>
          <cell r="B68">
            <v>189</v>
          </cell>
          <cell r="C68">
            <v>4528.9</v>
          </cell>
        </row>
        <row r="69">
          <cell r="A69">
            <v>730</v>
          </cell>
          <cell r="B69">
            <v>199</v>
          </cell>
          <cell r="C69">
            <v>4544.27</v>
          </cell>
        </row>
        <row r="70">
          <cell r="A70">
            <v>732</v>
          </cell>
          <cell r="B70">
            <v>110</v>
          </cell>
          <cell r="C70">
            <v>2684.29</v>
          </cell>
        </row>
        <row r="71">
          <cell r="A71">
            <v>733</v>
          </cell>
          <cell r="B71">
            <v>148</v>
          </cell>
          <cell r="C71">
            <v>3285.33</v>
          </cell>
        </row>
        <row r="72">
          <cell r="A72">
            <v>737</v>
          </cell>
          <cell r="B72">
            <v>160</v>
          </cell>
          <cell r="C72">
            <v>3885.37</v>
          </cell>
        </row>
        <row r="73">
          <cell r="A73">
            <v>738</v>
          </cell>
          <cell r="B73">
            <v>149</v>
          </cell>
          <cell r="C73">
            <v>3504.17</v>
          </cell>
        </row>
        <row r="74">
          <cell r="A74">
            <v>740</v>
          </cell>
          <cell r="B74">
            <v>104</v>
          </cell>
          <cell r="C74">
            <v>2301.43</v>
          </cell>
        </row>
        <row r="75">
          <cell r="A75">
            <v>741</v>
          </cell>
          <cell r="B75">
            <v>51</v>
          </cell>
          <cell r="C75">
            <v>1030.61</v>
          </cell>
        </row>
        <row r="76">
          <cell r="A76">
            <v>742</v>
          </cell>
          <cell r="B76">
            <v>122</v>
          </cell>
          <cell r="C76">
            <v>3491.83</v>
          </cell>
        </row>
        <row r="77">
          <cell r="A77">
            <v>743</v>
          </cell>
          <cell r="B77">
            <v>184</v>
          </cell>
          <cell r="C77">
            <v>3993.26</v>
          </cell>
        </row>
        <row r="78">
          <cell r="A78">
            <v>744</v>
          </cell>
          <cell r="B78">
            <v>294</v>
          </cell>
          <cell r="C78">
            <v>6000.7</v>
          </cell>
        </row>
        <row r="79">
          <cell r="A79">
            <v>745</v>
          </cell>
          <cell r="B79">
            <v>117</v>
          </cell>
          <cell r="C79">
            <v>2241.61</v>
          </cell>
        </row>
        <row r="80">
          <cell r="A80">
            <v>746</v>
          </cell>
          <cell r="B80">
            <v>176</v>
          </cell>
          <cell r="C80">
            <v>3858.24</v>
          </cell>
        </row>
        <row r="81">
          <cell r="A81">
            <v>747</v>
          </cell>
          <cell r="B81">
            <v>98</v>
          </cell>
          <cell r="C81">
            <v>1729.56</v>
          </cell>
        </row>
        <row r="82">
          <cell r="A82">
            <v>748</v>
          </cell>
          <cell r="B82">
            <v>151</v>
          </cell>
          <cell r="C82">
            <v>3707.84</v>
          </cell>
        </row>
        <row r="83">
          <cell r="A83">
            <v>750</v>
          </cell>
          <cell r="B83">
            <v>630</v>
          </cell>
          <cell r="C83">
            <v>14446.76</v>
          </cell>
        </row>
        <row r="84">
          <cell r="A84">
            <v>752</v>
          </cell>
          <cell r="B84">
            <v>127</v>
          </cell>
          <cell r="C84">
            <v>2684.46</v>
          </cell>
        </row>
        <row r="85">
          <cell r="A85">
            <v>753</v>
          </cell>
          <cell r="B85">
            <v>64</v>
          </cell>
          <cell r="C85">
            <v>1650.65</v>
          </cell>
        </row>
        <row r="86">
          <cell r="A86">
            <v>754</v>
          </cell>
          <cell r="B86">
            <v>145</v>
          </cell>
          <cell r="C86">
            <v>2918.58</v>
          </cell>
        </row>
        <row r="87">
          <cell r="A87">
            <v>101453</v>
          </cell>
          <cell r="B87">
            <v>139</v>
          </cell>
          <cell r="C87">
            <v>3245.6</v>
          </cell>
        </row>
        <row r="88">
          <cell r="A88">
            <v>102478</v>
          </cell>
          <cell r="B88">
            <v>69</v>
          </cell>
          <cell r="C88">
            <v>1702.4</v>
          </cell>
        </row>
        <row r="89">
          <cell r="A89">
            <v>102479</v>
          </cell>
          <cell r="B89">
            <v>137</v>
          </cell>
          <cell r="C89">
            <v>2737.16</v>
          </cell>
        </row>
        <row r="90">
          <cell r="A90">
            <v>102564</v>
          </cell>
          <cell r="B90">
            <v>103</v>
          </cell>
          <cell r="C90">
            <v>1826.37</v>
          </cell>
        </row>
        <row r="91">
          <cell r="A91">
            <v>102565</v>
          </cell>
          <cell r="B91">
            <v>215</v>
          </cell>
          <cell r="C91">
            <v>4661.98</v>
          </cell>
        </row>
        <row r="92">
          <cell r="A92">
            <v>102567</v>
          </cell>
          <cell r="B92">
            <v>91</v>
          </cell>
          <cell r="C92">
            <v>2020.52</v>
          </cell>
        </row>
        <row r="93">
          <cell r="A93">
            <v>102934</v>
          </cell>
          <cell r="B93">
            <v>225</v>
          </cell>
          <cell r="C93">
            <v>4861.14</v>
          </cell>
        </row>
        <row r="94">
          <cell r="A94">
            <v>102935</v>
          </cell>
          <cell r="B94">
            <v>153</v>
          </cell>
          <cell r="C94">
            <v>3419.22</v>
          </cell>
        </row>
        <row r="95">
          <cell r="A95">
            <v>103198</v>
          </cell>
          <cell r="B95">
            <v>158</v>
          </cell>
          <cell r="C95">
            <v>3263.16</v>
          </cell>
        </row>
        <row r="96">
          <cell r="A96">
            <v>103199</v>
          </cell>
          <cell r="B96">
            <v>162</v>
          </cell>
          <cell r="C96">
            <v>3692.06</v>
          </cell>
        </row>
        <row r="97">
          <cell r="A97">
            <v>103639</v>
          </cell>
          <cell r="B97">
            <v>142</v>
          </cell>
          <cell r="C97">
            <v>3332.61</v>
          </cell>
        </row>
        <row r="98">
          <cell r="A98">
            <v>104428</v>
          </cell>
          <cell r="B98">
            <v>136</v>
          </cell>
          <cell r="C98">
            <v>3208.82</v>
          </cell>
        </row>
        <row r="99">
          <cell r="A99">
            <v>104429</v>
          </cell>
          <cell r="B99">
            <v>71</v>
          </cell>
          <cell r="C99">
            <v>1358.85</v>
          </cell>
        </row>
        <row r="100">
          <cell r="A100">
            <v>104430</v>
          </cell>
          <cell r="B100">
            <v>102</v>
          </cell>
          <cell r="C100">
            <v>1784.16</v>
          </cell>
        </row>
        <row r="101">
          <cell r="A101">
            <v>104533</v>
          </cell>
          <cell r="B101">
            <v>93</v>
          </cell>
          <cell r="C101">
            <v>1967.13</v>
          </cell>
        </row>
        <row r="102">
          <cell r="A102">
            <v>104838</v>
          </cell>
          <cell r="B102">
            <v>176</v>
          </cell>
          <cell r="C102">
            <v>3627.26</v>
          </cell>
        </row>
        <row r="103">
          <cell r="A103">
            <v>105267</v>
          </cell>
          <cell r="B103">
            <v>134</v>
          </cell>
          <cell r="C103">
            <v>2516.8</v>
          </cell>
        </row>
        <row r="104">
          <cell r="A104">
            <v>105396</v>
          </cell>
          <cell r="B104">
            <v>99</v>
          </cell>
          <cell r="C104">
            <v>2044.73</v>
          </cell>
        </row>
        <row r="105">
          <cell r="A105">
            <v>105751</v>
          </cell>
          <cell r="B105">
            <v>196</v>
          </cell>
          <cell r="C105">
            <v>3889.34</v>
          </cell>
        </row>
        <row r="106">
          <cell r="A106">
            <v>105910</v>
          </cell>
          <cell r="B106">
            <v>81</v>
          </cell>
          <cell r="C106">
            <v>1827.8</v>
          </cell>
        </row>
        <row r="107">
          <cell r="A107">
            <v>106066</v>
          </cell>
          <cell r="B107">
            <v>186</v>
          </cell>
          <cell r="C107">
            <v>3832.39</v>
          </cell>
        </row>
        <row r="108">
          <cell r="A108">
            <v>106399</v>
          </cell>
          <cell r="B108">
            <v>81</v>
          </cell>
          <cell r="C108">
            <v>1775.31</v>
          </cell>
        </row>
        <row r="109">
          <cell r="A109">
            <v>106485</v>
          </cell>
          <cell r="B109">
            <v>35</v>
          </cell>
          <cell r="C109">
            <v>540.25</v>
          </cell>
        </row>
        <row r="110">
          <cell r="A110">
            <v>106568</v>
          </cell>
          <cell r="B110">
            <v>65</v>
          </cell>
          <cell r="C110">
            <v>1348.09</v>
          </cell>
        </row>
        <row r="111">
          <cell r="A111">
            <v>106569</v>
          </cell>
          <cell r="B111">
            <v>57</v>
          </cell>
          <cell r="C111">
            <v>1291</v>
          </cell>
        </row>
        <row r="112">
          <cell r="A112">
            <v>106865</v>
          </cell>
          <cell r="B112">
            <v>86</v>
          </cell>
          <cell r="C112">
            <v>1638.8</v>
          </cell>
        </row>
        <row r="113">
          <cell r="A113">
            <v>107658</v>
          </cell>
          <cell r="B113">
            <v>84</v>
          </cell>
          <cell r="C113">
            <v>1610.59</v>
          </cell>
        </row>
        <row r="114">
          <cell r="A114">
            <v>107728</v>
          </cell>
          <cell r="B114">
            <v>68</v>
          </cell>
          <cell r="C114">
            <v>1355.57</v>
          </cell>
        </row>
        <row r="115">
          <cell r="A115">
            <v>107829</v>
          </cell>
          <cell r="B115">
            <v>56</v>
          </cell>
          <cell r="C115">
            <v>1046.9</v>
          </cell>
        </row>
        <row r="116">
          <cell r="A116">
            <v>108277</v>
          </cell>
          <cell r="B116">
            <v>109</v>
          </cell>
          <cell r="C116">
            <v>2002.38</v>
          </cell>
        </row>
        <row r="117">
          <cell r="A117">
            <v>108656</v>
          </cell>
          <cell r="B117">
            <v>20</v>
          </cell>
          <cell r="C117">
            <v>365.08</v>
          </cell>
        </row>
        <row r="118">
          <cell r="B118">
            <v>22464</v>
          </cell>
          <cell r="C118">
            <v>504886.45</v>
          </cell>
        </row>
        <row r="119">
          <cell r="A119" t="str">
            <v>总计</v>
          </cell>
          <cell r="B119">
            <v>44928</v>
          </cell>
          <cell r="C119">
            <v>1009772.9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5"/>
  <sheetViews>
    <sheetView workbookViewId="0">
      <selection activeCell="A1" sqref="$A1:$XFD1"/>
    </sheetView>
  </sheetViews>
  <sheetFormatPr defaultColWidth="9" defaultRowHeight="14"/>
  <cols>
    <col min="1" max="2" width="9" style="4"/>
    <col min="3" max="3" width="32.1272727272727" style="4" customWidth="1"/>
    <col min="4" max="5" width="9" style="4"/>
    <col min="6" max="6" width="19.2545454545455" style="4" customWidth="1"/>
    <col min="7" max="7" width="11.3727272727273" hidden="1" customWidth="1"/>
    <col min="8" max="8" width="12.6272727272727" hidden="1" customWidth="1"/>
    <col min="9" max="9" width="9.37272727272727" hidden="1" customWidth="1"/>
    <col min="10" max="10" width="5.5" hidden="1" customWidth="1"/>
    <col min="11" max="11" width="14.8727272727273" style="4" hidden="1" customWidth="1"/>
    <col min="12" max="12" width="12.6272727272727" hidden="1" customWidth="1"/>
  </cols>
  <sheetData>
    <row r="1" spans="1:13">
      <c r="A1" s="5" t="s">
        <v>0</v>
      </c>
      <c r="B1" s="5" t="s">
        <v>1</v>
      </c>
      <c r="C1" s="5" t="s">
        <v>2</v>
      </c>
      <c r="D1" s="5" t="s">
        <v>3</v>
      </c>
      <c r="E1" s="5"/>
      <c r="F1" s="5" t="s">
        <v>4</v>
      </c>
      <c r="G1" s="5"/>
      <c r="H1" s="5" t="s">
        <v>5</v>
      </c>
      <c r="I1" s="5" t="s">
        <v>6</v>
      </c>
      <c r="J1" s="5"/>
      <c r="K1" s="5" t="s">
        <v>7</v>
      </c>
      <c r="L1" s="5" t="s">
        <v>8</v>
      </c>
      <c r="M1" s="5" t="s">
        <v>9</v>
      </c>
    </row>
    <row r="2" spans="1:13">
      <c r="A2" s="5">
        <v>1</v>
      </c>
      <c r="B2" s="5">
        <v>582</v>
      </c>
      <c r="C2" s="5" t="s">
        <v>10</v>
      </c>
      <c r="D2" s="5" t="s">
        <v>11</v>
      </c>
      <c r="E2" s="5" t="s">
        <v>12</v>
      </c>
      <c r="F2" s="5" t="s">
        <v>13</v>
      </c>
      <c r="G2" s="5">
        <f>VLOOKUP(B:B,[1]Sheet1!$A$1:$C$65536,3,0)</f>
        <v>7130.77</v>
      </c>
      <c r="H2" s="5">
        <f t="shared" ref="H2:H65" si="0">G2/3</f>
        <v>2376.92333333333</v>
      </c>
      <c r="I2" s="5">
        <v>4588.79</v>
      </c>
      <c r="J2" s="6">
        <f t="shared" ref="J2:J65" si="1">H2/168000</f>
        <v>0.0141483531746032</v>
      </c>
      <c r="K2" s="7">
        <v>8400</v>
      </c>
      <c r="L2" s="5">
        <v>8470</v>
      </c>
      <c r="M2" s="5">
        <f>L2-973</f>
        <v>7497</v>
      </c>
    </row>
    <row r="3" spans="1:13">
      <c r="A3" s="5">
        <v>2</v>
      </c>
      <c r="B3" s="5">
        <v>750</v>
      </c>
      <c r="C3" s="5" t="s">
        <v>14</v>
      </c>
      <c r="D3" s="5" t="s">
        <v>15</v>
      </c>
      <c r="E3" s="5" t="s">
        <v>12</v>
      </c>
      <c r="F3" s="5" t="s">
        <v>13</v>
      </c>
      <c r="G3" s="5">
        <f>VLOOKUP(B:B,[1]Sheet1!$A$1:$C$65536,3,0)</f>
        <v>14446.76</v>
      </c>
      <c r="H3" s="5">
        <f t="shared" si="0"/>
        <v>4815.58666666667</v>
      </c>
      <c r="I3" s="5">
        <v>5162.25</v>
      </c>
      <c r="J3" s="6">
        <f t="shared" si="1"/>
        <v>0.0286642063492064</v>
      </c>
      <c r="K3" s="7">
        <v>7700</v>
      </c>
      <c r="L3" s="5">
        <v>7770</v>
      </c>
      <c r="M3" s="5">
        <f t="shared" ref="M3:M34" si="2">L3-973</f>
        <v>6797</v>
      </c>
    </row>
    <row r="4" spans="1:13">
      <c r="A4" s="5">
        <v>3</v>
      </c>
      <c r="B4" s="5">
        <v>337</v>
      </c>
      <c r="C4" s="5" t="s">
        <v>16</v>
      </c>
      <c r="D4" s="5" t="s">
        <v>17</v>
      </c>
      <c r="E4" s="5" t="s">
        <v>12</v>
      </c>
      <c r="F4" s="5" t="s">
        <v>13</v>
      </c>
      <c r="G4" s="5">
        <f>VLOOKUP(B:B,[1]Sheet1!$A$1:$C$65536,3,0)</f>
        <v>13059.89</v>
      </c>
      <c r="H4" s="5">
        <f t="shared" si="0"/>
        <v>4353.29666666667</v>
      </c>
      <c r="I4" s="5">
        <v>0</v>
      </c>
      <c r="J4" s="6">
        <f t="shared" si="1"/>
        <v>0.0259124801587302</v>
      </c>
      <c r="K4" s="7">
        <v>8400</v>
      </c>
      <c r="L4" s="5">
        <v>8470</v>
      </c>
      <c r="M4" s="5">
        <f t="shared" si="2"/>
        <v>7497</v>
      </c>
    </row>
    <row r="5" spans="1:13">
      <c r="A5" s="5">
        <v>4</v>
      </c>
      <c r="B5" s="5">
        <v>517</v>
      </c>
      <c r="C5" s="5" t="s">
        <v>18</v>
      </c>
      <c r="D5" s="5" t="s">
        <v>17</v>
      </c>
      <c r="E5" s="5" t="s">
        <v>12</v>
      </c>
      <c r="F5" s="5" t="s">
        <v>13</v>
      </c>
      <c r="G5" s="5">
        <f>VLOOKUP(B:B,[1]Sheet1!$A$1:$C$65536,3,0)</f>
        <v>5089.42</v>
      </c>
      <c r="H5" s="5">
        <f t="shared" si="0"/>
        <v>1696.47333333333</v>
      </c>
      <c r="I5" s="5">
        <v>1785.63</v>
      </c>
      <c r="J5" s="6">
        <f t="shared" si="1"/>
        <v>0.0100980555555556</v>
      </c>
      <c r="K5" s="7">
        <v>7300</v>
      </c>
      <c r="L5" s="5">
        <v>7370</v>
      </c>
      <c r="M5" s="5">
        <f t="shared" si="2"/>
        <v>6397</v>
      </c>
    </row>
    <row r="6" spans="1:13">
      <c r="A6" s="5">
        <v>5</v>
      </c>
      <c r="B6" s="5">
        <v>341</v>
      </c>
      <c r="C6" s="5" t="s">
        <v>19</v>
      </c>
      <c r="D6" s="5" t="s">
        <v>20</v>
      </c>
      <c r="E6" s="5" t="s">
        <v>12</v>
      </c>
      <c r="F6" s="5" t="s">
        <v>13</v>
      </c>
      <c r="G6" s="5">
        <f>VLOOKUP(B:B,[1]Sheet1!$A$1:$C$65536,3,0)</f>
        <v>5013.73</v>
      </c>
      <c r="H6" s="5">
        <f t="shared" si="0"/>
        <v>1671.24333333333</v>
      </c>
      <c r="I6" s="5">
        <v>2464.05</v>
      </c>
      <c r="J6" s="6">
        <f t="shared" si="1"/>
        <v>0.00994787698412698</v>
      </c>
      <c r="K6" s="7">
        <v>7500</v>
      </c>
      <c r="L6" s="5">
        <v>7570</v>
      </c>
      <c r="M6" s="5">
        <f t="shared" si="2"/>
        <v>6597</v>
      </c>
    </row>
    <row r="7" spans="1:13">
      <c r="A7" s="5">
        <v>6</v>
      </c>
      <c r="B7" s="5">
        <v>343</v>
      </c>
      <c r="C7" s="5" t="s">
        <v>21</v>
      </c>
      <c r="D7" s="5" t="s">
        <v>11</v>
      </c>
      <c r="E7" s="5" t="s">
        <v>22</v>
      </c>
      <c r="F7" s="5" t="s">
        <v>13</v>
      </c>
      <c r="G7" s="5">
        <f>VLOOKUP(B:B,[1]Sheet1!$A$1:$C$65536,3,0)</f>
        <v>8302.24</v>
      </c>
      <c r="H7" s="5">
        <f t="shared" si="0"/>
        <v>2767.41333333333</v>
      </c>
      <c r="I7" s="5">
        <v>6450.18</v>
      </c>
      <c r="J7" s="6">
        <f t="shared" si="1"/>
        <v>0.0164726984126984</v>
      </c>
      <c r="K7" s="7">
        <v>8000</v>
      </c>
      <c r="L7" s="5">
        <v>8070</v>
      </c>
      <c r="M7" s="5">
        <f t="shared" si="2"/>
        <v>7097</v>
      </c>
    </row>
    <row r="8" spans="1:13">
      <c r="A8" s="5">
        <v>7</v>
      </c>
      <c r="B8" s="5">
        <v>730</v>
      </c>
      <c r="C8" s="5" t="s">
        <v>23</v>
      </c>
      <c r="D8" s="5" t="s">
        <v>11</v>
      </c>
      <c r="E8" s="5" t="s">
        <v>22</v>
      </c>
      <c r="F8" s="5" t="s">
        <v>13</v>
      </c>
      <c r="G8" s="5">
        <f>VLOOKUP(B:B,[1]Sheet1!$A$1:$C$65536,3,0)</f>
        <v>4544.27</v>
      </c>
      <c r="H8" s="5">
        <f t="shared" si="0"/>
        <v>1514.75666666667</v>
      </c>
      <c r="I8" s="5">
        <v>1895.6</v>
      </c>
      <c r="J8" s="6">
        <f t="shared" si="1"/>
        <v>0.00901640873015873</v>
      </c>
      <c r="K8" s="7">
        <v>5700</v>
      </c>
      <c r="L8" s="5">
        <v>5770</v>
      </c>
      <c r="M8" s="5">
        <f t="shared" si="2"/>
        <v>4797</v>
      </c>
    </row>
    <row r="9" spans="1:13">
      <c r="A9" s="5">
        <v>8</v>
      </c>
      <c r="B9" s="5">
        <v>585</v>
      </c>
      <c r="C9" s="5" t="s">
        <v>24</v>
      </c>
      <c r="D9" s="5" t="s">
        <v>11</v>
      </c>
      <c r="E9" s="5" t="s">
        <v>22</v>
      </c>
      <c r="F9" s="5" t="s">
        <v>13</v>
      </c>
      <c r="G9" s="5">
        <f>VLOOKUP(B:B,[1]Sheet1!$A$1:$C$65536,3,0)</f>
        <v>6436.55</v>
      </c>
      <c r="H9" s="5">
        <f t="shared" si="0"/>
        <v>2145.51666666667</v>
      </c>
      <c r="I9" s="5">
        <v>4101.24</v>
      </c>
      <c r="J9" s="6">
        <f t="shared" si="1"/>
        <v>0.0127709325396825</v>
      </c>
      <c r="K9" s="7">
        <v>6246.91964285714</v>
      </c>
      <c r="L9" s="5">
        <v>6317</v>
      </c>
      <c r="M9" s="5">
        <f t="shared" si="2"/>
        <v>5344</v>
      </c>
    </row>
    <row r="10" spans="1:13">
      <c r="A10" s="5">
        <v>9</v>
      </c>
      <c r="B10" s="5">
        <v>365</v>
      </c>
      <c r="C10" s="5" t="s">
        <v>25</v>
      </c>
      <c r="D10" s="5" t="s">
        <v>11</v>
      </c>
      <c r="E10" s="5" t="s">
        <v>22</v>
      </c>
      <c r="F10" s="5" t="s">
        <v>13</v>
      </c>
      <c r="G10" s="5">
        <f>VLOOKUP(B:B,[1]Sheet1!$A$1:$C$65536,3,0)</f>
        <v>5159.17</v>
      </c>
      <c r="H10" s="5">
        <f t="shared" si="0"/>
        <v>1719.72333333333</v>
      </c>
      <c r="I10" s="5">
        <v>2160.45</v>
      </c>
      <c r="J10" s="6">
        <f t="shared" si="1"/>
        <v>0.0102364484126984</v>
      </c>
      <c r="K10" s="7">
        <v>5106.40178571429</v>
      </c>
      <c r="L10" s="5">
        <v>5176</v>
      </c>
      <c r="M10" s="5">
        <f t="shared" si="2"/>
        <v>4203</v>
      </c>
    </row>
    <row r="11" spans="1:13">
      <c r="A11" s="5">
        <v>10</v>
      </c>
      <c r="B11" s="5">
        <v>571</v>
      </c>
      <c r="C11" s="5" t="s">
        <v>26</v>
      </c>
      <c r="D11" s="5" t="s">
        <v>15</v>
      </c>
      <c r="E11" s="5" t="s">
        <v>22</v>
      </c>
      <c r="F11" s="5" t="s">
        <v>13</v>
      </c>
      <c r="G11" s="5">
        <f>VLOOKUP(B:B,[1]Sheet1!$A$1:$C$65536,3,0)</f>
        <v>9937.25</v>
      </c>
      <c r="H11" s="5">
        <f t="shared" si="0"/>
        <v>3312.41666666667</v>
      </c>
      <c r="I11" s="5">
        <v>5353.18</v>
      </c>
      <c r="J11" s="6">
        <f t="shared" si="1"/>
        <v>0.0197167658730159</v>
      </c>
      <c r="K11" s="7">
        <v>7459.134</v>
      </c>
      <c r="L11" s="5">
        <v>7529</v>
      </c>
      <c r="M11" s="5">
        <f t="shared" si="2"/>
        <v>6556</v>
      </c>
    </row>
    <row r="12" spans="1:13">
      <c r="A12" s="5">
        <v>11</v>
      </c>
      <c r="B12" s="5">
        <v>707</v>
      </c>
      <c r="C12" s="5" t="s">
        <v>27</v>
      </c>
      <c r="D12" s="5" t="s">
        <v>15</v>
      </c>
      <c r="E12" s="5" t="s">
        <v>22</v>
      </c>
      <c r="F12" s="5" t="s">
        <v>13</v>
      </c>
      <c r="G12" s="5">
        <f>VLOOKUP(B:B,[1]Sheet1!$A$1:$C$65536,3,0)</f>
        <v>9390.51</v>
      </c>
      <c r="H12" s="5">
        <f t="shared" si="0"/>
        <v>3130.17</v>
      </c>
      <c r="I12" s="5">
        <v>3455.67</v>
      </c>
      <c r="J12" s="6">
        <f t="shared" si="1"/>
        <v>0.0186319642857143</v>
      </c>
      <c r="K12" s="7">
        <v>6002.371</v>
      </c>
      <c r="L12" s="5">
        <v>6072</v>
      </c>
      <c r="M12" s="5">
        <f t="shared" si="2"/>
        <v>5099</v>
      </c>
    </row>
    <row r="13" spans="1:13">
      <c r="A13" s="5">
        <v>12</v>
      </c>
      <c r="B13" s="5">
        <v>712</v>
      </c>
      <c r="C13" s="5" t="s">
        <v>28</v>
      </c>
      <c r="D13" s="5" t="s">
        <v>15</v>
      </c>
      <c r="E13" s="5" t="s">
        <v>22</v>
      </c>
      <c r="F13" s="5" t="s">
        <v>13</v>
      </c>
      <c r="G13" s="5">
        <f>VLOOKUP(B:B,[1]Sheet1!$A$1:$C$65536,3,0)</f>
        <v>7923.07</v>
      </c>
      <c r="H13" s="5">
        <f t="shared" si="0"/>
        <v>2641.02333333333</v>
      </c>
      <c r="I13" s="5">
        <v>4416.71</v>
      </c>
      <c r="J13" s="6">
        <f t="shared" si="1"/>
        <v>0.015720376984127</v>
      </c>
      <c r="K13" s="7">
        <v>6641.723</v>
      </c>
      <c r="L13" s="5">
        <v>6712</v>
      </c>
      <c r="M13" s="5">
        <f t="shared" si="2"/>
        <v>5739</v>
      </c>
    </row>
    <row r="14" spans="1:13">
      <c r="A14" s="5">
        <v>13</v>
      </c>
      <c r="B14" s="5">
        <v>385</v>
      </c>
      <c r="C14" s="5" t="s">
        <v>29</v>
      </c>
      <c r="D14" s="5" t="s">
        <v>30</v>
      </c>
      <c r="E14" s="5" t="s">
        <v>22</v>
      </c>
      <c r="F14" s="5" t="s">
        <v>13</v>
      </c>
      <c r="G14" s="5">
        <f>VLOOKUP(B:B,[1]Sheet1!$A$1:$C$65536,3,0)</f>
        <v>4195.47</v>
      </c>
      <c r="H14" s="5">
        <f t="shared" si="0"/>
        <v>1398.49</v>
      </c>
      <c r="I14" s="5">
        <v>2221.11</v>
      </c>
      <c r="J14" s="6">
        <f t="shared" si="1"/>
        <v>0.00832434523809524</v>
      </c>
      <c r="K14" s="7">
        <v>4700</v>
      </c>
      <c r="L14" s="5">
        <v>4770</v>
      </c>
      <c r="M14" s="5">
        <f t="shared" si="2"/>
        <v>3797</v>
      </c>
    </row>
    <row r="15" spans="1:13">
      <c r="A15" s="5">
        <v>14</v>
      </c>
      <c r="B15" s="5">
        <v>709</v>
      </c>
      <c r="C15" s="5" t="s">
        <v>31</v>
      </c>
      <c r="D15" s="5" t="s">
        <v>11</v>
      </c>
      <c r="E15" s="5" t="s">
        <v>32</v>
      </c>
      <c r="F15" s="5" t="s">
        <v>13</v>
      </c>
      <c r="G15" s="5">
        <f>VLOOKUP(B:B,[1]Sheet1!$A$1:$C$65536,3,0)</f>
        <v>7769.61</v>
      </c>
      <c r="H15" s="5">
        <f t="shared" si="0"/>
        <v>2589.87</v>
      </c>
      <c r="I15" s="5">
        <v>3116.85</v>
      </c>
      <c r="J15" s="6">
        <f t="shared" si="1"/>
        <v>0.0154158928571429</v>
      </c>
      <c r="K15" s="7">
        <v>5600</v>
      </c>
      <c r="L15" s="5">
        <v>5670</v>
      </c>
      <c r="M15" s="5">
        <f t="shared" si="2"/>
        <v>4697</v>
      </c>
    </row>
    <row r="16" spans="1:13">
      <c r="A16" s="5">
        <v>15</v>
      </c>
      <c r="B16" s="5">
        <v>581</v>
      </c>
      <c r="C16" s="5" t="s">
        <v>33</v>
      </c>
      <c r="D16" s="5" t="s">
        <v>11</v>
      </c>
      <c r="E16" s="5" t="s">
        <v>32</v>
      </c>
      <c r="F16" s="5" t="s">
        <v>13</v>
      </c>
      <c r="G16" s="5">
        <f>VLOOKUP(B:B,[1]Sheet1!$A$1:$C$65536,3,0)</f>
        <v>5640.54</v>
      </c>
      <c r="H16" s="5">
        <f t="shared" si="0"/>
        <v>1880.18</v>
      </c>
      <c r="I16" s="5">
        <v>3836.13</v>
      </c>
      <c r="J16" s="6">
        <f t="shared" si="1"/>
        <v>0.0111915476190476</v>
      </c>
      <c r="K16" s="7">
        <v>5400</v>
      </c>
      <c r="L16" s="5">
        <v>5470</v>
      </c>
      <c r="M16" s="5">
        <f t="shared" si="2"/>
        <v>4497</v>
      </c>
    </row>
    <row r="17" spans="1:13">
      <c r="A17" s="5">
        <v>16</v>
      </c>
      <c r="B17" s="5">
        <v>102934</v>
      </c>
      <c r="C17" s="5" t="s">
        <v>34</v>
      </c>
      <c r="D17" s="5" t="s">
        <v>11</v>
      </c>
      <c r="E17" s="5" t="s">
        <v>32</v>
      </c>
      <c r="F17" s="5" t="s">
        <v>13</v>
      </c>
      <c r="G17" s="5">
        <f>VLOOKUP(B:B,[1]Sheet1!$A$1:$C$65536,3,0)</f>
        <v>4861.14</v>
      </c>
      <c r="H17" s="5">
        <f t="shared" si="0"/>
        <v>1620.38</v>
      </c>
      <c r="I17" s="5">
        <v>2028.16</v>
      </c>
      <c r="J17" s="6">
        <f t="shared" si="1"/>
        <v>0.00964511904761905</v>
      </c>
      <c r="K17" s="7">
        <v>4840.30357142857</v>
      </c>
      <c r="L17" s="5">
        <v>4910</v>
      </c>
      <c r="M17" s="5">
        <f t="shared" si="2"/>
        <v>3937</v>
      </c>
    </row>
    <row r="18" spans="1:13">
      <c r="A18" s="5">
        <v>17</v>
      </c>
      <c r="B18" s="5">
        <v>357</v>
      </c>
      <c r="C18" s="5" t="s">
        <v>35</v>
      </c>
      <c r="D18" s="5" t="s">
        <v>11</v>
      </c>
      <c r="E18" s="5" t="s">
        <v>32</v>
      </c>
      <c r="F18" s="5" t="s">
        <v>13</v>
      </c>
      <c r="G18" s="5">
        <f>VLOOKUP(B:B,[1]Sheet1!$A$1:$C$65536,3,0)</f>
        <v>5670.83</v>
      </c>
      <c r="H18" s="5">
        <f t="shared" si="0"/>
        <v>1890.27666666667</v>
      </c>
      <c r="I18" s="5">
        <v>2636.42</v>
      </c>
      <c r="J18" s="6">
        <f t="shared" si="1"/>
        <v>0.0112516468253968</v>
      </c>
      <c r="K18" s="7">
        <v>5400</v>
      </c>
      <c r="L18" s="5">
        <v>5470</v>
      </c>
      <c r="M18" s="5">
        <f t="shared" si="2"/>
        <v>4497</v>
      </c>
    </row>
    <row r="19" spans="1:13">
      <c r="A19" s="5">
        <v>18</v>
      </c>
      <c r="B19" s="5">
        <v>513</v>
      </c>
      <c r="C19" s="5" t="s">
        <v>36</v>
      </c>
      <c r="D19" s="5" t="s">
        <v>11</v>
      </c>
      <c r="E19" s="5" t="s">
        <v>32</v>
      </c>
      <c r="F19" s="5" t="s">
        <v>13</v>
      </c>
      <c r="G19" s="5">
        <f>VLOOKUP(B:B,[1]Sheet1!$A$1:$C$65536,3,0)</f>
        <v>8753.7</v>
      </c>
      <c r="H19" s="5">
        <f t="shared" si="0"/>
        <v>2917.9</v>
      </c>
      <c r="I19" s="5">
        <v>3455.67</v>
      </c>
      <c r="J19" s="6">
        <f t="shared" si="1"/>
        <v>0.0173684523809524</v>
      </c>
      <c r="K19" s="7">
        <v>5600</v>
      </c>
      <c r="L19" s="5">
        <v>5670</v>
      </c>
      <c r="M19" s="5">
        <f t="shared" si="2"/>
        <v>4697</v>
      </c>
    </row>
    <row r="20" spans="1:13">
      <c r="A20" s="5">
        <v>19</v>
      </c>
      <c r="B20" s="5">
        <v>379</v>
      </c>
      <c r="C20" s="5" t="s">
        <v>37</v>
      </c>
      <c r="D20" s="5" t="s">
        <v>11</v>
      </c>
      <c r="E20" s="5" t="s">
        <v>32</v>
      </c>
      <c r="F20" s="5" t="s">
        <v>13</v>
      </c>
      <c r="G20" s="5">
        <f>VLOOKUP(B:B,[1]Sheet1!$A$1:$C$65536,3,0)</f>
        <v>4920.35</v>
      </c>
      <c r="H20" s="5">
        <f t="shared" si="0"/>
        <v>1640.11666666667</v>
      </c>
      <c r="I20" s="5">
        <v>1788.52</v>
      </c>
      <c r="J20" s="6">
        <f t="shared" si="1"/>
        <v>0.00976259920634921</v>
      </c>
      <c r="K20" s="7">
        <v>4893.16964285714</v>
      </c>
      <c r="L20" s="5">
        <v>4963</v>
      </c>
      <c r="M20" s="5">
        <f t="shared" si="2"/>
        <v>3990</v>
      </c>
    </row>
    <row r="21" spans="1:13">
      <c r="A21" s="5">
        <v>20</v>
      </c>
      <c r="B21" s="5">
        <v>726</v>
      </c>
      <c r="C21" s="5" t="s">
        <v>38</v>
      </c>
      <c r="D21" s="5" t="s">
        <v>11</v>
      </c>
      <c r="E21" s="5" t="s">
        <v>32</v>
      </c>
      <c r="F21" s="5" t="s">
        <v>13</v>
      </c>
      <c r="G21" s="5">
        <f>VLOOKUP(B:B,[1]Sheet1!$A$1:$C$65536,3,0)</f>
        <v>5041.78</v>
      </c>
      <c r="H21" s="5">
        <f t="shared" si="0"/>
        <v>1680.59333333333</v>
      </c>
      <c r="I21" s="5">
        <v>3798.57</v>
      </c>
      <c r="J21" s="6">
        <f t="shared" si="1"/>
        <v>0.0100035317460317</v>
      </c>
      <c r="K21" s="7">
        <v>5001.58928571429</v>
      </c>
      <c r="L21" s="5">
        <v>5072</v>
      </c>
      <c r="M21" s="5">
        <f t="shared" si="2"/>
        <v>4099</v>
      </c>
    </row>
    <row r="22" spans="1:13">
      <c r="A22" s="5">
        <v>21</v>
      </c>
      <c r="B22" s="5">
        <v>387</v>
      </c>
      <c r="C22" s="5" t="s">
        <v>39</v>
      </c>
      <c r="D22" s="5" t="s">
        <v>15</v>
      </c>
      <c r="E22" s="5" t="s">
        <v>32</v>
      </c>
      <c r="F22" s="5" t="s">
        <v>13</v>
      </c>
      <c r="G22" s="5">
        <f>VLOOKUP(B:B,[1]Sheet1!$A$1:$C$65536,3,0)</f>
        <v>5307.44</v>
      </c>
      <c r="H22" s="5">
        <f t="shared" si="0"/>
        <v>1769.14666666667</v>
      </c>
      <c r="I22" s="5">
        <v>2927.86</v>
      </c>
      <c r="J22" s="6">
        <f t="shared" si="1"/>
        <v>0.0105306349206349</v>
      </c>
      <c r="K22" s="7">
        <v>5238.78571428571</v>
      </c>
      <c r="L22" s="5">
        <v>5309</v>
      </c>
      <c r="M22" s="5">
        <f t="shared" si="2"/>
        <v>4336</v>
      </c>
    </row>
    <row r="23" spans="1:13">
      <c r="A23" s="5">
        <v>22</v>
      </c>
      <c r="B23" s="5">
        <v>546</v>
      </c>
      <c r="C23" s="5" t="s">
        <v>40</v>
      </c>
      <c r="D23" s="5" t="s">
        <v>15</v>
      </c>
      <c r="E23" s="5" t="s">
        <v>32</v>
      </c>
      <c r="F23" s="5" t="s">
        <v>13</v>
      </c>
      <c r="G23" s="5">
        <f>VLOOKUP(B:B,[1]Sheet1!$A$1:$C$65536,3,0)</f>
        <v>5955.64</v>
      </c>
      <c r="H23" s="5">
        <f t="shared" si="0"/>
        <v>1985.21333333333</v>
      </c>
      <c r="I23" s="5">
        <v>5619.54</v>
      </c>
      <c r="J23" s="6">
        <f t="shared" si="1"/>
        <v>0.011816746031746</v>
      </c>
      <c r="K23" s="7">
        <v>4300</v>
      </c>
      <c r="L23" s="5">
        <v>4370</v>
      </c>
      <c r="M23" s="5">
        <f t="shared" si="2"/>
        <v>3397</v>
      </c>
    </row>
    <row r="24" spans="1:13">
      <c r="A24" s="5">
        <v>23</v>
      </c>
      <c r="B24" s="5">
        <v>724</v>
      </c>
      <c r="C24" s="5" t="s">
        <v>41</v>
      </c>
      <c r="D24" s="5" t="s">
        <v>15</v>
      </c>
      <c r="E24" s="5" t="s">
        <v>32</v>
      </c>
      <c r="F24" s="5" t="s">
        <v>13</v>
      </c>
      <c r="G24" s="5">
        <f>VLOOKUP(B:B,[1]Sheet1!$A$1:$C$65536,3,0)</f>
        <v>8519.47</v>
      </c>
      <c r="H24" s="5">
        <f t="shared" si="0"/>
        <v>2839.82333333333</v>
      </c>
      <c r="I24" s="5">
        <v>3338.48</v>
      </c>
      <c r="J24" s="6">
        <f t="shared" si="1"/>
        <v>0.0169037103174603</v>
      </c>
      <c r="K24" s="7">
        <v>4840.024</v>
      </c>
      <c r="L24" s="5">
        <v>4910</v>
      </c>
      <c r="M24" s="5">
        <f t="shared" si="2"/>
        <v>3937</v>
      </c>
    </row>
    <row r="25" spans="1:13">
      <c r="A25" s="5">
        <v>24</v>
      </c>
      <c r="B25" s="5">
        <v>399</v>
      </c>
      <c r="C25" s="5" t="s">
        <v>42</v>
      </c>
      <c r="D25" s="5" t="s">
        <v>15</v>
      </c>
      <c r="E25" s="5" t="s">
        <v>32</v>
      </c>
      <c r="F25" s="5" t="s">
        <v>13</v>
      </c>
      <c r="G25" s="5">
        <f>VLOOKUP(B:B,[1]Sheet1!$A$1:$C$65536,3,0)</f>
        <v>3197.33</v>
      </c>
      <c r="H25" s="5">
        <f t="shared" si="0"/>
        <v>1065.77666666667</v>
      </c>
      <c r="I25" s="5">
        <v>2519.46</v>
      </c>
      <c r="J25" s="6">
        <f t="shared" si="1"/>
        <v>0.00634390873015873</v>
      </c>
      <c r="K25" s="7">
        <v>4300</v>
      </c>
      <c r="L25" s="5">
        <v>4370</v>
      </c>
      <c r="M25" s="5">
        <f t="shared" si="2"/>
        <v>3397</v>
      </c>
    </row>
    <row r="26" spans="1:13">
      <c r="A26" s="5">
        <v>25</v>
      </c>
      <c r="B26" s="5">
        <v>742</v>
      </c>
      <c r="C26" s="5" t="s">
        <v>43</v>
      </c>
      <c r="D26" s="5" t="s">
        <v>17</v>
      </c>
      <c r="E26" s="5" t="s">
        <v>32</v>
      </c>
      <c r="F26" s="5" t="s">
        <v>13</v>
      </c>
      <c r="G26" s="5">
        <f>VLOOKUP(B:B,[1]Sheet1!$A$1:$C$65536,3,0)</f>
        <v>3491.83</v>
      </c>
      <c r="H26" s="5">
        <f t="shared" si="0"/>
        <v>1163.94333333333</v>
      </c>
      <c r="I26" s="5">
        <v>1362.45</v>
      </c>
      <c r="J26" s="6">
        <f t="shared" si="1"/>
        <v>0.00692823412698413</v>
      </c>
      <c r="K26" s="7">
        <v>4300</v>
      </c>
      <c r="L26" s="5">
        <v>4370</v>
      </c>
      <c r="M26" s="5">
        <f t="shared" si="2"/>
        <v>3397</v>
      </c>
    </row>
    <row r="27" spans="1:13">
      <c r="A27" s="5">
        <v>26</v>
      </c>
      <c r="B27" s="5">
        <v>744</v>
      </c>
      <c r="C27" s="5" t="s">
        <v>44</v>
      </c>
      <c r="D27" s="5" t="s">
        <v>17</v>
      </c>
      <c r="E27" s="5" t="s">
        <v>32</v>
      </c>
      <c r="F27" s="5" t="s">
        <v>13</v>
      </c>
      <c r="G27" s="5">
        <f>VLOOKUP(B:B,[1]Sheet1!$A$1:$C$65536,3,0)</f>
        <v>6000.7</v>
      </c>
      <c r="H27" s="5">
        <f t="shared" si="0"/>
        <v>2000.23333333333</v>
      </c>
      <c r="I27" s="5">
        <v>2377.91</v>
      </c>
      <c r="J27" s="6">
        <f t="shared" si="1"/>
        <v>0.0119061507936508</v>
      </c>
      <c r="K27" s="7">
        <v>5600</v>
      </c>
      <c r="L27" s="5">
        <v>5670</v>
      </c>
      <c r="M27" s="5">
        <f t="shared" si="2"/>
        <v>4697</v>
      </c>
    </row>
    <row r="28" spans="1:13">
      <c r="A28" s="5">
        <v>27</v>
      </c>
      <c r="B28" s="5">
        <v>578</v>
      </c>
      <c r="C28" s="5" t="s">
        <v>45</v>
      </c>
      <c r="D28" s="5" t="s">
        <v>17</v>
      </c>
      <c r="E28" s="5" t="s">
        <v>32</v>
      </c>
      <c r="F28" s="5" t="s">
        <v>13</v>
      </c>
      <c r="G28" s="5">
        <f>VLOOKUP(B:B,[1]Sheet1!$A$1:$C$65536,3,0)</f>
        <v>5320.62</v>
      </c>
      <c r="H28" s="5">
        <f t="shared" si="0"/>
        <v>1773.54</v>
      </c>
      <c r="I28" s="5">
        <v>4725.23</v>
      </c>
      <c r="J28" s="6">
        <f t="shared" si="1"/>
        <v>0.0105567857142857</v>
      </c>
      <c r="K28" s="7">
        <v>5250.55357142857</v>
      </c>
      <c r="L28" s="5">
        <v>5321</v>
      </c>
      <c r="M28" s="5">
        <f t="shared" si="2"/>
        <v>4348</v>
      </c>
    </row>
    <row r="29" spans="1:13">
      <c r="A29" s="5">
        <v>28</v>
      </c>
      <c r="B29" s="5">
        <v>373</v>
      </c>
      <c r="C29" s="5" t="s">
        <v>46</v>
      </c>
      <c r="D29" s="5" t="s">
        <v>17</v>
      </c>
      <c r="E29" s="5" t="s">
        <v>32</v>
      </c>
      <c r="F29" s="5" t="s">
        <v>13</v>
      </c>
      <c r="G29" s="5">
        <f>VLOOKUP(B:B,[1]Sheet1!$A$1:$C$65536,3,0)</f>
        <v>5575.08</v>
      </c>
      <c r="H29" s="5">
        <f t="shared" si="0"/>
        <v>1858.36</v>
      </c>
      <c r="I29" s="5">
        <v>3331.77</v>
      </c>
      <c r="J29" s="6">
        <f t="shared" si="1"/>
        <v>0.0110616666666667</v>
      </c>
      <c r="K29" s="7">
        <v>5477.75</v>
      </c>
      <c r="L29" s="5">
        <v>5548</v>
      </c>
      <c r="M29" s="5">
        <f t="shared" si="2"/>
        <v>4575</v>
      </c>
    </row>
    <row r="30" spans="1:13">
      <c r="A30" s="5">
        <v>29</v>
      </c>
      <c r="B30" s="5">
        <v>747</v>
      </c>
      <c r="C30" s="5" t="s">
        <v>47</v>
      </c>
      <c r="D30" s="5" t="s">
        <v>17</v>
      </c>
      <c r="E30" s="5" t="s">
        <v>32</v>
      </c>
      <c r="F30" s="5" t="s">
        <v>13</v>
      </c>
      <c r="G30" s="5">
        <f>VLOOKUP(B:B,[1]Sheet1!$A$1:$C$65536,3,0)</f>
        <v>1729.56</v>
      </c>
      <c r="H30" s="5">
        <f t="shared" si="0"/>
        <v>576.52</v>
      </c>
      <c r="I30" s="5">
        <v>1019.49</v>
      </c>
      <c r="J30" s="6">
        <f t="shared" si="1"/>
        <v>0.00343166666666667</v>
      </c>
      <c r="K30" s="7">
        <v>4300</v>
      </c>
      <c r="L30" s="5">
        <v>4370</v>
      </c>
      <c r="M30" s="5">
        <f t="shared" si="2"/>
        <v>3397</v>
      </c>
    </row>
    <row r="31" spans="1:13">
      <c r="A31" s="5">
        <v>30</v>
      </c>
      <c r="B31" s="5">
        <v>355</v>
      </c>
      <c r="C31" s="5" t="s">
        <v>48</v>
      </c>
      <c r="D31" s="5" t="s">
        <v>17</v>
      </c>
      <c r="E31" s="5" t="s">
        <v>32</v>
      </c>
      <c r="F31" s="5" t="s">
        <v>13</v>
      </c>
      <c r="G31" s="5">
        <f>VLOOKUP(B:B,[1]Sheet1!$A$1:$C$65536,3,0)</f>
        <v>4355.98</v>
      </c>
      <c r="H31" s="5">
        <f t="shared" si="0"/>
        <v>1451.99333333333</v>
      </c>
      <c r="I31" s="5">
        <v>2571.52</v>
      </c>
      <c r="J31" s="6">
        <f t="shared" si="1"/>
        <v>0.00864281746031746</v>
      </c>
      <c r="K31" s="7">
        <v>4389.26785714286</v>
      </c>
      <c r="L31" s="5">
        <v>4459</v>
      </c>
      <c r="M31" s="5">
        <f t="shared" si="2"/>
        <v>3486</v>
      </c>
    </row>
    <row r="32" spans="1:13">
      <c r="A32" s="5">
        <v>31</v>
      </c>
      <c r="B32" s="5">
        <v>514</v>
      </c>
      <c r="C32" s="5" t="s">
        <v>49</v>
      </c>
      <c r="D32" s="5" t="s">
        <v>30</v>
      </c>
      <c r="E32" s="5" t="s">
        <v>32</v>
      </c>
      <c r="F32" s="5" t="s">
        <v>13</v>
      </c>
      <c r="G32" s="5">
        <f>VLOOKUP(B:B,[1]Sheet1!$A$1:$C$65536,3,0)</f>
        <v>4674.03</v>
      </c>
      <c r="H32" s="5">
        <f t="shared" si="0"/>
        <v>1558.01</v>
      </c>
      <c r="I32" s="5">
        <v>3662.18</v>
      </c>
      <c r="J32" s="6">
        <f t="shared" si="1"/>
        <v>0.00927386904761905</v>
      </c>
      <c r="K32" s="7">
        <v>4673.24107142857</v>
      </c>
      <c r="L32" s="5">
        <v>4743</v>
      </c>
      <c r="M32" s="5">
        <f t="shared" si="2"/>
        <v>3770</v>
      </c>
    </row>
    <row r="33" spans="1:13">
      <c r="A33" s="5">
        <v>32</v>
      </c>
      <c r="B33" s="5">
        <v>746</v>
      </c>
      <c r="C33" s="5" t="s">
        <v>50</v>
      </c>
      <c r="D33" s="5" t="s">
        <v>51</v>
      </c>
      <c r="E33" s="5" t="s">
        <v>32</v>
      </c>
      <c r="F33" s="5" t="s">
        <v>13</v>
      </c>
      <c r="G33" s="5">
        <f>VLOOKUP(B:B,[1]Sheet1!$A$1:$C$65536,3,0)</f>
        <v>3858.24</v>
      </c>
      <c r="H33" s="5">
        <f t="shared" si="0"/>
        <v>1286.08</v>
      </c>
      <c r="I33" s="5">
        <v>1987.95</v>
      </c>
      <c r="J33" s="6">
        <f t="shared" si="1"/>
        <v>0.0076552380952381</v>
      </c>
      <c r="K33" s="7">
        <v>4300</v>
      </c>
      <c r="L33" s="5">
        <v>4370</v>
      </c>
      <c r="M33" s="5">
        <f t="shared" si="2"/>
        <v>3397</v>
      </c>
    </row>
    <row r="34" spans="1:13">
      <c r="A34" s="5">
        <v>33</v>
      </c>
      <c r="B34" s="5">
        <v>754</v>
      </c>
      <c r="C34" s="5" t="s">
        <v>52</v>
      </c>
      <c r="D34" s="5" t="s">
        <v>53</v>
      </c>
      <c r="E34" s="5" t="s">
        <v>32</v>
      </c>
      <c r="F34" s="5" t="s">
        <v>13</v>
      </c>
      <c r="G34" s="5">
        <f>VLOOKUP(B:B,[1]Sheet1!$A$1:$C$65536,3,0)</f>
        <v>2918.58</v>
      </c>
      <c r="H34" s="5">
        <f t="shared" si="0"/>
        <v>972.86</v>
      </c>
      <c r="I34" s="5">
        <v>1840.43</v>
      </c>
      <c r="J34" s="6">
        <f t="shared" si="1"/>
        <v>0.00579083333333333</v>
      </c>
      <c r="K34" s="7">
        <v>4300</v>
      </c>
      <c r="L34" s="5">
        <v>4370</v>
      </c>
      <c r="M34" s="5">
        <f t="shared" si="2"/>
        <v>3397</v>
      </c>
    </row>
    <row r="35" spans="1:13">
      <c r="A35" s="5">
        <v>34</v>
      </c>
      <c r="B35" s="5">
        <v>308</v>
      </c>
      <c r="C35" s="5" t="s">
        <v>54</v>
      </c>
      <c r="D35" s="5" t="s">
        <v>17</v>
      </c>
      <c r="E35" s="5" t="s">
        <v>32</v>
      </c>
      <c r="F35" s="5" t="s">
        <v>55</v>
      </c>
      <c r="G35" s="5">
        <f>VLOOKUP(B:B,[1]Sheet1!$A$1:$C$65536,3,0)</f>
        <v>2792.27</v>
      </c>
      <c r="H35" s="5">
        <f t="shared" si="0"/>
        <v>930.756666666667</v>
      </c>
      <c r="I35" s="5">
        <v>1744.81</v>
      </c>
      <c r="J35" s="6">
        <f t="shared" si="1"/>
        <v>0.00554021825396825</v>
      </c>
      <c r="K35" s="7">
        <v>4300</v>
      </c>
      <c r="L35" s="5">
        <v>4370</v>
      </c>
      <c r="M35" s="5">
        <f t="shared" ref="M35:M66" si="3">L35-973</f>
        <v>3397</v>
      </c>
    </row>
    <row r="36" spans="1:13">
      <c r="A36" s="5">
        <v>35</v>
      </c>
      <c r="B36" s="5">
        <v>311</v>
      </c>
      <c r="C36" s="5" t="s">
        <v>56</v>
      </c>
      <c r="D36" s="5" t="s">
        <v>11</v>
      </c>
      <c r="E36" s="5" t="s">
        <v>57</v>
      </c>
      <c r="F36" s="5" t="s">
        <v>13</v>
      </c>
      <c r="G36" s="5">
        <f>VLOOKUP(B:B,[1]Sheet1!$A$1:$C$65536,3,0)</f>
        <v>49418.83</v>
      </c>
      <c r="H36" s="5">
        <f t="shared" si="0"/>
        <v>16472.9433333333</v>
      </c>
      <c r="I36" s="5">
        <v>2825.43</v>
      </c>
      <c r="J36" s="6">
        <f t="shared" si="1"/>
        <v>0.0980532341269841</v>
      </c>
      <c r="K36" s="7">
        <v>3750</v>
      </c>
      <c r="L36" s="5">
        <v>3820</v>
      </c>
      <c r="M36" s="5">
        <f t="shared" si="3"/>
        <v>2847</v>
      </c>
    </row>
    <row r="37" spans="1:13">
      <c r="A37" s="5">
        <v>36</v>
      </c>
      <c r="B37" s="5">
        <v>377</v>
      </c>
      <c r="C37" s="5" t="s">
        <v>58</v>
      </c>
      <c r="D37" s="5" t="s">
        <v>15</v>
      </c>
      <c r="E37" s="5" t="s">
        <v>57</v>
      </c>
      <c r="F37" s="5" t="s">
        <v>13</v>
      </c>
      <c r="G37" s="5">
        <f>VLOOKUP(B:B,[1]Sheet1!$A$1:$C$65536,3,0)</f>
        <v>5578.9</v>
      </c>
      <c r="H37" s="5">
        <f t="shared" si="0"/>
        <v>1859.63333333333</v>
      </c>
      <c r="I37" s="5">
        <v>2278.33</v>
      </c>
      <c r="J37" s="6">
        <f t="shared" si="1"/>
        <v>0.011069246031746</v>
      </c>
      <c r="K37" s="7">
        <v>5381.16071428571</v>
      </c>
      <c r="L37" s="5">
        <v>5451</v>
      </c>
      <c r="M37" s="5">
        <f t="shared" si="3"/>
        <v>4478</v>
      </c>
    </row>
    <row r="38" spans="1:13">
      <c r="A38" s="5">
        <v>37</v>
      </c>
      <c r="B38" s="5">
        <v>511</v>
      </c>
      <c r="C38" s="5" t="s">
        <v>59</v>
      </c>
      <c r="D38" s="5" t="s">
        <v>17</v>
      </c>
      <c r="E38" s="5" t="s">
        <v>57</v>
      </c>
      <c r="F38" s="5" t="s">
        <v>13</v>
      </c>
      <c r="G38" s="5">
        <f>VLOOKUP(B:B,[1]Sheet1!$A$1:$C$65536,3,0)</f>
        <v>4300.13</v>
      </c>
      <c r="H38" s="5">
        <f t="shared" si="0"/>
        <v>1433.37666666667</v>
      </c>
      <c r="I38" s="5">
        <v>1768.07</v>
      </c>
      <c r="J38" s="6">
        <f t="shared" si="1"/>
        <v>0.00853200396825397</v>
      </c>
      <c r="K38" s="7">
        <v>4239.40178571429</v>
      </c>
      <c r="L38" s="5">
        <v>4309</v>
      </c>
      <c r="M38" s="5">
        <f t="shared" si="3"/>
        <v>3336</v>
      </c>
    </row>
    <row r="39" spans="1:13">
      <c r="A39" s="5">
        <v>38</v>
      </c>
      <c r="B39" s="5">
        <v>101453</v>
      </c>
      <c r="C39" s="5" t="s">
        <v>60</v>
      </c>
      <c r="D39" s="5" t="s">
        <v>53</v>
      </c>
      <c r="E39" s="5" t="s">
        <v>57</v>
      </c>
      <c r="F39" s="5" t="s">
        <v>13</v>
      </c>
      <c r="G39" s="5">
        <f>VLOOKUP(B:B,[1]Sheet1!$A$1:$C$65536,3,0)</f>
        <v>3245.6</v>
      </c>
      <c r="H39" s="5">
        <f t="shared" si="0"/>
        <v>1081.86666666667</v>
      </c>
      <c r="I39" s="5">
        <v>3114.91</v>
      </c>
      <c r="J39" s="6">
        <f t="shared" si="1"/>
        <v>0.00643968253968254</v>
      </c>
      <c r="K39" s="7">
        <v>3514.91</v>
      </c>
      <c r="L39" s="5">
        <v>3585</v>
      </c>
      <c r="M39" s="5">
        <f t="shared" si="3"/>
        <v>2612</v>
      </c>
    </row>
    <row r="40" spans="1:13">
      <c r="A40" s="5">
        <v>39</v>
      </c>
      <c r="B40" s="5">
        <v>103198</v>
      </c>
      <c r="C40" s="5" t="s">
        <v>61</v>
      </c>
      <c r="D40" s="5" t="s">
        <v>11</v>
      </c>
      <c r="E40" s="5" t="s">
        <v>57</v>
      </c>
      <c r="F40" s="5" t="s">
        <v>55</v>
      </c>
      <c r="G40" s="5">
        <f>VLOOKUP(B:B,[1]Sheet1!$A$1:$C$65536,3,0)</f>
        <v>3263.16</v>
      </c>
      <c r="H40" s="5">
        <f t="shared" si="0"/>
        <v>1087.72</v>
      </c>
      <c r="I40" s="5">
        <v>1554.57</v>
      </c>
      <c r="J40" s="6">
        <f t="shared" si="1"/>
        <v>0.00647452380952381</v>
      </c>
      <c r="K40" s="7">
        <v>3400</v>
      </c>
      <c r="L40" s="5">
        <v>3470</v>
      </c>
      <c r="M40" s="5">
        <f t="shared" si="3"/>
        <v>2497</v>
      </c>
    </row>
    <row r="41" spans="1:13">
      <c r="A41" s="5">
        <v>40</v>
      </c>
      <c r="B41" s="5">
        <v>102565</v>
      </c>
      <c r="C41" s="5" t="s">
        <v>62</v>
      </c>
      <c r="D41" s="5" t="s">
        <v>11</v>
      </c>
      <c r="E41" s="5" t="s">
        <v>57</v>
      </c>
      <c r="F41" s="5" t="s">
        <v>55</v>
      </c>
      <c r="G41" s="5">
        <f>VLOOKUP(B:B,[1]Sheet1!$A$1:$C$65536,3,0)</f>
        <v>4661.98</v>
      </c>
      <c r="H41" s="5">
        <f t="shared" si="0"/>
        <v>1553.99333333333</v>
      </c>
      <c r="I41" s="5">
        <v>1650.19</v>
      </c>
      <c r="J41" s="6">
        <f t="shared" si="1"/>
        <v>0.00924996031746032</v>
      </c>
      <c r="K41" s="7">
        <v>4300</v>
      </c>
      <c r="L41" s="5">
        <v>4370</v>
      </c>
      <c r="M41" s="5">
        <f t="shared" si="3"/>
        <v>3397</v>
      </c>
    </row>
    <row r="42" spans="1:13">
      <c r="A42" s="5">
        <v>41</v>
      </c>
      <c r="B42" s="5">
        <v>359</v>
      </c>
      <c r="C42" s="5" t="s">
        <v>63</v>
      </c>
      <c r="D42" s="5" t="s">
        <v>11</v>
      </c>
      <c r="E42" s="5" t="s">
        <v>57</v>
      </c>
      <c r="F42" s="5" t="s">
        <v>55</v>
      </c>
      <c r="G42" s="5">
        <f>VLOOKUP(B:B,[1]Sheet1!$A$1:$C$65536,3,0)</f>
        <v>5949.68</v>
      </c>
      <c r="H42" s="5">
        <f t="shared" si="0"/>
        <v>1983.22666666667</v>
      </c>
      <c r="I42" s="5">
        <v>3788.85</v>
      </c>
      <c r="J42" s="6">
        <f t="shared" si="1"/>
        <v>0.0118049206349206</v>
      </c>
      <c r="K42" s="7">
        <v>4300</v>
      </c>
      <c r="L42" s="5">
        <v>4370</v>
      </c>
      <c r="M42" s="5">
        <f t="shared" si="3"/>
        <v>3397</v>
      </c>
    </row>
    <row r="43" spans="1:13">
      <c r="A43" s="5">
        <v>42</v>
      </c>
      <c r="B43" s="5">
        <v>103199</v>
      </c>
      <c r="C43" s="5" t="s">
        <v>64</v>
      </c>
      <c r="D43" s="5" t="s">
        <v>11</v>
      </c>
      <c r="E43" s="5" t="s">
        <v>57</v>
      </c>
      <c r="F43" s="5" t="s">
        <v>55</v>
      </c>
      <c r="G43" s="5">
        <f>VLOOKUP(B:B,[1]Sheet1!$A$1:$C$65536,3,0)</f>
        <v>3692.06</v>
      </c>
      <c r="H43" s="5">
        <f t="shared" si="0"/>
        <v>1230.68666666667</v>
      </c>
      <c r="I43" s="5">
        <v>1750.91</v>
      </c>
      <c r="J43" s="6">
        <f t="shared" si="1"/>
        <v>0.00732551587301587</v>
      </c>
      <c r="K43" s="7">
        <v>3696.48214285714</v>
      </c>
      <c r="L43" s="5">
        <v>3766</v>
      </c>
      <c r="M43" s="5">
        <f t="shared" si="3"/>
        <v>2793</v>
      </c>
    </row>
    <row r="44" spans="1:13">
      <c r="A44" s="5">
        <v>43</v>
      </c>
      <c r="B44" s="5">
        <v>598</v>
      </c>
      <c r="C44" s="5" t="s">
        <v>65</v>
      </c>
      <c r="D44" s="5" t="s">
        <v>15</v>
      </c>
      <c r="E44" s="5" t="s">
        <v>57</v>
      </c>
      <c r="F44" s="5" t="s">
        <v>55</v>
      </c>
      <c r="G44" s="5">
        <f>VLOOKUP(B:B,[1]Sheet1!$A$1:$C$65536,3,0)</f>
        <v>3247.19</v>
      </c>
      <c r="H44" s="5">
        <f t="shared" si="0"/>
        <v>1082.39666666667</v>
      </c>
      <c r="I44" s="5">
        <v>2918.12</v>
      </c>
      <c r="J44" s="6">
        <f t="shared" si="1"/>
        <v>0.0064428373015873</v>
      </c>
      <c r="K44" s="7">
        <v>3400</v>
      </c>
      <c r="L44" s="5">
        <v>3470</v>
      </c>
      <c r="M44" s="5">
        <f t="shared" si="3"/>
        <v>2497</v>
      </c>
    </row>
    <row r="45" spans="1:13">
      <c r="A45" s="5">
        <v>44</v>
      </c>
      <c r="B45" s="5">
        <v>103639</v>
      </c>
      <c r="C45" s="5" t="s">
        <v>66</v>
      </c>
      <c r="D45" s="5" t="s">
        <v>15</v>
      </c>
      <c r="E45" s="5" t="s">
        <v>57</v>
      </c>
      <c r="F45" s="5" t="s">
        <v>55</v>
      </c>
      <c r="G45" s="5">
        <f>VLOOKUP(B:B,[1]Sheet1!$A$1:$C$65536,3,0)</f>
        <v>3332.61</v>
      </c>
      <c r="H45" s="5">
        <f t="shared" si="0"/>
        <v>1110.87</v>
      </c>
      <c r="I45" s="5">
        <v>1070.9</v>
      </c>
      <c r="J45" s="6">
        <f t="shared" si="1"/>
        <v>0.00661232142857143</v>
      </c>
      <c r="K45" s="7">
        <v>3400</v>
      </c>
      <c r="L45" s="5">
        <v>3470</v>
      </c>
      <c r="M45" s="5">
        <f t="shared" si="3"/>
        <v>2497</v>
      </c>
    </row>
    <row r="46" spans="1:13">
      <c r="A46" s="5">
        <v>45</v>
      </c>
      <c r="B46" s="5">
        <v>737</v>
      </c>
      <c r="C46" s="5" t="s">
        <v>67</v>
      </c>
      <c r="D46" s="5" t="s">
        <v>15</v>
      </c>
      <c r="E46" s="5" t="s">
        <v>57</v>
      </c>
      <c r="F46" s="5" t="s">
        <v>55</v>
      </c>
      <c r="G46" s="5">
        <f>VLOOKUP(B:B,[1]Sheet1!$A$1:$C$65536,3,0)</f>
        <v>3885.37</v>
      </c>
      <c r="H46" s="5">
        <f t="shared" si="0"/>
        <v>1295.12333333333</v>
      </c>
      <c r="I46" s="5">
        <v>1894.4</v>
      </c>
      <c r="J46" s="6">
        <f t="shared" si="1"/>
        <v>0.00770906746031746</v>
      </c>
      <c r="K46" s="7">
        <v>3869.08035714286</v>
      </c>
      <c r="L46" s="5">
        <v>3939</v>
      </c>
      <c r="M46" s="5">
        <f t="shared" si="3"/>
        <v>2966</v>
      </c>
    </row>
    <row r="47" spans="1:13">
      <c r="A47" s="5">
        <v>46</v>
      </c>
      <c r="B47" s="5">
        <v>743</v>
      </c>
      <c r="C47" s="5" t="s">
        <v>68</v>
      </c>
      <c r="D47" s="5" t="s">
        <v>15</v>
      </c>
      <c r="E47" s="5" t="s">
        <v>57</v>
      </c>
      <c r="F47" s="5" t="s">
        <v>55</v>
      </c>
      <c r="G47" s="5">
        <f>VLOOKUP(B:B,[1]Sheet1!$A$1:$C$65536,3,0)</f>
        <v>3993.26</v>
      </c>
      <c r="H47" s="5">
        <f t="shared" si="0"/>
        <v>1331.08666666667</v>
      </c>
      <c r="I47" s="5">
        <v>2691.68</v>
      </c>
      <c r="J47" s="6">
        <f t="shared" si="1"/>
        <v>0.00792313492063492</v>
      </c>
      <c r="K47" s="7">
        <v>3965.41071428571</v>
      </c>
      <c r="L47" s="5">
        <v>4035</v>
      </c>
      <c r="M47" s="5">
        <f t="shared" si="3"/>
        <v>3062</v>
      </c>
    </row>
    <row r="48" spans="1:13">
      <c r="A48" s="5">
        <v>47</v>
      </c>
      <c r="B48" s="5">
        <v>391</v>
      </c>
      <c r="C48" s="5" t="s">
        <v>69</v>
      </c>
      <c r="D48" s="5" t="s">
        <v>17</v>
      </c>
      <c r="E48" s="5" t="s">
        <v>57</v>
      </c>
      <c r="F48" s="5" t="s">
        <v>55</v>
      </c>
      <c r="G48" s="5">
        <f>VLOOKUP(B:B,[1]Sheet1!$A$1:$C$65536,3,0)</f>
        <v>5630.84</v>
      </c>
      <c r="H48" s="5">
        <f t="shared" si="0"/>
        <v>1876.94666666667</v>
      </c>
      <c r="I48" s="5">
        <v>2704.99</v>
      </c>
      <c r="J48" s="6">
        <f t="shared" si="1"/>
        <v>0.0111723015873016</v>
      </c>
      <c r="K48" s="7">
        <v>4300</v>
      </c>
      <c r="L48" s="5">
        <v>4370</v>
      </c>
      <c r="M48" s="5">
        <f t="shared" si="3"/>
        <v>3397</v>
      </c>
    </row>
    <row r="49" spans="1:13">
      <c r="A49" s="5">
        <v>48</v>
      </c>
      <c r="B49" s="5">
        <v>515</v>
      </c>
      <c r="C49" s="5" t="s">
        <v>70</v>
      </c>
      <c r="D49" s="5" t="s">
        <v>17</v>
      </c>
      <c r="E49" s="5" t="s">
        <v>57</v>
      </c>
      <c r="F49" s="5" t="s">
        <v>55</v>
      </c>
      <c r="G49" s="5">
        <f>VLOOKUP(B:B,[1]Sheet1!$A$1:$C$65536,3,0)</f>
        <v>4601.96</v>
      </c>
      <c r="H49" s="5">
        <f t="shared" si="0"/>
        <v>1533.98666666667</v>
      </c>
      <c r="I49" s="5">
        <v>2241.08</v>
      </c>
      <c r="J49" s="6">
        <f t="shared" si="1"/>
        <v>0.00913087301587302</v>
      </c>
      <c r="K49" s="7">
        <v>4300</v>
      </c>
      <c r="L49" s="5">
        <v>4370</v>
      </c>
      <c r="M49" s="5">
        <f t="shared" si="3"/>
        <v>3397</v>
      </c>
    </row>
    <row r="50" spans="1:13">
      <c r="A50" s="5">
        <v>49</v>
      </c>
      <c r="B50" s="5">
        <v>572</v>
      </c>
      <c r="C50" s="5" t="s">
        <v>71</v>
      </c>
      <c r="D50" s="5" t="s">
        <v>17</v>
      </c>
      <c r="E50" s="5" t="s">
        <v>57</v>
      </c>
      <c r="F50" s="5" t="s">
        <v>55</v>
      </c>
      <c r="G50" s="5">
        <f>VLOOKUP(B:B,[1]Sheet1!$A$1:$C$65536,3,0)</f>
        <v>3845.35</v>
      </c>
      <c r="H50" s="5">
        <f t="shared" si="0"/>
        <v>1281.78333333333</v>
      </c>
      <c r="I50" s="5">
        <v>1908.21</v>
      </c>
      <c r="J50" s="6">
        <f t="shared" si="1"/>
        <v>0.0076296626984127</v>
      </c>
      <c r="K50" s="7">
        <v>3833.34821428571</v>
      </c>
      <c r="L50" s="5">
        <v>3903</v>
      </c>
      <c r="M50" s="5">
        <f t="shared" si="3"/>
        <v>2930</v>
      </c>
    </row>
    <row r="51" spans="1:13">
      <c r="A51" s="5">
        <v>50</v>
      </c>
      <c r="B51" s="5">
        <v>349</v>
      </c>
      <c r="C51" s="5" t="s">
        <v>72</v>
      </c>
      <c r="D51" s="5" t="s">
        <v>17</v>
      </c>
      <c r="E51" s="5" t="s">
        <v>57</v>
      </c>
      <c r="F51" s="5" t="s">
        <v>55</v>
      </c>
      <c r="G51" s="5">
        <f>VLOOKUP(B:B,[1]Sheet1!$A$1:$C$65536,3,0)</f>
        <v>3505.22</v>
      </c>
      <c r="H51" s="5">
        <f t="shared" si="0"/>
        <v>1168.40666666667</v>
      </c>
      <c r="I51" s="5">
        <v>2631.85</v>
      </c>
      <c r="J51" s="6">
        <f t="shared" si="1"/>
        <v>0.00695480158730159</v>
      </c>
      <c r="K51" s="7">
        <v>3529.66071428571</v>
      </c>
      <c r="L51" s="5">
        <v>3600</v>
      </c>
      <c r="M51" s="5">
        <f t="shared" si="3"/>
        <v>2627</v>
      </c>
    </row>
    <row r="52" spans="1:13">
      <c r="A52" s="5">
        <v>51</v>
      </c>
      <c r="B52" s="5">
        <v>721</v>
      </c>
      <c r="C52" s="5" t="s">
        <v>73</v>
      </c>
      <c r="D52" s="5" t="s">
        <v>20</v>
      </c>
      <c r="E52" s="5" t="s">
        <v>57</v>
      </c>
      <c r="F52" s="5" t="s">
        <v>55</v>
      </c>
      <c r="G52" s="5">
        <f>VLOOKUP(B:B,[1]Sheet1!$A$1:$C$65536,3,0)</f>
        <v>4820.94</v>
      </c>
      <c r="H52" s="5">
        <f t="shared" si="0"/>
        <v>1606.98</v>
      </c>
      <c r="I52" s="5">
        <v>1716.46</v>
      </c>
      <c r="J52" s="6">
        <f t="shared" si="1"/>
        <v>0.00956535714285714</v>
      </c>
      <c r="K52" s="7">
        <v>4300</v>
      </c>
      <c r="L52" s="5">
        <v>4370</v>
      </c>
      <c r="M52" s="5">
        <f t="shared" si="3"/>
        <v>3397</v>
      </c>
    </row>
    <row r="53" spans="1:13">
      <c r="A53" s="5">
        <v>52</v>
      </c>
      <c r="B53" s="5">
        <v>716</v>
      </c>
      <c r="C53" s="5" t="s">
        <v>74</v>
      </c>
      <c r="D53" s="5" t="s">
        <v>51</v>
      </c>
      <c r="E53" s="5" t="s">
        <v>57</v>
      </c>
      <c r="F53" s="5" t="s">
        <v>55</v>
      </c>
      <c r="G53" s="5">
        <f>VLOOKUP(B:B,[1]Sheet1!$A$1:$C$65536,3,0)</f>
        <v>4202.49</v>
      </c>
      <c r="H53" s="5">
        <f t="shared" si="0"/>
        <v>1400.83</v>
      </c>
      <c r="I53" s="5">
        <v>1527.41</v>
      </c>
      <c r="J53" s="6">
        <f t="shared" si="1"/>
        <v>0.00833827380952381</v>
      </c>
      <c r="K53" s="7">
        <v>4152.22321428571</v>
      </c>
      <c r="L53" s="5">
        <v>4222</v>
      </c>
      <c r="M53" s="5">
        <f t="shared" si="3"/>
        <v>3249</v>
      </c>
    </row>
    <row r="54" spans="1:13">
      <c r="A54" s="5">
        <v>53</v>
      </c>
      <c r="B54" s="5">
        <v>748</v>
      </c>
      <c r="C54" s="5" t="s">
        <v>75</v>
      </c>
      <c r="D54" s="5" t="s">
        <v>51</v>
      </c>
      <c r="E54" s="5" t="s">
        <v>57</v>
      </c>
      <c r="F54" s="5" t="s">
        <v>55</v>
      </c>
      <c r="G54" s="5">
        <f>VLOOKUP(B:B,[1]Sheet1!$A$1:$C$65536,3,0)</f>
        <v>3707.84</v>
      </c>
      <c r="H54" s="5">
        <f t="shared" si="0"/>
        <v>1235.94666666667</v>
      </c>
      <c r="I54" s="5">
        <v>1119.91</v>
      </c>
      <c r="J54" s="6">
        <f t="shared" si="1"/>
        <v>0.0073568253968254</v>
      </c>
      <c r="K54" s="7">
        <v>3710.57142857143</v>
      </c>
      <c r="L54" s="5">
        <v>3781</v>
      </c>
      <c r="M54" s="5">
        <f t="shared" si="3"/>
        <v>2808</v>
      </c>
    </row>
    <row r="55" spans="1:13">
      <c r="A55" s="5">
        <v>54</v>
      </c>
      <c r="B55" s="5">
        <v>54</v>
      </c>
      <c r="C55" s="5" t="s">
        <v>76</v>
      </c>
      <c r="D55" s="5" t="s">
        <v>53</v>
      </c>
      <c r="E55" s="5" t="s">
        <v>57</v>
      </c>
      <c r="F55" s="5" t="s">
        <v>55</v>
      </c>
      <c r="G55" s="5">
        <f>VLOOKUP(B:B,[1]Sheet1!$A$1:$C$65536,3,0)</f>
        <v>3819.45</v>
      </c>
      <c r="H55" s="5">
        <f t="shared" si="0"/>
        <v>1273.15</v>
      </c>
      <c r="I55" s="5">
        <v>1290.95</v>
      </c>
      <c r="J55" s="6">
        <f t="shared" si="1"/>
        <v>0.00757827380952381</v>
      </c>
      <c r="K55" s="7">
        <v>3810.22321428571</v>
      </c>
      <c r="L55" s="5">
        <v>3880</v>
      </c>
      <c r="M55" s="5">
        <f t="shared" si="3"/>
        <v>2907</v>
      </c>
    </row>
    <row r="56" spans="1:13">
      <c r="A56" s="5">
        <v>55</v>
      </c>
      <c r="B56" s="5">
        <v>351</v>
      </c>
      <c r="C56" s="5" t="s">
        <v>77</v>
      </c>
      <c r="D56" s="5" t="s">
        <v>53</v>
      </c>
      <c r="E56" s="5" t="s">
        <v>57</v>
      </c>
      <c r="F56" s="5" t="s">
        <v>55</v>
      </c>
      <c r="G56" s="5">
        <f>VLOOKUP(B:B,[1]Sheet1!$A$1:$C$65536,3,0)</f>
        <v>2516.7</v>
      </c>
      <c r="H56" s="5">
        <f t="shared" si="0"/>
        <v>838.9</v>
      </c>
      <c r="I56" s="5">
        <v>1901.07</v>
      </c>
      <c r="J56" s="6">
        <f t="shared" si="1"/>
        <v>0.00499345238095238</v>
      </c>
      <c r="K56" s="7">
        <v>3400</v>
      </c>
      <c r="L56" s="5">
        <v>3470</v>
      </c>
      <c r="M56" s="5">
        <f t="shared" si="3"/>
        <v>2497</v>
      </c>
    </row>
    <row r="57" spans="1:13">
      <c r="A57" s="5">
        <v>56</v>
      </c>
      <c r="B57" s="5">
        <v>329</v>
      </c>
      <c r="C57" s="5" t="s">
        <v>78</v>
      </c>
      <c r="D57" s="5" t="s">
        <v>53</v>
      </c>
      <c r="E57" s="5" t="s">
        <v>57</v>
      </c>
      <c r="F57" s="5" t="s">
        <v>55</v>
      </c>
      <c r="G57" s="5">
        <f>VLOOKUP(B:B,[1]Sheet1!$A$1:$C$65536,3,0)</f>
        <v>2399.89</v>
      </c>
      <c r="H57" s="5">
        <f t="shared" si="0"/>
        <v>799.963333333333</v>
      </c>
      <c r="I57" s="5">
        <v>2067.37</v>
      </c>
      <c r="J57" s="6">
        <f t="shared" si="1"/>
        <v>0.00476168650793651</v>
      </c>
      <c r="K57" s="7">
        <v>3400</v>
      </c>
      <c r="L57" s="5">
        <v>3470</v>
      </c>
      <c r="M57" s="5">
        <f t="shared" si="3"/>
        <v>2497</v>
      </c>
    </row>
    <row r="58" spans="1:13">
      <c r="A58" s="5">
        <v>57</v>
      </c>
      <c r="B58" s="5">
        <v>367</v>
      </c>
      <c r="C58" s="5" t="s">
        <v>79</v>
      </c>
      <c r="D58" s="5" t="s">
        <v>53</v>
      </c>
      <c r="E58" s="5" t="s">
        <v>57</v>
      </c>
      <c r="F58" s="5" t="s">
        <v>55</v>
      </c>
      <c r="G58" s="5">
        <f>VLOOKUP(B:B,[1]Sheet1!$A$1:$C$65536,3,0)</f>
        <v>4147.41</v>
      </c>
      <c r="H58" s="5">
        <f t="shared" si="0"/>
        <v>1382.47</v>
      </c>
      <c r="I58" s="5">
        <v>3188.58</v>
      </c>
      <c r="J58" s="6">
        <f t="shared" si="1"/>
        <v>0.00822898809523809</v>
      </c>
      <c r="K58" s="7">
        <v>4103.04464285714</v>
      </c>
      <c r="L58" s="5">
        <v>4173</v>
      </c>
      <c r="M58" s="5">
        <f t="shared" si="3"/>
        <v>3200</v>
      </c>
    </row>
    <row r="59" spans="1:13">
      <c r="A59" s="5">
        <v>58</v>
      </c>
      <c r="B59" s="5">
        <v>347</v>
      </c>
      <c r="C59" s="5" t="s">
        <v>80</v>
      </c>
      <c r="D59" s="5" t="s">
        <v>11</v>
      </c>
      <c r="E59" s="5" t="s">
        <v>81</v>
      </c>
      <c r="F59" s="5" t="s">
        <v>55</v>
      </c>
      <c r="G59" s="5">
        <f>VLOOKUP(B:B,[1]Sheet1!$A$1:$C$65536,3,0)</f>
        <v>4307.8</v>
      </c>
      <c r="H59" s="5">
        <f t="shared" si="0"/>
        <v>1435.93333333333</v>
      </c>
      <c r="I59" s="5">
        <v>1360.42</v>
      </c>
      <c r="J59" s="6">
        <f t="shared" si="1"/>
        <v>0.00854722222222222</v>
      </c>
      <c r="K59" s="7">
        <v>4100</v>
      </c>
      <c r="L59" s="5">
        <v>4170</v>
      </c>
      <c r="M59" s="5">
        <f t="shared" si="3"/>
        <v>3197</v>
      </c>
    </row>
    <row r="60" spans="1:13">
      <c r="A60" s="5">
        <v>59</v>
      </c>
      <c r="B60" s="5">
        <v>570</v>
      </c>
      <c r="C60" s="5" t="s">
        <v>82</v>
      </c>
      <c r="D60" s="5" t="s">
        <v>11</v>
      </c>
      <c r="E60" s="5" t="s">
        <v>81</v>
      </c>
      <c r="F60" s="5" t="s">
        <v>55</v>
      </c>
      <c r="G60" s="5">
        <f>VLOOKUP(B:B,[1]Sheet1!$A$1:$C$65536,3,0)</f>
        <v>4634.88</v>
      </c>
      <c r="H60" s="5">
        <f t="shared" si="0"/>
        <v>1544.96</v>
      </c>
      <c r="I60" s="5">
        <v>2781.62</v>
      </c>
      <c r="J60" s="6">
        <f t="shared" si="1"/>
        <v>0.00919619047619048</v>
      </c>
      <c r="K60" s="7">
        <v>4100</v>
      </c>
      <c r="L60" s="5">
        <v>4170</v>
      </c>
      <c r="M60" s="5">
        <f t="shared" si="3"/>
        <v>3197</v>
      </c>
    </row>
    <row r="61" spans="1:13">
      <c r="A61" s="5">
        <v>60</v>
      </c>
      <c r="B61" s="5">
        <v>727</v>
      </c>
      <c r="C61" s="5" t="s">
        <v>83</v>
      </c>
      <c r="D61" s="5" t="s">
        <v>11</v>
      </c>
      <c r="E61" s="5" t="s">
        <v>81</v>
      </c>
      <c r="F61" s="5" t="s">
        <v>55</v>
      </c>
      <c r="G61" s="5">
        <f>VLOOKUP(B:B,[1]Sheet1!$A$1:$C$65536,3,0)</f>
        <v>4528.9</v>
      </c>
      <c r="H61" s="5">
        <f t="shared" si="0"/>
        <v>1509.63333333333</v>
      </c>
      <c r="I61" s="5">
        <v>1957.2</v>
      </c>
      <c r="J61" s="6">
        <f t="shared" si="1"/>
        <v>0.0089859126984127</v>
      </c>
      <c r="K61" s="7">
        <v>4100</v>
      </c>
      <c r="L61" s="5">
        <v>4170</v>
      </c>
      <c r="M61" s="5">
        <f t="shared" si="3"/>
        <v>3197</v>
      </c>
    </row>
    <row r="62" spans="1:13">
      <c r="A62" s="5">
        <v>61</v>
      </c>
      <c r="B62" s="5">
        <v>745</v>
      </c>
      <c r="C62" s="5" t="s">
        <v>84</v>
      </c>
      <c r="D62" s="5" t="s">
        <v>11</v>
      </c>
      <c r="E62" s="5" t="s">
        <v>81</v>
      </c>
      <c r="F62" s="5" t="s">
        <v>55</v>
      </c>
      <c r="G62" s="5">
        <f>VLOOKUP(B:B,[1]Sheet1!$A$1:$C$65536,3,0)</f>
        <v>2241.61</v>
      </c>
      <c r="H62" s="5">
        <f t="shared" si="0"/>
        <v>747.203333333333</v>
      </c>
      <c r="I62" s="5">
        <v>1601.42</v>
      </c>
      <c r="J62" s="6">
        <f t="shared" si="1"/>
        <v>0.00444763888888889</v>
      </c>
      <c r="K62" s="7">
        <v>2800</v>
      </c>
      <c r="L62" s="5">
        <v>2870</v>
      </c>
      <c r="M62" s="5">
        <f t="shared" si="3"/>
        <v>1897</v>
      </c>
    </row>
    <row r="63" spans="1:13">
      <c r="A63" s="5">
        <v>62</v>
      </c>
      <c r="B63" s="5">
        <v>339</v>
      </c>
      <c r="C63" s="5" t="s">
        <v>85</v>
      </c>
      <c r="D63" s="5" t="s">
        <v>11</v>
      </c>
      <c r="E63" s="5" t="s">
        <v>81</v>
      </c>
      <c r="F63" s="5" t="s">
        <v>55</v>
      </c>
      <c r="G63" s="5">
        <f>VLOOKUP(B:B,[1]Sheet1!$A$1:$C$65536,3,0)</f>
        <v>3540.83</v>
      </c>
      <c r="H63" s="5">
        <f t="shared" si="0"/>
        <v>1180.27666666667</v>
      </c>
      <c r="I63" s="5">
        <v>1728.83</v>
      </c>
      <c r="J63" s="6">
        <f t="shared" si="1"/>
        <v>0.00702545634920635</v>
      </c>
      <c r="K63" s="7">
        <v>3561.45535714286</v>
      </c>
      <c r="L63" s="5">
        <v>3631</v>
      </c>
      <c r="M63" s="5">
        <f t="shared" si="3"/>
        <v>2658</v>
      </c>
    </row>
    <row r="64" spans="1:13">
      <c r="A64" s="5">
        <v>63</v>
      </c>
      <c r="B64" s="5">
        <v>105267</v>
      </c>
      <c r="C64" s="5" t="s">
        <v>86</v>
      </c>
      <c r="D64" s="5" t="s">
        <v>11</v>
      </c>
      <c r="E64" s="5" t="s">
        <v>81</v>
      </c>
      <c r="F64" s="5" t="s">
        <v>55</v>
      </c>
      <c r="G64" s="5">
        <f>VLOOKUP(B:B,[1]Sheet1!$A$1:$C$65536,3,0)</f>
        <v>2516.8</v>
      </c>
      <c r="H64" s="5">
        <f t="shared" si="0"/>
        <v>838.933333333333</v>
      </c>
      <c r="I64" s="5">
        <v>0</v>
      </c>
      <c r="J64" s="6">
        <f t="shared" si="1"/>
        <v>0.00499365079365079</v>
      </c>
      <c r="K64" s="7">
        <v>2800</v>
      </c>
      <c r="L64" s="5">
        <v>2870</v>
      </c>
      <c r="M64" s="5">
        <f t="shared" si="3"/>
        <v>1897</v>
      </c>
    </row>
    <row r="65" spans="1:13">
      <c r="A65" s="5">
        <v>64</v>
      </c>
      <c r="B65" s="5">
        <v>106066</v>
      </c>
      <c r="C65" s="5" t="s">
        <v>87</v>
      </c>
      <c r="D65" s="5" t="s">
        <v>88</v>
      </c>
      <c r="E65" s="5" t="s">
        <v>81</v>
      </c>
      <c r="F65" s="5" t="s">
        <v>55</v>
      </c>
      <c r="G65" s="5">
        <f>VLOOKUP(B:B,[1]Sheet1!$A$1:$C$65536,3,0)</f>
        <v>3832.39</v>
      </c>
      <c r="H65" s="5">
        <f t="shared" si="0"/>
        <v>1277.46333333333</v>
      </c>
      <c r="I65" s="5">
        <v>0</v>
      </c>
      <c r="J65" s="6">
        <f t="shared" si="1"/>
        <v>0.00760394841269841</v>
      </c>
      <c r="K65" s="7">
        <v>3821.77678571429</v>
      </c>
      <c r="L65" s="5">
        <v>3892</v>
      </c>
      <c r="M65" s="5">
        <f t="shared" si="3"/>
        <v>2919</v>
      </c>
    </row>
    <row r="66" spans="1:13">
      <c r="A66" s="5">
        <v>65</v>
      </c>
      <c r="B66" s="5">
        <v>105751</v>
      </c>
      <c r="C66" s="5" t="s">
        <v>89</v>
      </c>
      <c r="D66" s="5" t="s">
        <v>15</v>
      </c>
      <c r="E66" s="5" t="s">
        <v>81</v>
      </c>
      <c r="F66" s="5" t="s">
        <v>55</v>
      </c>
      <c r="G66" s="5">
        <f>VLOOKUP(B:B,[1]Sheet1!$A$1:$C$65536,3,0)</f>
        <v>3889.34</v>
      </c>
      <c r="H66" s="5">
        <f t="shared" ref="H66:H114" si="4">G66/3</f>
        <v>1296.44666666667</v>
      </c>
      <c r="I66" s="5">
        <v>0</v>
      </c>
      <c r="J66" s="6">
        <f t="shared" ref="J66:J115" si="5">H66/168000</f>
        <v>0.00771694444444444</v>
      </c>
      <c r="K66" s="7">
        <v>3872.625</v>
      </c>
      <c r="L66" s="5">
        <v>3943</v>
      </c>
      <c r="M66" s="5">
        <f t="shared" si="3"/>
        <v>2970</v>
      </c>
    </row>
    <row r="67" spans="1:13">
      <c r="A67" s="5">
        <v>66</v>
      </c>
      <c r="B67" s="5">
        <v>102935</v>
      </c>
      <c r="C67" s="5" t="s">
        <v>90</v>
      </c>
      <c r="D67" s="5" t="s">
        <v>17</v>
      </c>
      <c r="E67" s="5" t="s">
        <v>81</v>
      </c>
      <c r="F67" s="5" t="s">
        <v>55</v>
      </c>
      <c r="G67" s="5">
        <f>VLOOKUP(B:B,[1]Sheet1!$A$1:$C$65536,3,0)</f>
        <v>3419.22</v>
      </c>
      <c r="H67" s="5">
        <f t="shared" si="4"/>
        <v>1139.74</v>
      </c>
      <c r="I67" s="5">
        <v>1498.91</v>
      </c>
      <c r="J67" s="6">
        <f t="shared" si="5"/>
        <v>0.00678416666666667</v>
      </c>
      <c r="K67" s="7">
        <v>3452.875</v>
      </c>
      <c r="L67" s="5">
        <v>3523</v>
      </c>
      <c r="M67" s="5">
        <f t="shared" ref="M67:M98" si="6">L67-973</f>
        <v>2550</v>
      </c>
    </row>
    <row r="68" spans="1:13">
      <c r="A68" s="5">
        <v>67</v>
      </c>
      <c r="B68" s="5">
        <v>723</v>
      </c>
      <c r="C68" s="5" t="s">
        <v>91</v>
      </c>
      <c r="D68" s="5" t="s">
        <v>17</v>
      </c>
      <c r="E68" s="5" t="s">
        <v>81</v>
      </c>
      <c r="F68" s="5" t="s">
        <v>55</v>
      </c>
      <c r="G68" s="5">
        <f>VLOOKUP(B:B,[1]Sheet1!$A$1:$C$65536,3,0)</f>
        <v>2952.31</v>
      </c>
      <c r="H68" s="5">
        <f t="shared" si="4"/>
        <v>984.103333333333</v>
      </c>
      <c r="I68" s="5">
        <v>2115.56</v>
      </c>
      <c r="J68" s="6">
        <f t="shared" si="5"/>
        <v>0.00585775793650794</v>
      </c>
      <c r="K68" s="7">
        <v>3035.99107142857</v>
      </c>
      <c r="L68" s="5">
        <v>3106</v>
      </c>
      <c r="M68" s="5">
        <f t="shared" si="6"/>
        <v>2133</v>
      </c>
    </row>
    <row r="69" spans="1:13">
      <c r="A69" s="5">
        <v>68</v>
      </c>
      <c r="B69" s="5">
        <v>102479</v>
      </c>
      <c r="C69" s="5" t="s">
        <v>92</v>
      </c>
      <c r="D69" s="5" t="s">
        <v>17</v>
      </c>
      <c r="E69" s="5" t="s">
        <v>81</v>
      </c>
      <c r="F69" s="5" t="s">
        <v>55</v>
      </c>
      <c r="G69" s="5">
        <f>VLOOKUP(B:B,[1]Sheet1!$A$1:$C$65536,3,0)</f>
        <v>2737.16</v>
      </c>
      <c r="H69" s="5">
        <f t="shared" si="4"/>
        <v>912.386666666667</v>
      </c>
      <c r="I69" s="5">
        <v>1803.91</v>
      </c>
      <c r="J69" s="6">
        <f t="shared" si="5"/>
        <v>0.00543087301587302</v>
      </c>
      <c r="K69" s="7">
        <v>2843.89285714286</v>
      </c>
      <c r="L69" s="5">
        <v>2914</v>
      </c>
      <c r="M69" s="5">
        <f t="shared" si="6"/>
        <v>1941</v>
      </c>
    </row>
    <row r="70" spans="1:13">
      <c r="A70" s="5">
        <v>69</v>
      </c>
      <c r="B70" s="5">
        <v>717</v>
      </c>
      <c r="C70" s="5" t="s">
        <v>93</v>
      </c>
      <c r="D70" s="5" t="s">
        <v>51</v>
      </c>
      <c r="E70" s="5" t="s">
        <v>81</v>
      </c>
      <c r="F70" s="5" t="s">
        <v>55</v>
      </c>
      <c r="G70" s="5">
        <f>VLOOKUP(B:B,[1]Sheet1!$A$1:$C$65536,3,0)</f>
        <v>3698.84</v>
      </c>
      <c r="H70" s="5">
        <f t="shared" si="4"/>
        <v>1232.94666666667</v>
      </c>
      <c r="I70" s="5">
        <v>1039.25</v>
      </c>
      <c r="J70" s="6">
        <f t="shared" si="5"/>
        <v>0.00733896825396825</v>
      </c>
      <c r="K70" s="7">
        <v>3702.53571428571</v>
      </c>
      <c r="L70" s="5">
        <v>3773</v>
      </c>
      <c r="M70" s="5">
        <f t="shared" si="6"/>
        <v>2800</v>
      </c>
    </row>
    <row r="71" spans="1:13">
      <c r="A71" s="5">
        <v>70</v>
      </c>
      <c r="B71" s="5">
        <v>549</v>
      </c>
      <c r="C71" s="5" t="s">
        <v>94</v>
      </c>
      <c r="D71" s="5" t="s">
        <v>51</v>
      </c>
      <c r="E71" s="5" t="s">
        <v>81</v>
      </c>
      <c r="F71" s="5" t="s">
        <v>55</v>
      </c>
      <c r="G71" s="5">
        <f>VLOOKUP(B:B,[1]Sheet1!$A$1:$C$65536,3,0)</f>
        <v>2844.17</v>
      </c>
      <c r="H71" s="5">
        <f t="shared" si="4"/>
        <v>948.056666666667</v>
      </c>
      <c r="I71" s="5">
        <v>1592.83</v>
      </c>
      <c r="J71" s="6">
        <f t="shared" si="5"/>
        <v>0.00564319444444444</v>
      </c>
      <c r="K71" s="7">
        <v>2939.4375</v>
      </c>
      <c r="L71" s="5">
        <v>3009</v>
      </c>
      <c r="M71" s="5">
        <f t="shared" si="6"/>
        <v>2036</v>
      </c>
    </row>
    <row r="72" spans="1:13">
      <c r="A72" s="5">
        <v>71</v>
      </c>
      <c r="B72" s="5">
        <v>539</v>
      </c>
      <c r="C72" s="5" t="s">
        <v>95</v>
      </c>
      <c r="D72" s="5" t="s">
        <v>51</v>
      </c>
      <c r="E72" s="5" t="s">
        <v>81</v>
      </c>
      <c r="F72" s="5" t="s">
        <v>55</v>
      </c>
      <c r="G72" s="5">
        <f>VLOOKUP(B:B,[1]Sheet1!$A$1:$C$65536,3,0)</f>
        <v>4413.34</v>
      </c>
      <c r="H72" s="5">
        <f t="shared" si="4"/>
        <v>1471.11333333333</v>
      </c>
      <c r="I72" s="5">
        <v>1094.53</v>
      </c>
      <c r="J72" s="6">
        <f t="shared" si="5"/>
        <v>0.00875662698412698</v>
      </c>
      <c r="K72" s="7">
        <v>4340.48214285714</v>
      </c>
      <c r="L72" s="5">
        <v>4410</v>
      </c>
      <c r="M72" s="5">
        <f t="shared" si="6"/>
        <v>3437</v>
      </c>
    </row>
    <row r="73" spans="1:13">
      <c r="A73" s="5">
        <v>72</v>
      </c>
      <c r="B73" s="5">
        <v>720</v>
      </c>
      <c r="C73" s="5" t="s">
        <v>96</v>
      </c>
      <c r="D73" s="5" t="s">
        <v>51</v>
      </c>
      <c r="E73" s="5" t="s">
        <v>81</v>
      </c>
      <c r="F73" s="5" t="s">
        <v>55</v>
      </c>
      <c r="G73" s="5">
        <f>VLOOKUP(B:B,[1]Sheet1!$A$1:$C$65536,3,0)</f>
        <v>3366.26</v>
      </c>
      <c r="H73" s="5">
        <f t="shared" si="4"/>
        <v>1122.08666666667</v>
      </c>
      <c r="I73" s="5">
        <v>1849.11</v>
      </c>
      <c r="J73" s="6">
        <f t="shared" si="5"/>
        <v>0.0066790873015873</v>
      </c>
      <c r="K73" s="7">
        <v>3405.58928571429</v>
      </c>
      <c r="L73" s="5">
        <v>3476</v>
      </c>
      <c r="M73" s="5">
        <f t="shared" si="6"/>
        <v>2503</v>
      </c>
    </row>
    <row r="74" spans="1:13">
      <c r="A74" s="5">
        <v>73</v>
      </c>
      <c r="B74" s="5">
        <v>587</v>
      </c>
      <c r="C74" s="5" t="s">
        <v>97</v>
      </c>
      <c r="D74" s="5" t="s">
        <v>53</v>
      </c>
      <c r="E74" s="5" t="s">
        <v>81</v>
      </c>
      <c r="F74" s="5" t="s">
        <v>55</v>
      </c>
      <c r="G74" s="5">
        <f>VLOOKUP(B:B,[1]Sheet1!$A$1:$C$65536,3,0)</f>
        <v>3804.28</v>
      </c>
      <c r="H74" s="5">
        <f t="shared" si="4"/>
        <v>1268.09333333333</v>
      </c>
      <c r="I74" s="5">
        <v>2434.21</v>
      </c>
      <c r="J74" s="6">
        <f t="shared" si="5"/>
        <v>0.0075481746031746</v>
      </c>
      <c r="K74" s="7">
        <v>3796.67857142857</v>
      </c>
      <c r="L74" s="5">
        <v>3867</v>
      </c>
      <c r="M74" s="5">
        <f t="shared" si="6"/>
        <v>2894</v>
      </c>
    </row>
    <row r="75" spans="1:13">
      <c r="A75" s="5">
        <v>74</v>
      </c>
      <c r="B75" s="5">
        <v>52</v>
      </c>
      <c r="C75" s="5" t="s">
        <v>98</v>
      </c>
      <c r="D75" s="5" t="s">
        <v>53</v>
      </c>
      <c r="E75" s="5" t="s">
        <v>81</v>
      </c>
      <c r="F75" s="5" t="s">
        <v>55</v>
      </c>
      <c r="G75" s="5">
        <f>VLOOKUP(B:B,[1]Sheet1!$A$1:$C$65536,3,0)</f>
        <v>3279.94</v>
      </c>
      <c r="H75" s="5">
        <f t="shared" si="4"/>
        <v>1093.31333333333</v>
      </c>
      <c r="I75" s="5">
        <v>2472.3</v>
      </c>
      <c r="J75" s="6">
        <f t="shared" si="5"/>
        <v>0.00650781746031746</v>
      </c>
      <c r="K75" s="7">
        <v>3328.51785714286</v>
      </c>
      <c r="L75" s="5">
        <v>3399</v>
      </c>
      <c r="M75" s="5">
        <f t="shared" si="6"/>
        <v>2426</v>
      </c>
    </row>
    <row r="76" spans="1:13">
      <c r="A76" s="5">
        <v>75</v>
      </c>
      <c r="B76" s="5">
        <v>104428</v>
      </c>
      <c r="C76" s="5" t="s">
        <v>99</v>
      </c>
      <c r="D76" s="5" t="s">
        <v>53</v>
      </c>
      <c r="E76" s="5" t="s">
        <v>81</v>
      </c>
      <c r="F76" s="5" t="s">
        <v>55</v>
      </c>
      <c r="G76" s="5">
        <f>VLOOKUP(B:B,[1]Sheet1!$A$1:$C$65536,3,0)</f>
        <v>3208.82</v>
      </c>
      <c r="H76" s="5">
        <f t="shared" si="4"/>
        <v>1069.60666666667</v>
      </c>
      <c r="I76" s="5">
        <v>362.67</v>
      </c>
      <c r="J76" s="6">
        <f t="shared" si="5"/>
        <v>0.00636670634920635</v>
      </c>
      <c r="K76" s="7">
        <v>3265.01785714286</v>
      </c>
      <c r="L76" s="5">
        <v>3335</v>
      </c>
      <c r="M76" s="5">
        <f t="shared" si="6"/>
        <v>2362</v>
      </c>
    </row>
    <row r="77" spans="1:13">
      <c r="A77" s="5">
        <v>76</v>
      </c>
      <c r="B77" s="5">
        <v>704</v>
      </c>
      <c r="C77" s="5" t="s">
        <v>100</v>
      </c>
      <c r="D77" s="5" t="s">
        <v>53</v>
      </c>
      <c r="E77" s="5" t="s">
        <v>81</v>
      </c>
      <c r="F77" s="5" t="s">
        <v>55</v>
      </c>
      <c r="G77" s="5">
        <f>VLOOKUP(B:B,[1]Sheet1!$A$1:$C$65536,3,0)</f>
        <v>3006.73</v>
      </c>
      <c r="H77" s="5">
        <f t="shared" si="4"/>
        <v>1002.24333333333</v>
      </c>
      <c r="I77" s="5">
        <v>1634.78</v>
      </c>
      <c r="J77" s="6">
        <f t="shared" si="5"/>
        <v>0.00596573412698413</v>
      </c>
      <c r="K77" s="7">
        <v>3084.58035714286</v>
      </c>
      <c r="L77" s="5">
        <v>3155</v>
      </c>
      <c r="M77" s="5">
        <f t="shared" si="6"/>
        <v>2182</v>
      </c>
    </row>
    <row r="78" spans="1:13">
      <c r="A78" s="5">
        <v>77</v>
      </c>
      <c r="B78" s="5">
        <v>591</v>
      </c>
      <c r="C78" s="5" t="s">
        <v>101</v>
      </c>
      <c r="D78" s="5" t="s">
        <v>20</v>
      </c>
      <c r="E78" s="5" t="s">
        <v>81</v>
      </c>
      <c r="F78" s="5" t="s">
        <v>102</v>
      </c>
      <c r="G78" s="5">
        <f>VLOOKUP(B:B,[1]Sheet1!$A$1:$C$65536,3,0)</f>
        <v>1826.88</v>
      </c>
      <c r="H78" s="5">
        <f t="shared" si="4"/>
        <v>608.96</v>
      </c>
      <c r="I78" s="5">
        <v>2691.84</v>
      </c>
      <c r="J78" s="6">
        <f t="shared" si="5"/>
        <v>0.0036247619047619</v>
      </c>
      <c r="K78" s="7">
        <v>3091.84</v>
      </c>
      <c r="L78" s="5">
        <v>3162</v>
      </c>
      <c r="M78" s="5">
        <f t="shared" si="6"/>
        <v>2189</v>
      </c>
    </row>
    <row r="79" spans="1:13">
      <c r="A79" s="5">
        <v>78</v>
      </c>
      <c r="B79" s="5">
        <v>752</v>
      </c>
      <c r="C79" s="5" t="s">
        <v>103</v>
      </c>
      <c r="D79" s="5" t="s">
        <v>11</v>
      </c>
      <c r="E79" s="5" t="s">
        <v>104</v>
      </c>
      <c r="F79" s="5" t="s">
        <v>102</v>
      </c>
      <c r="G79" s="5">
        <f>VLOOKUP(B:B,[1]Sheet1!$A$1:$C$65536,3,0)</f>
        <v>2684.46</v>
      </c>
      <c r="H79" s="5">
        <f t="shared" si="4"/>
        <v>894.82</v>
      </c>
      <c r="I79" s="5">
        <v>883.65</v>
      </c>
      <c r="J79" s="6">
        <f t="shared" si="5"/>
        <v>0.00532630952380952</v>
      </c>
      <c r="K79" s="7">
        <v>2300</v>
      </c>
      <c r="L79" s="5">
        <v>2370</v>
      </c>
      <c r="M79" s="5">
        <f t="shared" si="6"/>
        <v>1397</v>
      </c>
    </row>
    <row r="80" spans="1:13">
      <c r="A80" s="5">
        <v>79</v>
      </c>
      <c r="B80" s="5">
        <v>104429</v>
      </c>
      <c r="C80" s="5" t="s">
        <v>105</v>
      </c>
      <c r="D80" s="5" t="s">
        <v>11</v>
      </c>
      <c r="E80" s="5" t="s">
        <v>104</v>
      </c>
      <c r="F80" s="5" t="s">
        <v>102</v>
      </c>
      <c r="G80" s="5">
        <f>VLOOKUP(B:B,[1]Sheet1!$A$1:$C$65536,3,0)</f>
        <v>1358.85</v>
      </c>
      <c r="H80" s="5">
        <f t="shared" si="4"/>
        <v>452.95</v>
      </c>
      <c r="I80" s="5">
        <v>470.8</v>
      </c>
      <c r="J80" s="6">
        <f t="shared" si="5"/>
        <v>0.00269613095238095</v>
      </c>
      <c r="K80" s="7">
        <v>2300</v>
      </c>
      <c r="L80" s="5">
        <v>2370</v>
      </c>
      <c r="M80" s="5">
        <f t="shared" si="6"/>
        <v>1397</v>
      </c>
    </row>
    <row r="81" spans="1:13">
      <c r="A81" s="5">
        <v>80</v>
      </c>
      <c r="B81" s="5">
        <v>573</v>
      </c>
      <c r="C81" s="5" t="s">
        <v>106</v>
      </c>
      <c r="D81" s="5" t="s">
        <v>15</v>
      </c>
      <c r="E81" s="5" t="s">
        <v>104</v>
      </c>
      <c r="F81" s="5" t="s">
        <v>102</v>
      </c>
      <c r="G81" s="5">
        <f>VLOOKUP(B:B,[1]Sheet1!$A$1:$C$65536,3,0)</f>
        <v>2263.43</v>
      </c>
      <c r="H81" s="5">
        <f t="shared" si="4"/>
        <v>754.476666666667</v>
      </c>
      <c r="I81" s="5">
        <v>2378.7</v>
      </c>
      <c r="J81" s="6">
        <f t="shared" si="5"/>
        <v>0.00449093253968254</v>
      </c>
      <c r="K81" s="7">
        <v>2678.7</v>
      </c>
      <c r="L81" s="5">
        <v>2749</v>
      </c>
      <c r="M81" s="5">
        <f t="shared" si="6"/>
        <v>1776</v>
      </c>
    </row>
    <row r="82" spans="1:13">
      <c r="A82" s="5">
        <v>81</v>
      </c>
      <c r="B82" s="5">
        <v>740</v>
      </c>
      <c r="C82" s="5" t="s">
        <v>107</v>
      </c>
      <c r="D82" s="5" t="s">
        <v>15</v>
      </c>
      <c r="E82" s="5" t="s">
        <v>104</v>
      </c>
      <c r="F82" s="5" t="s">
        <v>102</v>
      </c>
      <c r="G82" s="5">
        <f>VLOOKUP(B:B,[1]Sheet1!$A$1:$C$65536,3,0)</f>
        <v>2301.43</v>
      </c>
      <c r="H82" s="5">
        <f t="shared" si="4"/>
        <v>767.143333333333</v>
      </c>
      <c r="I82" s="5">
        <v>1937.25</v>
      </c>
      <c r="J82" s="6">
        <f t="shared" si="5"/>
        <v>0.00456632936507937</v>
      </c>
      <c r="K82" s="7">
        <v>2354.84821428571</v>
      </c>
      <c r="L82" s="5">
        <v>2425</v>
      </c>
      <c r="M82" s="5">
        <f t="shared" si="6"/>
        <v>1452</v>
      </c>
    </row>
    <row r="83" spans="1:13">
      <c r="A83" s="5">
        <v>82</v>
      </c>
      <c r="B83" s="5">
        <v>733</v>
      </c>
      <c r="C83" s="5" t="s">
        <v>108</v>
      </c>
      <c r="D83" s="5" t="s">
        <v>15</v>
      </c>
      <c r="E83" s="5" t="s">
        <v>104</v>
      </c>
      <c r="F83" s="5" t="s">
        <v>102</v>
      </c>
      <c r="G83" s="5">
        <f>VLOOKUP(B:B,[1]Sheet1!$A$1:$C$65536,3,0)</f>
        <v>3285.33</v>
      </c>
      <c r="H83" s="5">
        <f t="shared" si="4"/>
        <v>1095.11</v>
      </c>
      <c r="I83" s="5">
        <v>1564.29</v>
      </c>
      <c r="J83" s="6">
        <f t="shared" si="5"/>
        <v>0.0065185119047619</v>
      </c>
      <c r="K83" s="7">
        <v>3233.33035714286</v>
      </c>
      <c r="L83" s="5">
        <v>3303</v>
      </c>
      <c r="M83" s="5">
        <f t="shared" si="6"/>
        <v>2330</v>
      </c>
    </row>
    <row r="84" spans="1:13">
      <c r="A84" s="5">
        <v>83</v>
      </c>
      <c r="B84" s="5">
        <v>102567</v>
      </c>
      <c r="C84" s="5" t="s">
        <v>109</v>
      </c>
      <c r="D84" s="5" t="s">
        <v>30</v>
      </c>
      <c r="E84" s="5" t="s">
        <v>104</v>
      </c>
      <c r="F84" s="5" t="s">
        <v>102</v>
      </c>
      <c r="G84" s="5">
        <f>VLOOKUP(B:B,[1]Sheet1!$A$1:$C$65536,3,0)</f>
        <v>2020.52</v>
      </c>
      <c r="H84" s="5">
        <f t="shared" si="4"/>
        <v>673.506666666667</v>
      </c>
      <c r="I84" s="5">
        <v>794.41</v>
      </c>
      <c r="J84" s="6">
        <f t="shared" si="5"/>
        <v>0.00400896825396825</v>
      </c>
      <c r="K84" s="7">
        <v>2300</v>
      </c>
      <c r="L84" s="5">
        <v>2370</v>
      </c>
      <c r="M84" s="5">
        <f t="shared" si="6"/>
        <v>1397</v>
      </c>
    </row>
    <row r="85" spans="1:13">
      <c r="A85" s="5">
        <v>84</v>
      </c>
      <c r="B85" s="5">
        <v>371</v>
      </c>
      <c r="C85" s="5" t="s">
        <v>110</v>
      </c>
      <c r="D85" s="5" t="s">
        <v>30</v>
      </c>
      <c r="E85" s="5" t="s">
        <v>104</v>
      </c>
      <c r="F85" s="5" t="s">
        <v>102</v>
      </c>
      <c r="G85" s="5">
        <f>VLOOKUP(B:B,[1]Sheet1!$A$1:$C$65536,3,0)</f>
        <v>4410.73</v>
      </c>
      <c r="H85" s="5">
        <f t="shared" si="4"/>
        <v>1470.24333333333</v>
      </c>
      <c r="I85" s="5">
        <v>2134.79</v>
      </c>
      <c r="J85" s="6">
        <f t="shared" si="5"/>
        <v>0.00875144841269841</v>
      </c>
      <c r="K85" s="7">
        <v>3500</v>
      </c>
      <c r="L85" s="5">
        <v>3570</v>
      </c>
      <c r="M85" s="5">
        <f t="shared" si="6"/>
        <v>2597</v>
      </c>
    </row>
    <row r="86" spans="1:13">
      <c r="A86" s="5">
        <v>85</v>
      </c>
      <c r="B86" s="5">
        <v>102564</v>
      </c>
      <c r="C86" s="5" t="s">
        <v>111</v>
      </c>
      <c r="D86" s="5" t="s">
        <v>20</v>
      </c>
      <c r="E86" s="5" t="s">
        <v>104</v>
      </c>
      <c r="F86" s="5" t="s">
        <v>102</v>
      </c>
      <c r="G86" s="5">
        <f>VLOOKUP(B:B,[1]Sheet1!$A$1:$C$65536,3,0)</f>
        <v>1826.37</v>
      </c>
      <c r="H86" s="5">
        <f t="shared" si="4"/>
        <v>608.79</v>
      </c>
      <c r="I86" s="5">
        <v>1120.52</v>
      </c>
      <c r="J86" s="6">
        <f t="shared" si="5"/>
        <v>0.00362375</v>
      </c>
      <c r="K86" s="7">
        <v>2300</v>
      </c>
      <c r="L86" s="5">
        <v>2370</v>
      </c>
      <c r="M86" s="5">
        <f t="shared" si="6"/>
        <v>1397</v>
      </c>
    </row>
    <row r="87" spans="1:13">
      <c r="A87" s="5">
        <v>86</v>
      </c>
      <c r="B87" s="5">
        <v>732</v>
      </c>
      <c r="C87" s="5" t="s">
        <v>112</v>
      </c>
      <c r="D87" s="5" t="s">
        <v>20</v>
      </c>
      <c r="E87" s="5" t="s">
        <v>104</v>
      </c>
      <c r="F87" s="5" t="s">
        <v>102</v>
      </c>
      <c r="G87" s="5">
        <f>VLOOKUP(B:B,[1]Sheet1!$A$1:$C$65536,3,0)</f>
        <v>2684.29</v>
      </c>
      <c r="H87" s="5">
        <f t="shared" si="4"/>
        <v>894.763333333333</v>
      </c>
      <c r="I87" s="5">
        <v>1735.57</v>
      </c>
      <c r="J87" s="6">
        <f t="shared" si="5"/>
        <v>0.00532597222222222</v>
      </c>
      <c r="K87" s="7">
        <v>2696.6875</v>
      </c>
      <c r="L87" s="5">
        <v>2767</v>
      </c>
      <c r="M87" s="5">
        <f t="shared" si="6"/>
        <v>1794</v>
      </c>
    </row>
    <row r="88" spans="1:13">
      <c r="A88" s="5">
        <v>87</v>
      </c>
      <c r="B88" s="5">
        <v>594</v>
      </c>
      <c r="C88" s="5" t="s">
        <v>113</v>
      </c>
      <c r="D88" s="5" t="s">
        <v>51</v>
      </c>
      <c r="E88" s="5" t="s">
        <v>104</v>
      </c>
      <c r="F88" s="5" t="s">
        <v>102</v>
      </c>
      <c r="G88" s="5">
        <f>VLOOKUP(B:B,[1]Sheet1!$A$1:$C$65536,3,0)</f>
        <v>2260.53</v>
      </c>
      <c r="H88" s="5">
        <f t="shared" si="4"/>
        <v>753.51</v>
      </c>
      <c r="I88" s="5">
        <v>1048.84</v>
      </c>
      <c r="J88" s="6">
        <f t="shared" si="5"/>
        <v>0.00448517857142857</v>
      </c>
      <c r="K88" s="7">
        <v>2318.33035714286</v>
      </c>
      <c r="L88" s="5">
        <v>2388</v>
      </c>
      <c r="M88" s="5">
        <f t="shared" si="6"/>
        <v>1415</v>
      </c>
    </row>
    <row r="89" spans="1:13">
      <c r="A89" s="5">
        <v>88</v>
      </c>
      <c r="B89" s="5">
        <v>104533</v>
      </c>
      <c r="C89" s="5" t="s">
        <v>114</v>
      </c>
      <c r="D89" s="5" t="s">
        <v>51</v>
      </c>
      <c r="E89" s="5" t="s">
        <v>104</v>
      </c>
      <c r="F89" s="5" t="s">
        <v>102</v>
      </c>
      <c r="G89" s="5">
        <f>VLOOKUP(B:B,[1]Sheet1!$A$1:$C$65536,3,0)</f>
        <v>1967.13</v>
      </c>
      <c r="H89" s="5">
        <f t="shared" si="4"/>
        <v>655.71</v>
      </c>
      <c r="I89" s="5">
        <v>0</v>
      </c>
      <c r="J89" s="6">
        <f t="shared" si="5"/>
        <v>0.00390303571428571</v>
      </c>
      <c r="K89" s="7">
        <v>2300</v>
      </c>
      <c r="L89" s="5">
        <v>2370</v>
      </c>
      <c r="M89" s="5">
        <f t="shared" si="6"/>
        <v>1397</v>
      </c>
    </row>
    <row r="90" spans="1:13">
      <c r="A90" s="5">
        <v>89</v>
      </c>
      <c r="B90" s="5">
        <v>738</v>
      </c>
      <c r="C90" s="5" t="s">
        <v>115</v>
      </c>
      <c r="D90" s="5" t="s">
        <v>53</v>
      </c>
      <c r="E90" s="5" t="s">
        <v>104</v>
      </c>
      <c r="F90" s="5" t="s">
        <v>102</v>
      </c>
      <c r="G90" s="5">
        <f>VLOOKUP(B:B,[1]Sheet1!$A$1:$C$65536,3,0)</f>
        <v>3504.17</v>
      </c>
      <c r="H90" s="5">
        <f t="shared" si="4"/>
        <v>1168.05666666667</v>
      </c>
      <c r="I90" s="5">
        <v>1893.06</v>
      </c>
      <c r="J90" s="6">
        <f t="shared" si="5"/>
        <v>0.00695271825396825</v>
      </c>
      <c r="K90" s="7">
        <v>3428.72321428571</v>
      </c>
      <c r="L90" s="5">
        <v>3499</v>
      </c>
      <c r="M90" s="5">
        <f t="shared" si="6"/>
        <v>2526</v>
      </c>
    </row>
    <row r="91" spans="1:13">
      <c r="A91" s="5">
        <v>90</v>
      </c>
      <c r="B91" s="5">
        <v>710</v>
      </c>
      <c r="C91" s="5" t="s">
        <v>116</v>
      </c>
      <c r="D91" s="5" t="s">
        <v>53</v>
      </c>
      <c r="E91" s="5" t="s">
        <v>104</v>
      </c>
      <c r="F91" s="5" t="s">
        <v>102</v>
      </c>
      <c r="G91" s="5">
        <f>VLOOKUP(B:B,[1]Sheet1!$A$1:$C$65536,3,0)</f>
        <v>4474.52</v>
      </c>
      <c r="H91" s="5">
        <f t="shared" si="4"/>
        <v>1491.50666666667</v>
      </c>
      <c r="I91" s="5">
        <v>2237.04</v>
      </c>
      <c r="J91" s="6">
        <f t="shared" si="5"/>
        <v>0.00887801587301587</v>
      </c>
      <c r="K91" s="7">
        <v>3500</v>
      </c>
      <c r="L91" s="5">
        <v>3570</v>
      </c>
      <c r="M91" s="5">
        <f t="shared" si="6"/>
        <v>2597</v>
      </c>
    </row>
    <row r="92" spans="1:13">
      <c r="A92" s="5">
        <v>91</v>
      </c>
      <c r="B92" s="5">
        <v>56</v>
      </c>
      <c r="C92" s="5" t="s">
        <v>117</v>
      </c>
      <c r="D92" s="5" t="s">
        <v>53</v>
      </c>
      <c r="E92" s="5" t="s">
        <v>104</v>
      </c>
      <c r="F92" s="5" t="s">
        <v>102</v>
      </c>
      <c r="G92" s="5">
        <f>VLOOKUP(B:B,[1]Sheet1!$A$1:$C$65536,3,0)</f>
        <v>3690.49</v>
      </c>
      <c r="H92" s="5">
        <f t="shared" si="4"/>
        <v>1230.16333333333</v>
      </c>
      <c r="I92" s="5">
        <v>2302.63</v>
      </c>
      <c r="J92" s="6">
        <f t="shared" si="5"/>
        <v>0.00732240079365079</v>
      </c>
      <c r="K92" s="7">
        <v>3500</v>
      </c>
      <c r="L92" s="5">
        <v>3570</v>
      </c>
      <c r="M92" s="5">
        <f t="shared" si="6"/>
        <v>2597</v>
      </c>
    </row>
    <row r="93" spans="1:13">
      <c r="A93" s="5">
        <v>92</v>
      </c>
      <c r="B93" s="5">
        <v>706</v>
      </c>
      <c r="C93" s="5" t="s">
        <v>118</v>
      </c>
      <c r="D93" s="5" t="s">
        <v>53</v>
      </c>
      <c r="E93" s="5" t="s">
        <v>104</v>
      </c>
      <c r="F93" s="5" t="s">
        <v>102</v>
      </c>
      <c r="G93" s="5">
        <f>VLOOKUP(B:B,[1]Sheet1!$A$1:$C$65536,3,0)</f>
        <v>2523.6</v>
      </c>
      <c r="H93" s="5">
        <f t="shared" si="4"/>
        <v>841.2</v>
      </c>
      <c r="I93" s="5">
        <v>847.08</v>
      </c>
      <c r="J93" s="6">
        <f t="shared" si="5"/>
        <v>0.00500714285714286</v>
      </c>
      <c r="K93" s="7">
        <v>2553.21428571429</v>
      </c>
      <c r="L93" s="5">
        <v>2623</v>
      </c>
      <c r="M93" s="5">
        <f t="shared" si="6"/>
        <v>1650</v>
      </c>
    </row>
    <row r="94" spans="1:13">
      <c r="A94" s="5">
        <v>93</v>
      </c>
      <c r="B94" s="5">
        <v>713</v>
      </c>
      <c r="C94" s="5" t="s">
        <v>119</v>
      </c>
      <c r="D94" s="5" t="s">
        <v>53</v>
      </c>
      <c r="E94" s="5" t="s">
        <v>104</v>
      </c>
      <c r="F94" s="5" t="s">
        <v>102</v>
      </c>
      <c r="G94" s="5">
        <f>VLOOKUP(B:B,[1]Sheet1!$A$1:$C$65536,3,0)</f>
        <v>2055.18</v>
      </c>
      <c r="H94" s="5">
        <f t="shared" si="4"/>
        <v>685.06</v>
      </c>
      <c r="I94" s="5">
        <v>1061.78</v>
      </c>
      <c r="J94" s="6">
        <f t="shared" si="5"/>
        <v>0.0040777380952381</v>
      </c>
      <c r="K94" s="7">
        <v>2300</v>
      </c>
      <c r="L94" s="5">
        <v>2370</v>
      </c>
      <c r="M94" s="5">
        <f t="shared" si="6"/>
        <v>1397</v>
      </c>
    </row>
    <row r="95" spans="1:13">
      <c r="A95" s="5">
        <v>94</v>
      </c>
      <c r="B95" s="5">
        <v>108656</v>
      </c>
      <c r="C95" s="5" t="s">
        <v>120</v>
      </c>
      <c r="D95" s="5" t="s">
        <v>30</v>
      </c>
      <c r="E95" s="5" t="s">
        <v>121</v>
      </c>
      <c r="F95" s="5"/>
      <c r="G95" s="5">
        <f>VLOOKUP(B:B,[1]Sheet1!$A$1:$C$65536,3,0)</f>
        <v>365.08</v>
      </c>
      <c r="H95" s="5">
        <f t="shared" si="4"/>
        <v>121.693333333333</v>
      </c>
      <c r="I95" s="5">
        <v>0</v>
      </c>
      <c r="J95" s="6">
        <f t="shared" si="5"/>
        <v>0.000724365079365079</v>
      </c>
      <c r="K95" s="7">
        <v>1800</v>
      </c>
      <c r="L95" s="5">
        <v>1870</v>
      </c>
      <c r="M95" s="5">
        <f t="shared" si="6"/>
        <v>897</v>
      </c>
    </row>
    <row r="96" spans="1:13">
      <c r="A96" s="5">
        <v>95</v>
      </c>
      <c r="B96" s="5">
        <v>106569</v>
      </c>
      <c r="C96" s="5" t="s">
        <v>122</v>
      </c>
      <c r="D96" s="5" t="s">
        <v>11</v>
      </c>
      <c r="E96" s="5" t="s">
        <v>121</v>
      </c>
      <c r="F96" s="5" t="s">
        <v>55</v>
      </c>
      <c r="G96" s="5">
        <f>VLOOKUP(B:B,[1]Sheet1!$A$1:$C$65536,3,0)</f>
        <v>1291</v>
      </c>
      <c r="H96" s="5">
        <f t="shared" si="4"/>
        <v>430.333333333333</v>
      </c>
      <c r="I96" s="5">
        <v>0</v>
      </c>
      <c r="J96" s="6">
        <f t="shared" si="5"/>
        <v>0.00256150793650794</v>
      </c>
      <c r="K96" s="7">
        <v>1800</v>
      </c>
      <c r="L96" s="5">
        <v>1870</v>
      </c>
      <c r="M96" s="5">
        <f t="shared" si="6"/>
        <v>897</v>
      </c>
    </row>
    <row r="97" spans="1:13">
      <c r="A97" s="5">
        <v>96</v>
      </c>
      <c r="B97" s="5">
        <v>741</v>
      </c>
      <c r="C97" s="5" t="s">
        <v>123</v>
      </c>
      <c r="D97" s="5" t="s">
        <v>11</v>
      </c>
      <c r="E97" s="5" t="s">
        <v>121</v>
      </c>
      <c r="F97" s="5" t="s">
        <v>102</v>
      </c>
      <c r="G97" s="5">
        <f>VLOOKUP(B:B,[1]Sheet1!$A$1:$C$65536,3,0)</f>
        <v>1030.61</v>
      </c>
      <c r="H97" s="5">
        <f t="shared" si="4"/>
        <v>343.536666666667</v>
      </c>
      <c r="I97" s="5">
        <v>855.44</v>
      </c>
      <c r="J97" s="6">
        <f t="shared" si="5"/>
        <v>0.00204486111111111</v>
      </c>
      <c r="K97" s="7">
        <v>1800</v>
      </c>
      <c r="L97" s="5">
        <v>1870</v>
      </c>
      <c r="M97" s="5">
        <f t="shared" si="6"/>
        <v>897</v>
      </c>
    </row>
    <row r="98" spans="1:13">
      <c r="A98" s="5">
        <v>97</v>
      </c>
      <c r="B98" s="5">
        <v>106399</v>
      </c>
      <c r="C98" s="5" t="s">
        <v>124</v>
      </c>
      <c r="D98" s="5" t="s">
        <v>11</v>
      </c>
      <c r="E98" s="5" t="s">
        <v>121</v>
      </c>
      <c r="F98" s="5" t="s">
        <v>102</v>
      </c>
      <c r="G98" s="5">
        <f>VLOOKUP(B:B,[1]Sheet1!$A$1:$C$65536,3,0)</f>
        <v>1775.31</v>
      </c>
      <c r="H98" s="5">
        <f t="shared" si="4"/>
        <v>591.77</v>
      </c>
      <c r="I98" s="5">
        <v>0</v>
      </c>
      <c r="J98" s="6">
        <f t="shared" si="5"/>
        <v>0.00352244047619048</v>
      </c>
      <c r="K98" s="7">
        <v>1885.09821428571</v>
      </c>
      <c r="L98" s="5">
        <v>1955</v>
      </c>
      <c r="M98" s="5">
        <f t="shared" si="6"/>
        <v>982</v>
      </c>
    </row>
    <row r="99" spans="1:13">
      <c r="A99" s="5">
        <v>98</v>
      </c>
      <c r="B99" s="5">
        <v>108277</v>
      </c>
      <c r="C99" s="5" t="s">
        <v>125</v>
      </c>
      <c r="D99" s="5" t="s">
        <v>11</v>
      </c>
      <c r="E99" s="5" t="s">
        <v>121</v>
      </c>
      <c r="F99" s="5" t="s">
        <v>102</v>
      </c>
      <c r="G99" s="5">
        <f>VLOOKUP(B:B,[1]Sheet1!$A$1:$C$65536,3,0)</f>
        <v>2002.38</v>
      </c>
      <c r="H99" s="5">
        <f t="shared" si="4"/>
        <v>667.46</v>
      </c>
      <c r="I99" s="5">
        <v>0</v>
      </c>
      <c r="J99" s="6">
        <f t="shared" si="5"/>
        <v>0.00397297619047619</v>
      </c>
      <c r="K99" s="7">
        <v>2087.83928571429</v>
      </c>
      <c r="L99" s="5">
        <v>2158</v>
      </c>
      <c r="M99" s="5">
        <f t="shared" ref="M99:M114" si="7">L99-973</f>
        <v>1185</v>
      </c>
    </row>
    <row r="100" spans="1:13">
      <c r="A100" s="5">
        <v>99</v>
      </c>
      <c r="B100" s="5">
        <v>106865</v>
      </c>
      <c r="C100" s="5" t="s">
        <v>126</v>
      </c>
      <c r="D100" s="5" t="s">
        <v>11</v>
      </c>
      <c r="E100" s="5" t="s">
        <v>121</v>
      </c>
      <c r="F100" s="5" t="s">
        <v>102</v>
      </c>
      <c r="G100" s="5">
        <f>VLOOKUP(B:B,[1]Sheet1!$A$1:$C$65536,3,0)</f>
        <v>1638.8</v>
      </c>
      <c r="H100" s="5">
        <f t="shared" si="4"/>
        <v>546.266666666667</v>
      </c>
      <c r="I100" s="5">
        <v>0</v>
      </c>
      <c r="J100" s="6">
        <f t="shared" si="5"/>
        <v>0.0032515873015873</v>
      </c>
      <c r="K100" s="7">
        <v>1763.21428571429</v>
      </c>
      <c r="L100" s="5">
        <v>1833</v>
      </c>
      <c r="M100" s="5">
        <f t="shared" si="7"/>
        <v>860</v>
      </c>
    </row>
    <row r="101" spans="1:13">
      <c r="A101" s="5">
        <v>100</v>
      </c>
      <c r="B101" s="5">
        <v>107658</v>
      </c>
      <c r="C101" s="5" t="s">
        <v>127</v>
      </c>
      <c r="D101" s="5" t="s">
        <v>11</v>
      </c>
      <c r="E101" s="5" t="s">
        <v>121</v>
      </c>
      <c r="F101" s="5" t="s">
        <v>102</v>
      </c>
      <c r="G101" s="5">
        <f>VLOOKUP(B:B,[1]Sheet1!$A$1:$C$65536,3,0)</f>
        <v>1610.59</v>
      </c>
      <c r="H101" s="5">
        <f t="shared" si="4"/>
        <v>536.863333333333</v>
      </c>
      <c r="I101" s="5">
        <v>0</v>
      </c>
      <c r="J101" s="6">
        <f t="shared" si="5"/>
        <v>0.00319561507936508</v>
      </c>
      <c r="K101" s="7">
        <v>1738.02678571429</v>
      </c>
      <c r="L101" s="5">
        <v>1808</v>
      </c>
      <c r="M101" s="5">
        <f t="shared" si="7"/>
        <v>835</v>
      </c>
    </row>
    <row r="102" spans="1:13">
      <c r="A102" s="5">
        <v>101</v>
      </c>
      <c r="B102" s="5">
        <v>753</v>
      </c>
      <c r="C102" s="5" t="s">
        <v>128</v>
      </c>
      <c r="D102" s="5" t="s">
        <v>15</v>
      </c>
      <c r="E102" s="5" t="s">
        <v>121</v>
      </c>
      <c r="F102" s="5" t="s">
        <v>102</v>
      </c>
      <c r="G102" s="5">
        <f>VLOOKUP(B:B,[1]Sheet1!$A$1:$C$65536,3,0)</f>
        <v>1650.65</v>
      </c>
      <c r="H102" s="5">
        <f t="shared" si="4"/>
        <v>550.216666666667</v>
      </c>
      <c r="I102" s="5">
        <v>824.46</v>
      </c>
      <c r="J102" s="6">
        <f t="shared" si="5"/>
        <v>0.00327509920634921</v>
      </c>
      <c r="K102" s="7">
        <v>1773.79464285714</v>
      </c>
      <c r="L102" s="5">
        <v>1844</v>
      </c>
      <c r="M102" s="5">
        <f t="shared" si="7"/>
        <v>871</v>
      </c>
    </row>
    <row r="103" spans="1:13">
      <c r="A103" s="5">
        <v>102</v>
      </c>
      <c r="B103" s="5">
        <v>104430</v>
      </c>
      <c r="C103" s="5" t="s">
        <v>129</v>
      </c>
      <c r="D103" s="5" t="s">
        <v>15</v>
      </c>
      <c r="E103" s="5" t="s">
        <v>121</v>
      </c>
      <c r="F103" s="5" t="s">
        <v>102</v>
      </c>
      <c r="G103" s="5">
        <f>VLOOKUP(B:B,[1]Sheet1!$A$1:$C$65536,3,0)</f>
        <v>1784.16</v>
      </c>
      <c r="H103" s="5">
        <f t="shared" si="4"/>
        <v>594.72</v>
      </c>
      <c r="I103" s="5">
        <v>396.85</v>
      </c>
      <c r="J103" s="6">
        <f t="shared" si="5"/>
        <v>0.00354</v>
      </c>
      <c r="K103" s="7">
        <v>1893</v>
      </c>
      <c r="L103" s="5">
        <v>1963</v>
      </c>
      <c r="M103" s="5">
        <f t="shared" si="7"/>
        <v>990</v>
      </c>
    </row>
    <row r="104" spans="1:13">
      <c r="A104" s="5">
        <v>103</v>
      </c>
      <c r="B104" s="5">
        <v>545</v>
      </c>
      <c r="C104" s="5" t="s">
        <v>130</v>
      </c>
      <c r="D104" s="5" t="s">
        <v>15</v>
      </c>
      <c r="E104" s="5" t="s">
        <v>121</v>
      </c>
      <c r="F104" s="5" t="s">
        <v>102</v>
      </c>
      <c r="G104" s="5">
        <f>VLOOKUP(B:B,[1]Sheet1!$A$1:$C$65536,3,0)</f>
        <v>2209.26</v>
      </c>
      <c r="H104" s="5">
        <f t="shared" si="4"/>
        <v>736.42</v>
      </c>
      <c r="I104" s="5">
        <v>996.4</v>
      </c>
      <c r="J104" s="6">
        <f t="shared" si="5"/>
        <v>0.00438345238095238</v>
      </c>
      <c r="K104" s="7">
        <v>2100</v>
      </c>
      <c r="L104" s="5">
        <v>2170</v>
      </c>
      <c r="M104" s="5">
        <f t="shared" si="7"/>
        <v>1197</v>
      </c>
    </row>
    <row r="105" spans="1:13">
      <c r="A105" s="5">
        <v>104</v>
      </c>
      <c r="B105" s="5">
        <v>105396</v>
      </c>
      <c r="C105" s="5" t="s">
        <v>131</v>
      </c>
      <c r="D105" s="5" t="s">
        <v>15</v>
      </c>
      <c r="E105" s="5" t="s">
        <v>121</v>
      </c>
      <c r="F105" s="5" t="s">
        <v>102</v>
      </c>
      <c r="G105" s="5">
        <f>VLOOKUP(B:B,[1]Sheet1!$A$1:$C$65536,3,0)</f>
        <v>2044.73</v>
      </c>
      <c r="H105" s="5">
        <f t="shared" si="4"/>
        <v>681.576666666667</v>
      </c>
      <c r="I105" s="5">
        <v>0</v>
      </c>
      <c r="J105" s="6">
        <f t="shared" si="5"/>
        <v>0.00405700396825397</v>
      </c>
      <c r="K105" s="7">
        <v>2100</v>
      </c>
      <c r="L105" s="5">
        <v>2170</v>
      </c>
      <c r="M105" s="5">
        <f t="shared" si="7"/>
        <v>1197</v>
      </c>
    </row>
    <row r="106" spans="1:13">
      <c r="A106" s="5">
        <v>105</v>
      </c>
      <c r="B106" s="5">
        <v>106568</v>
      </c>
      <c r="C106" s="5" t="s">
        <v>132</v>
      </c>
      <c r="D106" s="5" t="s">
        <v>15</v>
      </c>
      <c r="E106" s="5" t="s">
        <v>121</v>
      </c>
      <c r="F106" s="5" t="s">
        <v>102</v>
      </c>
      <c r="G106" s="5">
        <f>VLOOKUP(B:B,[1]Sheet1!$A$1:$C$65536,3,0)</f>
        <v>1348.09</v>
      </c>
      <c r="H106" s="5">
        <f t="shared" si="4"/>
        <v>449.363333333333</v>
      </c>
      <c r="I106" s="5">
        <v>0</v>
      </c>
      <c r="J106" s="6">
        <f t="shared" si="5"/>
        <v>0.00267478174603175</v>
      </c>
      <c r="K106" s="7">
        <v>1800</v>
      </c>
      <c r="L106" s="5">
        <v>1870</v>
      </c>
      <c r="M106" s="5">
        <f t="shared" si="7"/>
        <v>897</v>
      </c>
    </row>
    <row r="107" spans="1:13">
      <c r="A107" s="5">
        <v>106</v>
      </c>
      <c r="B107" s="5">
        <v>105910</v>
      </c>
      <c r="C107" s="5" t="s">
        <v>133</v>
      </c>
      <c r="D107" s="5" t="s">
        <v>15</v>
      </c>
      <c r="E107" s="5" t="s">
        <v>121</v>
      </c>
      <c r="F107" s="5" t="s">
        <v>102</v>
      </c>
      <c r="G107" s="5">
        <f>VLOOKUP(B:B,[1]Sheet1!$A$1:$C$65536,3,0)</f>
        <v>1827.8</v>
      </c>
      <c r="H107" s="5">
        <f t="shared" si="4"/>
        <v>609.266666666667</v>
      </c>
      <c r="I107" s="5">
        <v>0</v>
      </c>
      <c r="J107" s="6">
        <f t="shared" si="5"/>
        <v>0.0036265873015873</v>
      </c>
      <c r="K107" s="7">
        <v>1931.96428571429</v>
      </c>
      <c r="L107" s="5">
        <v>2002</v>
      </c>
      <c r="M107" s="5">
        <f t="shared" si="7"/>
        <v>1029</v>
      </c>
    </row>
    <row r="108" spans="1:13">
      <c r="A108" s="5">
        <v>107</v>
      </c>
      <c r="B108" s="5">
        <v>106485</v>
      </c>
      <c r="C108" s="5" t="s">
        <v>134</v>
      </c>
      <c r="D108" s="5" t="s">
        <v>15</v>
      </c>
      <c r="E108" s="5" t="s">
        <v>121</v>
      </c>
      <c r="F108" s="5" t="s">
        <v>102</v>
      </c>
      <c r="G108" s="5">
        <f>VLOOKUP(B:B,[1]Sheet1!$A$1:$C$65536,3,0)</f>
        <v>540.25</v>
      </c>
      <c r="H108" s="5">
        <f t="shared" si="4"/>
        <v>180.083333333333</v>
      </c>
      <c r="I108" s="5">
        <v>0</v>
      </c>
      <c r="J108" s="6">
        <f t="shared" si="5"/>
        <v>0.0010719246031746</v>
      </c>
      <c r="K108" s="7">
        <v>1800</v>
      </c>
      <c r="L108" s="5">
        <v>1870</v>
      </c>
      <c r="M108" s="5">
        <f t="shared" si="7"/>
        <v>897</v>
      </c>
    </row>
    <row r="109" spans="1:13">
      <c r="A109" s="5">
        <v>108</v>
      </c>
      <c r="B109" s="5">
        <v>102478</v>
      </c>
      <c r="C109" s="5" t="s">
        <v>135</v>
      </c>
      <c r="D109" s="5" t="s">
        <v>17</v>
      </c>
      <c r="E109" s="5" t="s">
        <v>121</v>
      </c>
      <c r="F109" s="5" t="s">
        <v>102</v>
      </c>
      <c r="G109" s="5">
        <f>VLOOKUP(B:B,[1]Sheet1!$A$1:$C$65536,3,0)</f>
        <v>1702.4</v>
      </c>
      <c r="H109" s="5">
        <f t="shared" si="4"/>
        <v>567.466666666667</v>
      </c>
      <c r="I109" s="5">
        <v>587.5</v>
      </c>
      <c r="J109" s="6">
        <f t="shared" si="5"/>
        <v>0.00337777777777778</v>
      </c>
      <c r="K109" s="7">
        <v>1820</v>
      </c>
      <c r="L109" s="5">
        <v>1890</v>
      </c>
      <c r="M109" s="5">
        <f t="shared" si="7"/>
        <v>917</v>
      </c>
    </row>
    <row r="110" spans="1:13">
      <c r="A110" s="5">
        <v>109</v>
      </c>
      <c r="B110" s="5">
        <v>718</v>
      </c>
      <c r="C110" s="5" t="s">
        <v>136</v>
      </c>
      <c r="D110" s="5" t="s">
        <v>17</v>
      </c>
      <c r="E110" s="5" t="s">
        <v>121</v>
      </c>
      <c r="F110" s="5" t="s">
        <v>102</v>
      </c>
      <c r="G110" s="5">
        <f>VLOOKUP(B:B,[1]Sheet1!$A$1:$C$65536,3,0)</f>
        <v>1675.88</v>
      </c>
      <c r="H110" s="5">
        <f t="shared" si="4"/>
        <v>558.626666666667</v>
      </c>
      <c r="I110" s="5">
        <v>1761.78</v>
      </c>
      <c r="J110" s="6">
        <f t="shared" si="5"/>
        <v>0.00332515873015873</v>
      </c>
      <c r="K110" s="7">
        <v>2061.78</v>
      </c>
      <c r="L110" s="5">
        <v>2132</v>
      </c>
      <c r="M110" s="5">
        <f t="shared" si="7"/>
        <v>1159</v>
      </c>
    </row>
    <row r="111" spans="1:13">
      <c r="A111" s="5">
        <v>110</v>
      </c>
      <c r="B111" s="5">
        <v>107829</v>
      </c>
      <c r="C111" s="5" t="s">
        <v>137</v>
      </c>
      <c r="D111" s="5" t="s">
        <v>17</v>
      </c>
      <c r="E111" s="5" t="s">
        <v>121</v>
      </c>
      <c r="F111" s="5" t="s">
        <v>102</v>
      </c>
      <c r="G111" s="5">
        <f>VLOOKUP(B:B,[1]Sheet1!$A$1:$C$65536,3,0)</f>
        <v>1046.9</v>
      </c>
      <c r="H111" s="5">
        <f t="shared" si="4"/>
        <v>348.966666666667</v>
      </c>
      <c r="I111" s="5">
        <v>0</v>
      </c>
      <c r="J111" s="6">
        <f t="shared" si="5"/>
        <v>0.00207718253968254</v>
      </c>
      <c r="K111" s="7">
        <v>1800</v>
      </c>
      <c r="L111" s="5">
        <v>1870</v>
      </c>
      <c r="M111" s="5">
        <f t="shared" si="7"/>
        <v>897</v>
      </c>
    </row>
    <row r="112" spans="1:13">
      <c r="A112" s="5">
        <v>111</v>
      </c>
      <c r="B112" s="5">
        <v>107728</v>
      </c>
      <c r="C112" s="5" t="s">
        <v>138</v>
      </c>
      <c r="D112" s="5" t="s">
        <v>51</v>
      </c>
      <c r="E112" s="5" t="s">
        <v>121</v>
      </c>
      <c r="F112" s="5" t="s">
        <v>102</v>
      </c>
      <c r="G112" s="5">
        <f>VLOOKUP(B:B,[1]Sheet1!$A$1:$C$65536,3,0)</f>
        <v>1355.57</v>
      </c>
      <c r="H112" s="5">
        <f t="shared" si="4"/>
        <v>451.856666666667</v>
      </c>
      <c r="I112" s="5">
        <v>0</v>
      </c>
      <c r="J112" s="6">
        <f t="shared" si="5"/>
        <v>0.00268962301587302</v>
      </c>
      <c r="K112" s="7">
        <v>1800</v>
      </c>
      <c r="L112" s="5">
        <v>1870</v>
      </c>
      <c r="M112" s="5">
        <f t="shared" si="7"/>
        <v>897</v>
      </c>
    </row>
    <row r="113" spans="1:13">
      <c r="A113" s="5">
        <v>112</v>
      </c>
      <c r="B113" s="5">
        <v>104838</v>
      </c>
      <c r="C113" s="5" t="s">
        <v>139</v>
      </c>
      <c r="D113" s="5" t="s">
        <v>53</v>
      </c>
      <c r="E113" s="5" t="s">
        <v>121</v>
      </c>
      <c r="F113" s="5" t="s">
        <v>102</v>
      </c>
      <c r="G113" s="5">
        <f>VLOOKUP(B:B,[1]Sheet1!$A$1:$C$65536,3,0)</f>
        <v>3627.26</v>
      </c>
      <c r="H113" s="5">
        <f t="shared" si="4"/>
        <v>1209.08666666667</v>
      </c>
      <c r="I113" s="5">
        <v>146.63</v>
      </c>
      <c r="J113" s="6">
        <f t="shared" si="5"/>
        <v>0.00719694444444445</v>
      </c>
      <c r="K113" s="7">
        <v>2100</v>
      </c>
      <c r="L113" s="5">
        <v>2170</v>
      </c>
      <c r="M113" s="5">
        <f t="shared" si="7"/>
        <v>1197</v>
      </c>
    </row>
    <row r="114" spans="1:13">
      <c r="A114" s="5">
        <v>113</v>
      </c>
      <c r="B114" s="5">
        <v>307</v>
      </c>
      <c r="C114" s="5" t="s">
        <v>140</v>
      </c>
      <c r="D114" s="5" t="s">
        <v>88</v>
      </c>
      <c r="E114" s="5" t="s">
        <v>141</v>
      </c>
      <c r="F114" s="5" t="s">
        <v>141</v>
      </c>
      <c r="G114" s="5">
        <f>VLOOKUP(B:B,[1]Sheet1!$A$1:$C$65536,3,0)</f>
        <v>18247.52</v>
      </c>
      <c r="H114" s="5">
        <f t="shared" si="4"/>
        <v>6082.50666666667</v>
      </c>
      <c r="I114" s="5">
        <v>14170.59</v>
      </c>
      <c r="J114" s="6">
        <f t="shared" si="5"/>
        <v>0.0362053968253968</v>
      </c>
      <c r="K114" s="7">
        <v>11636</v>
      </c>
      <c r="L114" s="5">
        <v>11800</v>
      </c>
      <c r="M114" s="5">
        <f t="shared" si="7"/>
        <v>10827</v>
      </c>
    </row>
    <row r="115" spans="1:13">
      <c r="A115" s="5"/>
      <c r="B115" s="5"/>
      <c r="C115" s="5"/>
      <c r="D115" s="5"/>
      <c r="E115" s="5"/>
      <c r="F115" s="5"/>
      <c r="G115" s="5"/>
      <c r="H115" s="5"/>
      <c r="I115" s="5"/>
      <c r="J115" s="6">
        <f t="shared" si="5"/>
        <v>0</v>
      </c>
      <c r="K115" s="7">
        <f>SUM(K2:K114)</f>
        <v>442014.598071429</v>
      </c>
      <c r="L115" s="5">
        <f>SUM(L2:L114)</f>
        <v>450019</v>
      </c>
      <c r="M115" s="5">
        <f>SUM(M2:M114)</f>
        <v>340070</v>
      </c>
    </row>
  </sheetData>
  <autoFilter ref="A1:M115">
    <extLst/>
  </autoFilter>
  <sortState ref="A1:K115">
    <sortCondition ref="E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abSelected="1" topLeftCell="A107" workbookViewId="0">
      <selection activeCell="I117" sqref="I117"/>
    </sheetView>
  </sheetViews>
  <sheetFormatPr defaultColWidth="9" defaultRowHeight="14" outlineLevelCol="5"/>
  <cols>
    <col min="1" max="2" width="9" style="4"/>
    <col min="3" max="3" width="32.1272727272727" style="4" customWidth="1"/>
    <col min="4" max="5" width="9" style="4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/>
      <c r="F1" s="5" t="s">
        <v>9</v>
      </c>
    </row>
    <row r="2" spans="1:6">
      <c r="A2" s="5">
        <v>1</v>
      </c>
      <c r="B2" s="5">
        <v>307</v>
      </c>
      <c r="C2" s="5" t="s">
        <v>140</v>
      </c>
      <c r="D2" s="5" t="s">
        <v>88</v>
      </c>
      <c r="E2" s="5" t="s">
        <v>141</v>
      </c>
      <c r="F2" s="5">
        <v>10827</v>
      </c>
    </row>
    <row r="3" spans="1:6">
      <c r="A3" s="5">
        <v>2</v>
      </c>
      <c r="B3" s="5">
        <v>582</v>
      </c>
      <c r="C3" s="5" t="s">
        <v>10</v>
      </c>
      <c r="D3" s="5" t="s">
        <v>11</v>
      </c>
      <c r="E3" s="5" t="s">
        <v>12</v>
      </c>
      <c r="F3" s="5">
        <v>7497</v>
      </c>
    </row>
    <row r="4" spans="1:6">
      <c r="A4" s="5">
        <v>3</v>
      </c>
      <c r="B4" s="5">
        <v>750</v>
      </c>
      <c r="C4" s="5" t="s">
        <v>14</v>
      </c>
      <c r="D4" s="5" t="s">
        <v>15</v>
      </c>
      <c r="E4" s="5" t="s">
        <v>12</v>
      </c>
      <c r="F4" s="5">
        <v>6797</v>
      </c>
    </row>
    <row r="5" spans="1:6">
      <c r="A5" s="5">
        <v>4</v>
      </c>
      <c r="B5" s="5">
        <v>337</v>
      </c>
      <c r="C5" s="5" t="s">
        <v>16</v>
      </c>
      <c r="D5" s="5" t="s">
        <v>17</v>
      </c>
      <c r="E5" s="5" t="s">
        <v>12</v>
      </c>
      <c r="F5" s="5">
        <v>7497</v>
      </c>
    </row>
    <row r="6" spans="1:6">
      <c r="A6" s="5">
        <v>5</v>
      </c>
      <c r="B6" s="5">
        <v>517</v>
      </c>
      <c r="C6" s="5" t="s">
        <v>18</v>
      </c>
      <c r="D6" s="5" t="s">
        <v>17</v>
      </c>
      <c r="E6" s="5" t="s">
        <v>12</v>
      </c>
      <c r="F6" s="5">
        <v>6397</v>
      </c>
    </row>
    <row r="7" spans="1:6">
      <c r="A7" s="5">
        <v>6</v>
      </c>
      <c r="B7" s="5">
        <v>341</v>
      </c>
      <c r="C7" s="5" t="s">
        <v>19</v>
      </c>
      <c r="D7" s="5" t="s">
        <v>20</v>
      </c>
      <c r="E7" s="5" t="s">
        <v>12</v>
      </c>
      <c r="F7" s="5">
        <v>6597</v>
      </c>
    </row>
    <row r="8" spans="1:6">
      <c r="A8" s="5">
        <v>7</v>
      </c>
      <c r="B8" s="5">
        <v>343</v>
      </c>
      <c r="C8" s="5" t="s">
        <v>21</v>
      </c>
      <c r="D8" s="5" t="s">
        <v>11</v>
      </c>
      <c r="E8" s="5" t="s">
        <v>22</v>
      </c>
      <c r="F8" s="5">
        <v>7097</v>
      </c>
    </row>
    <row r="9" spans="1:6">
      <c r="A9" s="5">
        <v>8</v>
      </c>
      <c r="B9" s="5">
        <v>730</v>
      </c>
      <c r="C9" s="5" t="s">
        <v>23</v>
      </c>
      <c r="D9" s="5" t="s">
        <v>11</v>
      </c>
      <c r="E9" s="5" t="s">
        <v>22</v>
      </c>
      <c r="F9" s="5">
        <v>4797</v>
      </c>
    </row>
    <row r="10" spans="1:6">
      <c r="A10" s="5">
        <v>9</v>
      </c>
      <c r="B10" s="5">
        <v>585</v>
      </c>
      <c r="C10" s="5" t="s">
        <v>24</v>
      </c>
      <c r="D10" s="5" t="s">
        <v>11</v>
      </c>
      <c r="E10" s="5" t="s">
        <v>22</v>
      </c>
      <c r="F10" s="5">
        <v>5344</v>
      </c>
    </row>
    <row r="11" spans="1:6">
      <c r="A11" s="5">
        <v>10</v>
      </c>
      <c r="B11" s="5">
        <v>365</v>
      </c>
      <c r="C11" s="5" t="s">
        <v>25</v>
      </c>
      <c r="D11" s="5" t="s">
        <v>11</v>
      </c>
      <c r="E11" s="5" t="s">
        <v>22</v>
      </c>
      <c r="F11" s="5">
        <v>4203</v>
      </c>
    </row>
    <row r="12" spans="1:6">
      <c r="A12" s="5">
        <v>11</v>
      </c>
      <c r="B12" s="5">
        <v>571</v>
      </c>
      <c r="C12" s="5" t="s">
        <v>26</v>
      </c>
      <c r="D12" s="5" t="s">
        <v>15</v>
      </c>
      <c r="E12" s="5" t="s">
        <v>22</v>
      </c>
      <c r="F12" s="5">
        <v>6556</v>
      </c>
    </row>
    <row r="13" spans="1:6">
      <c r="A13" s="5">
        <v>12</v>
      </c>
      <c r="B13" s="5">
        <v>707</v>
      </c>
      <c r="C13" s="5" t="s">
        <v>27</v>
      </c>
      <c r="D13" s="5" t="s">
        <v>15</v>
      </c>
      <c r="E13" s="5" t="s">
        <v>22</v>
      </c>
      <c r="F13" s="5">
        <v>5099</v>
      </c>
    </row>
    <row r="14" spans="1:6">
      <c r="A14" s="5">
        <v>13</v>
      </c>
      <c r="B14" s="5">
        <v>712</v>
      </c>
      <c r="C14" s="5" t="s">
        <v>28</v>
      </c>
      <c r="D14" s="5" t="s">
        <v>15</v>
      </c>
      <c r="E14" s="5" t="s">
        <v>22</v>
      </c>
      <c r="F14" s="5">
        <v>5739</v>
      </c>
    </row>
    <row r="15" spans="1:6">
      <c r="A15" s="5">
        <v>14</v>
      </c>
      <c r="B15" s="5">
        <v>385</v>
      </c>
      <c r="C15" s="5" t="s">
        <v>29</v>
      </c>
      <c r="D15" s="5" t="s">
        <v>30</v>
      </c>
      <c r="E15" s="5" t="s">
        <v>22</v>
      </c>
      <c r="F15" s="5">
        <v>3797</v>
      </c>
    </row>
    <row r="16" spans="1:6">
      <c r="A16" s="5">
        <v>15</v>
      </c>
      <c r="B16" s="5">
        <v>709</v>
      </c>
      <c r="C16" s="5" t="s">
        <v>31</v>
      </c>
      <c r="D16" s="5" t="s">
        <v>11</v>
      </c>
      <c r="E16" s="5" t="s">
        <v>32</v>
      </c>
      <c r="F16" s="5">
        <v>4697</v>
      </c>
    </row>
    <row r="17" spans="1:6">
      <c r="A17" s="5">
        <v>16</v>
      </c>
      <c r="B17" s="5">
        <v>581</v>
      </c>
      <c r="C17" s="5" t="s">
        <v>33</v>
      </c>
      <c r="D17" s="5" t="s">
        <v>11</v>
      </c>
      <c r="E17" s="5" t="s">
        <v>32</v>
      </c>
      <c r="F17" s="5">
        <v>4497</v>
      </c>
    </row>
    <row r="18" spans="1:6">
      <c r="A18" s="5">
        <v>17</v>
      </c>
      <c r="B18" s="5">
        <v>102934</v>
      </c>
      <c r="C18" s="5" t="s">
        <v>34</v>
      </c>
      <c r="D18" s="5" t="s">
        <v>11</v>
      </c>
      <c r="E18" s="5" t="s">
        <v>32</v>
      </c>
      <c r="F18" s="5">
        <v>3937</v>
      </c>
    </row>
    <row r="19" spans="1:6">
      <c r="A19" s="5">
        <v>18</v>
      </c>
      <c r="B19" s="5">
        <v>357</v>
      </c>
      <c r="C19" s="5" t="s">
        <v>35</v>
      </c>
      <c r="D19" s="5" t="s">
        <v>11</v>
      </c>
      <c r="E19" s="5" t="s">
        <v>32</v>
      </c>
      <c r="F19" s="5">
        <v>4497</v>
      </c>
    </row>
    <row r="20" spans="1:6">
      <c r="A20" s="5">
        <v>19</v>
      </c>
      <c r="B20" s="5">
        <v>513</v>
      </c>
      <c r="C20" s="5" t="s">
        <v>36</v>
      </c>
      <c r="D20" s="5" t="s">
        <v>11</v>
      </c>
      <c r="E20" s="5" t="s">
        <v>32</v>
      </c>
      <c r="F20" s="5">
        <v>4697</v>
      </c>
    </row>
    <row r="21" spans="1:6">
      <c r="A21" s="5">
        <v>20</v>
      </c>
      <c r="B21" s="5">
        <v>379</v>
      </c>
      <c r="C21" s="5" t="s">
        <v>37</v>
      </c>
      <c r="D21" s="5" t="s">
        <v>11</v>
      </c>
      <c r="E21" s="5" t="s">
        <v>32</v>
      </c>
      <c r="F21" s="5">
        <v>3990</v>
      </c>
    </row>
    <row r="22" spans="1:6">
      <c r="A22" s="5">
        <v>21</v>
      </c>
      <c r="B22" s="5">
        <v>726</v>
      </c>
      <c r="C22" s="5" t="s">
        <v>38</v>
      </c>
      <c r="D22" s="5" t="s">
        <v>11</v>
      </c>
      <c r="E22" s="5" t="s">
        <v>32</v>
      </c>
      <c r="F22" s="5">
        <v>4099</v>
      </c>
    </row>
    <row r="23" spans="1:6">
      <c r="A23" s="5">
        <v>22</v>
      </c>
      <c r="B23" s="5">
        <v>387</v>
      </c>
      <c r="C23" s="5" t="s">
        <v>39</v>
      </c>
      <c r="D23" s="5" t="s">
        <v>15</v>
      </c>
      <c r="E23" s="5" t="s">
        <v>32</v>
      </c>
      <c r="F23" s="5">
        <v>4336</v>
      </c>
    </row>
    <row r="24" spans="1:6">
      <c r="A24" s="5">
        <v>23</v>
      </c>
      <c r="B24" s="5">
        <v>546</v>
      </c>
      <c r="C24" s="5" t="s">
        <v>40</v>
      </c>
      <c r="D24" s="5" t="s">
        <v>15</v>
      </c>
      <c r="E24" s="5" t="s">
        <v>32</v>
      </c>
      <c r="F24" s="5">
        <v>3397</v>
      </c>
    </row>
    <row r="25" spans="1:6">
      <c r="A25" s="5">
        <v>24</v>
      </c>
      <c r="B25" s="5">
        <v>724</v>
      </c>
      <c r="C25" s="5" t="s">
        <v>41</v>
      </c>
      <c r="D25" s="5" t="s">
        <v>15</v>
      </c>
      <c r="E25" s="5" t="s">
        <v>32</v>
      </c>
      <c r="F25" s="5">
        <v>3937</v>
      </c>
    </row>
    <row r="26" spans="1:6">
      <c r="A26" s="5">
        <v>25</v>
      </c>
      <c r="B26" s="5">
        <v>399</v>
      </c>
      <c r="C26" s="5" t="s">
        <v>42</v>
      </c>
      <c r="D26" s="5" t="s">
        <v>15</v>
      </c>
      <c r="E26" s="5" t="s">
        <v>32</v>
      </c>
      <c r="F26" s="5">
        <v>3397</v>
      </c>
    </row>
    <row r="27" spans="1:6">
      <c r="A27" s="5">
        <v>26</v>
      </c>
      <c r="B27" s="5">
        <v>742</v>
      </c>
      <c r="C27" s="5" t="s">
        <v>43</v>
      </c>
      <c r="D27" s="5" t="s">
        <v>17</v>
      </c>
      <c r="E27" s="5" t="s">
        <v>32</v>
      </c>
      <c r="F27" s="5">
        <v>3397</v>
      </c>
    </row>
    <row r="28" spans="1:6">
      <c r="A28" s="5">
        <v>27</v>
      </c>
      <c r="B28" s="5">
        <v>744</v>
      </c>
      <c r="C28" s="5" t="s">
        <v>44</v>
      </c>
      <c r="D28" s="5" t="s">
        <v>17</v>
      </c>
      <c r="E28" s="5" t="s">
        <v>32</v>
      </c>
      <c r="F28" s="5">
        <v>4697</v>
      </c>
    </row>
    <row r="29" spans="1:6">
      <c r="A29" s="5">
        <v>28</v>
      </c>
      <c r="B29" s="5">
        <v>578</v>
      </c>
      <c r="C29" s="5" t="s">
        <v>45</v>
      </c>
      <c r="D29" s="5" t="s">
        <v>17</v>
      </c>
      <c r="E29" s="5" t="s">
        <v>32</v>
      </c>
      <c r="F29" s="5">
        <v>4348</v>
      </c>
    </row>
    <row r="30" spans="1:6">
      <c r="A30" s="5">
        <v>29</v>
      </c>
      <c r="B30" s="5">
        <v>373</v>
      </c>
      <c r="C30" s="5" t="s">
        <v>46</v>
      </c>
      <c r="D30" s="5" t="s">
        <v>17</v>
      </c>
      <c r="E30" s="5" t="s">
        <v>32</v>
      </c>
      <c r="F30" s="5">
        <v>4575</v>
      </c>
    </row>
    <row r="31" spans="1:6">
      <c r="A31" s="5">
        <v>30</v>
      </c>
      <c r="B31" s="5">
        <v>747</v>
      </c>
      <c r="C31" s="5" t="s">
        <v>47</v>
      </c>
      <c r="D31" s="5" t="s">
        <v>17</v>
      </c>
      <c r="E31" s="5" t="s">
        <v>32</v>
      </c>
      <c r="F31" s="5">
        <v>3397</v>
      </c>
    </row>
    <row r="32" spans="1:6">
      <c r="A32" s="5">
        <v>31</v>
      </c>
      <c r="B32" s="5">
        <v>355</v>
      </c>
      <c r="C32" s="5" t="s">
        <v>48</v>
      </c>
      <c r="D32" s="5" t="s">
        <v>17</v>
      </c>
      <c r="E32" s="5" t="s">
        <v>32</v>
      </c>
      <c r="F32" s="5">
        <v>3486</v>
      </c>
    </row>
    <row r="33" spans="1:6">
      <c r="A33" s="5">
        <v>32</v>
      </c>
      <c r="B33" s="5">
        <v>514</v>
      </c>
      <c r="C33" s="5" t="s">
        <v>49</v>
      </c>
      <c r="D33" s="5" t="s">
        <v>30</v>
      </c>
      <c r="E33" s="5" t="s">
        <v>32</v>
      </c>
      <c r="F33" s="5">
        <v>3770</v>
      </c>
    </row>
    <row r="34" spans="1:6">
      <c r="A34" s="5">
        <v>33</v>
      </c>
      <c r="B34" s="5">
        <v>746</v>
      </c>
      <c r="C34" s="5" t="s">
        <v>50</v>
      </c>
      <c r="D34" s="5" t="s">
        <v>51</v>
      </c>
      <c r="E34" s="5" t="s">
        <v>32</v>
      </c>
      <c r="F34" s="5">
        <v>3397</v>
      </c>
    </row>
    <row r="35" spans="1:6">
      <c r="A35" s="5">
        <v>34</v>
      </c>
      <c r="B35" s="5">
        <v>754</v>
      </c>
      <c r="C35" s="5" t="s">
        <v>52</v>
      </c>
      <c r="D35" s="5" t="s">
        <v>53</v>
      </c>
      <c r="E35" s="5" t="s">
        <v>32</v>
      </c>
      <c r="F35" s="5">
        <v>3397</v>
      </c>
    </row>
    <row r="36" spans="1:6">
      <c r="A36" s="5">
        <v>35</v>
      </c>
      <c r="B36" s="5">
        <v>308</v>
      </c>
      <c r="C36" s="5" t="s">
        <v>54</v>
      </c>
      <c r="D36" s="5" t="s">
        <v>17</v>
      </c>
      <c r="E36" s="5" t="s">
        <v>32</v>
      </c>
      <c r="F36" s="5">
        <v>3397</v>
      </c>
    </row>
    <row r="37" spans="1:6">
      <c r="A37" s="5">
        <v>36</v>
      </c>
      <c r="B37" s="5">
        <v>311</v>
      </c>
      <c r="C37" s="5" t="s">
        <v>56</v>
      </c>
      <c r="D37" s="5" t="s">
        <v>11</v>
      </c>
      <c r="E37" s="5" t="s">
        <v>57</v>
      </c>
      <c r="F37" s="5">
        <v>2847</v>
      </c>
    </row>
    <row r="38" spans="1:6">
      <c r="A38" s="5">
        <v>37</v>
      </c>
      <c r="B38" s="5">
        <v>377</v>
      </c>
      <c r="C38" s="5" t="s">
        <v>58</v>
      </c>
      <c r="D38" s="5" t="s">
        <v>15</v>
      </c>
      <c r="E38" s="5" t="s">
        <v>57</v>
      </c>
      <c r="F38" s="5">
        <v>4478</v>
      </c>
    </row>
    <row r="39" spans="1:6">
      <c r="A39" s="5">
        <v>38</v>
      </c>
      <c r="B39" s="5">
        <v>511</v>
      </c>
      <c r="C39" s="5" t="s">
        <v>59</v>
      </c>
      <c r="D39" s="5" t="s">
        <v>17</v>
      </c>
      <c r="E39" s="5" t="s">
        <v>57</v>
      </c>
      <c r="F39" s="5">
        <v>3336</v>
      </c>
    </row>
    <row r="40" spans="1:6">
      <c r="A40" s="5">
        <v>39</v>
      </c>
      <c r="B40" s="5">
        <v>101453</v>
      </c>
      <c r="C40" s="5" t="s">
        <v>60</v>
      </c>
      <c r="D40" s="5" t="s">
        <v>53</v>
      </c>
      <c r="E40" s="5" t="s">
        <v>57</v>
      </c>
      <c r="F40" s="5">
        <v>2612</v>
      </c>
    </row>
    <row r="41" spans="1:6">
      <c r="A41" s="5">
        <v>40</v>
      </c>
      <c r="B41" s="5">
        <v>103198</v>
      </c>
      <c r="C41" s="5" t="s">
        <v>61</v>
      </c>
      <c r="D41" s="5" t="s">
        <v>11</v>
      </c>
      <c r="E41" s="5" t="s">
        <v>57</v>
      </c>
      <c r="F41" s="5">
        <v>2497</v>
      </c>
    </row>
    <row r="42" spans="1:6">
      <c r="A42" s="5">
        <v>41</v>
      </c>
      <c r="B42" s="5">
        <v>102565</v>
      </c>
      <c r="C42" s="5" t="s">
        <v>62</v>
      </c>
      <c r="D42" s="5" t="s">
        <v>11</v>
      </c>
      <c r="E42" s="5" t="s">
        <v>57</v>
      </c>
      <c r="F42" s="5">
        <v>3397</v>
      </c>
    </row>
    <row r="43" spans="1:6">
      <c r="A43" s="5">
        <v>42</v>
      </c>
      <c r="B43" s="5">
        <v>359</v>
      </c>
      <c r="C43" s="5" t="s">
        <v>63</v>
      </c>
      <c r="D43" s="5" t="s">
        <v>11</v>
      </c>
      <c r="E43" s="5" t="s">
        <v>57</v>
      </c>
      <c r="F43" s="5">
        <v>3397</v>
      </c>
    </row>
    <row r="44" spans="1:6">
      <c r="A44" s="5">
        <v>43</v>
      </c>
      <c r="B44" s="5">
        <v>103199</v>
      </c>
      <c r="C44" s="5" t="s">
        <v>64</v>
      </c>
      <c r="D44" s="5" t="s">
        <v>11</v>
      </c>
      <c r="E44" s="5" t="s">
        <v>57</v>
      </c>
      <c r="F44" s="5">
        <v>2793</v>
      </c>
    </row>
    <row r="45" spans="1:6">
      <c r="A45" s="5">
        <v>44</v>
      </c>
      <c r="B45" s="5">
        <v>598</v>
      </c>
      <c r="C45" s="5" t="s">
        <v>65</v>
      </c>
      <c r="D45" s="5" t="s">
        <v>15</v>
      </c>
      <c r="E45" s="5" t="s">
        <v>57</v>
      </c>
      <c r="F45" s="5">
        <v>2497</v>
      </c>
    </row>
    <row r="46" spans="1:6">
      <c r="A46" s="5">
        <v>45</v>
      </c>
      <c r="B46" s="5">
        <v>103639</v>
      </c>
      <c r="C46" s="5" t="s">
        <v>66</v>
      </c>
      <c r="D46" s="5" t="s">
        <v>15</v>
      </c>
      <c r="E46" s="5" t="s">
        <v>57</v>
      </c>
      <c r="F46" s="5">
        <v>2497</v>
      </c>
    </row>
    <row r="47" spans="1:6">
      <c r="A47" s="5">
        <v>46</v>
      </c>
      <c r="B47" s="5">
        <v>737</v>
      </c>
      <c r="C47" s="5" t="s">
        <v>67</v>
      </c>
      <c r="D47" s="5" t="s">
        <v>15</v>
      </c>
      <c r="E47" s="5" t="s">
        <v>57</v>
      </c>
      <c r="F47" s="5">
        <v>2966</v>
      </c>
    </row>
    <row r="48" spans="1:6">
      <c r="A48" s="5">
        <v>47</v>
      </c>
      <c r="B48" s="5">
        <v>743</v>
      </c>
      <c r="C48" s="5" t="s">
        <v>68</v>
      </c>
      <c r="D48" s="5" t="s">
        <v>15</v>
      </c>
      <c r="E48" s="5" t="s">
        <v>57</v>
      </c>
      <c r="F48" s="5">
        <v>3062</v>
      </c>
    </row>
    <row r="49" spans="1:6">
      <c r="A49" s="5">
        <v>48</v>
      </c>
      <c r="B49" s="5">
        <v>391</v>
      </c>
      <c r="C49" s="5" t="s">
        <v>69</v>
      </c>
      <c r="D49" s="5" t="s">
        <v>17</v>
      </c>
      <c r="E49" s="5" t="s">
        <v>57</v>
      </c>
      <c r="F49" s="5">
        <v>3397</v>
      </c>
    </row>
    <row r="50" spans="1:6">
      <c r="A50" s="5">
        <v>49</v>
      </c>
      <c r="B50" s="5">
        <v>515</v>
      </c>
      <c r="C50" s="5" t="s">
        <v>70</v>
      </c>
      <c r="D50" s="5" t="s">
        <v>17</v>
      </c>
      <c r="E50" s="5" t="s">
        <v>57</v>
      </c>
      <c r="F50" s="5">
        <v>3397</v>
      </c>
    </row>
    <row r="51" spans="1:6">
      <c r="A51" s="5">
        <v>50</v>
      </c>
      <c r="B51" s="5">
        <v>572</v>
      </c>
      <c r="C51" s="5" t="s">
        <v>71</v>
      </c>
      <c r="D51" s="5" t="s">
        <v>17</v>
      </c>
      <c r="E51" s="5" t="s">
        <v>57</v>
      </c>
      <c r="F51" s="5">
        <v>2930</v>
      </c>
    </row>
    <row r="52" spans="1:6">
      <c r="A52" s="5">
        <v>51</v>
      </c>
      <c r="B52" s="5">
        <v>349</v>
      </c>
      <c r="C52" s="5" t="s">
        <v>72</v>
      </c>
      <c r="D52" s="5" t="s">
        <v>17</v>
      </c>
      <c r="E52" s="5" t="s">
        <v>57</v>
      </c>
      <c r="F52" s="5">
        <v>2627</v>
      </c>
    </row>
    <row r="53" spans="1:6">
      <c r="A53" s="5">
        <v>52</v>
      </c>
      <c r="B53" s="5">
        <v>721</v>
      </c>
      <c r="C53" s="5" t="s">
        <v>73</v>
      </c>
      <c r="D53" s="5" t="s">
        <v>20</v>
      </c>
      <c r="E53" s="5" t="s">
        <v>57</v>
      </c>
      <c r="F53" s="5">
        <v>3397</v>
      </c>
    </row>
    <row r="54" spans="1:6">
      <c r="A54" s="5">
        <v>53</v>
      </c>
      <c r="B54" s="5">
        <v>716</v>
      </c>
      <c r="C54" s="5" t="s">
        <v>74</v>
      </c>
      <c r="D54" s="5" t="s">
        <v>51</v>
      </c>
      <c r="E54" s="5" t="s">
        <v>57</v>
      </c>
      <c r="F54" s="5">
        <v>3249</v>
      </c>
    </row>
    <row r="55" spans="1:6">
      <c r="A55" s="5">
        <v>54</v>
      </c>
      <c r="B55" s="5">
        <v>748</v>
      </c>
      <c r="C55" s="5" t="s">
        <v>75</v>
      </c>
      <c r="D55" s="5" t="s">
        <v>51</v>
      </c>
      <c r="E55" s="5" t="s">
        <v>57</v>
      </c>
      <c r="F55" s="5">
        <v>2808</v>
      </c>
    </row>
    <row r="56" spans="1:6">
      <c r="A56" s="5">
        <v>55</v>
      </c>
      <c r="B56" s="5">
        <v>54</v>
      </c>
      <c r="C56" s="5" t="s">
        <v>76</v>
      </c>
      <c r="D56" s="5" t="s">
        <v>53</v>
      </c>
      <c r="E56" s="5" t="s">
        <v>57</v>
      </c>
      <c r="F56" s="5">
        <v>2907</v>
      </c>
    </row>
    <row r="57" spans="1:6">
      <c r="A57" s="5">
        <v>56</v>
      </c>
      <c r="B57" s="5">
        <v>351</v>
      </c>
      <c r="C57" s="5" t="s">
        <v>77</v>
      </c>
      <c r="D57" s="5" t="s">
        <v>53</v>
      </c>
      <c r="E57" s="5" t="s">
        <v>57</v>
      </c>
      <c r="F57" s="5">
        <v>2497</v>
      </c>
    </row>
    <row r="58" spans="1:6">
      <c r="A58" s="5">
        <v>57</v>
      </c>
      <c r="B58" s="5">
        <v>329</v>
      </c>
      <c r="C58" s="5" t="s">
        <v>78</v>
      </c>
      <c r="D58" s="5" t="s">
        <v>53</v>
      </c>
      <c r="E58" s="5" t="s">
        <v>57</v>
      </c>
      <c r="F58" s="5">
        <v>2497</v>
      </c>
    </row>
    <row r="59" spans="1:6">
      <c r="A59" s="5">
        <v>58</v>
      </c>
      <c r="B59" s="5">
        <v>367</v>
      </c>
      <c r="C59" s="5" t="s">
        <v>79</v>
      </c>
      <c r="D59" s="5" t="s">
        <v>53</v>
      </c>
      <c r="E59" s="5" t="s">
        <v>57</v>
      </c>
      <c r="F59" s="5">
        <v>3200</v>
      </c>
    </row>
    <row r="60" spans="1:6">
      <c r="A60" s="5">
        <v>59</v>
      </c>
      <c r="B60" s="5">
        <v>347</v>
      </c>
      <c r="C60" s="5" t="s">
        <v>80</v>
      </c>
      <c r="D60" s="5" t="s">
        <v>11</v>
      </c>
      <c r="E60" s="5" t="s">
        <v>81</v>
      </c>
      <c r="F60" s="5">
        <v>3197</v>
      </c>
    </row>
    <row r="61" spans="1:6">
      <c r="A61" s="5">
        <v>60</v>
      </c>
      <c r="B61" s="5">
        <v>570</v>
      </c>
      <c r="C61" s="5" t="s">
        <v>82</v>
      </c>
      <c r="D61" s="5" t="s">
        <v>11</v>
      </c>
      <c r="E61" s="5" t="s">
        <v>81</v>
      </c>
      <c r="F61" s="5">
        <v>3197</v>
      </c>
    </row>
    <row r="62" spans="1:6">
      <c r="A62" s="5">
        <v>61</v>
      </c>
      <c r="B62" s="5">
        <v>727</v>
      </c>
      <c r="C62" s="5" t="s">
        <v>83</v>
      </c>
      <c r="D62" s="5" t="s">
        <v>11</v>
      </c>
      <c r="E62" s="5" t="s">
        <v>81</v>
      </c>
      <c r="F62" s="5">
        <v>3197</v>
      </c>
    </row>
    <row r="63" spans="1:6">
      <c r="A63" s="5">
        <v>62</v>
      </c>
      <c r="B63" s="5">
        <v>745</v>
      </c>
      <c r="C63" s="5" t="s">
        <v>84</v>
      </c>
      <c r="D63" s="5" t="s">
        <v>11</v>
      </c>
      <c r="E63" s="5" t="s">
        <v>81</v>
      </c>
      <c r="F63" s="5">
        <v>1897</v>
      </c>
    </row>
    <row r="64" spans="1:6">
      <c r="A64" s="5">
        <v>63</v>
      </c>
      <c r="B64" s="5">
        <v>339</v>
      </c>
      <c r="C64" s="5" t="s">
        <v>85</v>
      </c>
      <c r="D64" s="5" t="s">
        <v>11</v>
      </c>
      <c r="E64" s="5" t="s">
        <v>81</v>
      </c>
      <c r="F64" s="5">
        <v>2658</v>
      </c>
    </row>
    <row r="65" spans="1:6">
      <c r="A65" s="5">
        <v>64</v>
      </c>
      <c r="B65" s="5">
        <v>105267</v>
      </c>
      <c r="C65" s="5" t="s">
        <v>86</v>
      </c>
      <c r="D65" s="5" t="s">
        <v>11</v>
      </c>
      <c r="E65" s="5" t="s">
        <v>81</v>
      </c>
      <c r="F65" s="5">
        <v>1897</v>
      </c>
    </row>
    <row r="66" spans="1:6">
      <c r="A66" s="5">
        <v>65</v>
      </c>
      <c r="B66" s="5">
        <v>106066</v>
      </c>
      <c r="C66" s="5" t="s">
        <v>87</v>
      </c>
      <c r="D66" s="5" t="s">
        <v>88</v>
      </c>
      <c r="E66" s="5" t="s">
        <v>81</v>
      </c>
      <c r="F66" s="5">
        <v>2919</v>
      </c>
    </row>
    <row r="67" spans="1:6">
      <c r="A67" s="5">
        <v>66</v>
      </c>
      <c r="B67" s="5">
        <v>105751</v>
      </c>
      <c r="C67" s="5" t="s">
        <v>89</v>
      </c>
      <c r="D67" s="5" t="s">
        <v>15</v>
      </c>
      <c r="E67" s="5" t="s">
        <v>81</v>
      </c>
      <c r="F67" s="5">
        <v>2970</v>
      </c>
    </row>
    <row r="68" spans="1:6">
      <c r="A68" s="5">
        <v>67</v>
      </c>
      <c r="B68" s="5">
        <v>102935</v>
      </c>
      <c r="C68" s="5" t="s">
        <v>90</v>
      </c>
      <c r="D68" s="5" t="s">
        <v>17</v>
      </c>
      <c r="E68" s="5" t="s">
        <v>81</v>
      </c>
      <c r="F68" s="5">
        <v>2550</v>
      </c>
    </row>
    <row r="69" spans="1:6">
      <c r="A69" s="5">
        <v>68</v>
      </c>
      <c r="B69" s="5">
        <v>723</v>
      </c>
      <c r="C69" s="5" t="s">
        <v>91</v>
      </c>
      <c r="D69" s="5" t="s">
        <v>17</v>
      </c>
      <c r="E69" s="5" t="s">
        <v>81</v>
      </c>
      <c r="F69" s="5">
        <v>2133</v>
      </c>
    </row>
    <row r="70" spans="1:6">
      <c r="A70" s="5">
        <v>69</v>
      </c>
      <c r="B70" s="5">
        <v>102479</v>
      </c>
      <c r="C70" s="5" t="s">
        <v>92</v>
      </c>
      <c r="D70" s="5" t="s">
        <v>17</v>
      </c>
      <c r="E70" s="5" t="s">
        <v>81</v>
      </c>
      <c r="F70" s="5">
        <v>1941</v>
      </c>
    </row>
    <row r="71" spans="1:6">
      <c r="A71" s="5">
        <v>70</v>
      </c>
      <c r="B71" s="5">
        <v>717</v>
      </c>
      <c r="C71" s="5" t="s">
        <v>93</v>
      </c>
      <c r="D71" s="5" t="s">
        <v>51</v>
      </c>
      <c r="E71" s="5" t="s">
        <v>81</v>
      </c>
      <c r="F71" s="5">
        <v>2800</v>
      </c>
    </row>
    <row r="72" spans="1:6">
      <c r="A72" s="5">
        <v>71</v>
      </c>
      <c r="B72" s="5">
        <v>549</v>
      </c>
      <c r="C72" s="5" t="s">
        <v>94</v>
      </c>
      <c r="D72" s="5" t="s">
        <v>51</v>
      </c>
      <c r="E72" s="5" t="s">
        <v>81</v>
      </c>
      <c r="F72" s="5">
        <v>2036</v>
      </c>
    </row>
    <row r="73" spans="1:6">
      <c r="A73" s="5">
        <v>72</v>
      </c>
      <c r="B73" s="5">
        <v>539</v>
      </c>
      <c r="C73" s="5" t="s">
        <v>95</v>
      </c>
      <c r="D73" s="5" t="s">
        <v>51</v>
      </c>
      <c r="E73" s="5" t="s">
        <v>81</v>
      </c>
      <c r="F73" s="5">
        <v>3437</v>
      </c>
    </row>
    <row r="74" spans="1:6">
      <c r="A74" s="5">
        <v>73</v>
      </c>
      <c r="B74" s="5">
        <v>720</v>
      </c>
      <c r="C74" s="5" t="s">
        <v>96</v>
      </c>
      <c r="D74" s="5" t="s">
        <v>51</v>
      </c>
      <c r="E74" s="5" t="s">
        <v>81</v>
      </c>
      <c r="F74" s="5">
        <v>2503</v>
      </c>
    </row>
    <row r="75" spans="1:6">
      <c r="A75" s="5">
        <v>74</v>
      </c>
      <c r="B75" s="5">
        <v>587</v>
      </c>
      <c r="C75" s="5" t="s">
        <v>97</v>
      </c>
      <c r="D75" s="5" t="s">
        <v>53</v>
      </c>
      <c r="E75" s="5" t="s">
        <v>81</v>
      </c>
      <c r="F75" s="5">
        <v>2894</v>
      </c>
    </row>
    <row r="76" spans="1:6">
      <c r="A76" s="5">
        <v>75</v>
      </c>
      <c r="B76" s="5">
        <v>52</v>
      </c>
      <c r="C76" s="5" t="s">
        <v>98</v>
      </c>
      <c r="D76" s="5" t="s">
        <v>53</v>
      </c>
      <c r="E76" s="5" t="s">
        <v>81</v>
      </c>
      <c r="F76" s="5">
        <v>2426</v>
      </c>
    </row>
    <row r="77" spans="1:6">
      <c r="A77" s="5">
        <v>76</v>
      </c>
      <c r="B77" s="5">
        <v>104428</v>
      </c>
      <c r="C77" s="5" t="s">
        <v>99</v>
      </c>
      <c r="D77" s="5" t="s">
        <v>53</v>
      </c>
      <c r="E77" s="5" t="s">
        <v>81</v>
      </c>
      <c r="F77" s="5">
        <v>2362</v>
      </c>
    </row>
    <row r="78" spans="1:6">
      <c r="A78" s="5">
        <v>77</v>
      </c>
      <c r="B78" s="5">
        <v>704</v>
      </c>
      <c r="C78" s="5" t="s">
        <v>100</v>
      </c>
      <c r="D78" s="5" t="s">
        <v>53</v>
      </c>
      <c r="E78" s="5" t="s">
        <v>81</v>
      </c>
      <c r="F78" s="5">
        <v>2182</v>
      </c>
    </row>
    <row r="79" spans="1:6">
      <c r="A79" s="5">
        <v>78</v>
      </c>
      <c r="B79" s="5">
        <v>591</v>
      </c>
      <c r="C79" s="5" t="s">
        <v>101</v>
      </c>
      <c r="D79" s="5" t="s">
        <v>20</v>
      </c>
      <c r="E79" s="5" t="s">
        <v>81</v>
      </c>
      <c r="F79" s="5">
        <v>2189</v>
      </c>
    </row>
    <row r="80" spans="1:6">
      <c r="A80" s="5">
        <v>79</v>
      </c>
      <c r="B80" s="5">
        <v>752</v>
      </c>
      <c r="C80" s="5" t="s">
        <v>103</v>
      </c>
      <c r="D80" s="5" t="s">
        <v>11</v>
      </c>
      <c r="E80" s="5" t="s">
        <v>104</v>
      </c>
      <c r="F80" s="5">
        <v>1397</v>
      </c>
    </row>
    <row r="81" spans="1:6">
      <c r="A81" s="5">
        <v>80</v>
      </c>
      <c r="B81" s="5">
        <v>104429</v>
      </c>
      <c r="C81" s="5" t="s">
        <v>105</v>
      </c>
      <c r="D81" s="5" t="s">
        <v>11</v>
      </c>
      <c r="E81" s="5" t="s">
        <v>104</v>
      </c>
      <c r="F81" s="5">
        <v>1397</v>
      </c>
    </row>
    <row r="82" spans="1:6">
      <c r="A82" s="5">
        <v>81</v>
      </c>
      <c r="B82" s="5">
        <v>573</v>
      </c>
      <c r="C82" s="5" t="s">
        <v>106</v>
      </c>
      <c r="D82" s="5" t="s">
        <v>15</v>
      </c>
      <c r="E82" s="5" t="s">
        <v>104</v>
      </c>
      <c r="F82" s="5">
        <v>1776</v>
      </c>
    </row>
    <row r="83" spans="1:6">
      <c r="A83" s="5">
        <v>82</v>
      </c>
      <c r="B83" s="5">
        <v>740</v>
      </c>
      <c r="C83" s="5" t="s">
        <v>107</v>
      </c>
      <c r="D83" s="5" t="s">
        <v>15</v>
      </c>
      <c r="E83" s="5" t="s">
        <v>104</v>
      </c>
      <c r="F83" s="5">
        <v>1452</v>
      </c>
    </row>
    <row r="84" spans="1:6">
      <c r="A84" s="5">
        <v>83</v>
      </c>
      <c r="B84" s="5">
        <v>733</v>
      </c>
      <c r="C84" s="5" t="s">
        <v>108</v>
      </c>
      <c r="D84" s="5" t="s">
        <v>15</v>
      </c>
      <c r="E84" s="5" t="s">
        <v>104</v>
      </c>
      <c r="F84" s="5">
        <v>2330</v>
      </c>
    </row>
    <row r="85" spans="1:6">
      <c r="A85" s="5">
        <v>84</v>
      </c>
      <c r="B85" s="5">
        <v>102567</v>
      </c>
      <c r="C85" s="5" t="s">
        <v>109</v>
      </c>
      <c r="D85" s="5" t="s">
        <v>30</v>
      </c>
      <c r="E85" s="5" t="s">
        <v>104</v>
      </c>
      <c r="F85" s="5">
        <v>1397</v>
      </c>
    </row>
    <row r="86" spans="1:6">
      <c r="A86" s="5">
        <v>85</v>
      </c>
      <c r="B86" s="5">
        <v>371</v>
      </c>
      <c r="C86" s="5" t="s">
        <v>110</v>
      </c>
      <c r="D86" s="5" t="s">
        <v>30</v>
      </c>
      <c r="E86" s="5" t="s">
        <v>104</v>
      </c>
      <c r="F86" s="5">
        <v>2597</v>
      </c>
    </row>
    <row r="87" spans="1:6">
      <c r="A87" s="5">
        <v>86</v>
      </c>
      <c r="B87" s="5">
        <v>102564</v>
      </c>
      <c r="C87" s="5" t="s">
        <v>111</v>
      </c>
      <c r="D87" s="5" t="s">
        <v>20</v>
      </c>
      <c r="E87" s="5" t="s">
        <v>104</v>
      </c>
      <c r="F87" s="5">
        <v>1397</v>
      </c>
    </row>
    <row r="88" spans="1:6">
      <c r="A88" s="5">
        <v>87</v>
      </c>
      <c r="B88" s="5">
        <v>732</v>
      </c>
      <c r="C88" s="5" t="s">
        <v>112</v>
      </c>
      <c r="D88" s="5" t="s">
        <v>20</v>
      </c>
      <c r="E88" s="5" t="s">
        <v>104</v>
      </c>
      <c r="F88" s="5">
        <v>1794</v>
      </c>
    </row>
    <row r="89" spans="1:6">
      <c r="A89" s="5">
        <v>88</v>
      </c>
      <c r="B89" s="5">
        <v>594</v>
      </c>
      <c r="C89" s="5" t="s">
        <v>113</v>
      </c>
      <c r="D89" s="5" t="s">
        <v>51</v>
      </c>
      <c r="E89" s="5" t="s">
        <v>104</v>
      </c>
      <c r="F89" s="5">
        <v>1415</v>
      </c>
    </row>
    <row r="90" spans="1:6">
      <c r="A90" s="5">
        <v>89</v>
      </c>
      <c r="B90" s="5">
        <v>104533</v>
      </c>
      <c r="C90" s="5" t="s">
        <v>114</v>
      </c>
      <c r="D90" s="5" t="s">
        <v>51</v>
      </c>
      <c r="E90" s="5" t="s">
        <v>104</v>
      </c>
      <c r="F90" s="5">
        <v>1397</v>
      </c>
    </row>
    <row r="91" spans="1:6">
      <c r="A91" s="5">
        <v>90</v>
      </c>
      <c r="B91" s="5">
        <v>738</v>
      </c>
      <c r="C91" s="5" t="s">
        <v>115</v>
      </c>
      <c r="D91" s="5" t="s">
        <v>53</v>
      </c>
      <c r="E91" s="5" t="s">
        <v>104</v>
      </c>
      <c r="F91" s="5">
        <v>2526</v>
      </c>
    </row>
    <row r="92" spans="1:6">
      <c r="A92" s="5">
        <v>91</v>
      </c>
      <c r="B92" s="5">
        <v>710</v>
      </c>
      <c r="C92" s="5" t="s">
        <v>116</v>
      </c>
      <c r="D92" s="5" t="s">
        <v>53</v>
      </c>
      <c r="E92" s="5" t="s">
        <v>104</v>
      </c>
      <c r="F92" s="5">
        <v>2597</v>
      </c>
    </row>
    <row r="93" spans="1:6">
      <c r="A93" s="5">
        <v>92</v>
      </c>
      <c r="B93" s="5">
        <v>56</v>
      </c>
      <c r="C93" s="5" t="s">
        <v>117</v>
      </c>
      <c r="D93" s="5" t="s">
        <v>53</v>
      </c>
      <c r="E93" s="5" t="s">
        <v>104</v>
      </c>
      <c r="F93" s="5">
        <v>2597</v>
      </c>
    </row>
    <row r="94" spans="1:6">
      <c r="A94" s="5">
        <v>93</v>
      </c>
      <c r="B94" s="5">
        <v>706</v>
      </c>
      <c r="C94" s="5" t="s">
        <v>118</v>
      </c>
      <c r="D94" s="5" t="s">
        <v>53</v>
      </c>
      <c r="E94" s="5" t="s">
        <v>104</v>
      </c>
      <c r="F94" s="5">
        <v>1650</v>
      </c>
    </row>
    <row r="95" spans="1:6">
      <c r="A95" s="5">
        <v>94</v>
      </c>
      <c r="B95" s="5">
        <v>713</v>
      </c>
      <c r="C95" s="5" t="s">
        <v>119</v>
      </c>
      <c r="D95" s="5" t="s">
        <v>53</v>
      </c>
      <c r="E95" s="5" t="s">
        <v>104</v>
      </c>
      <c r="F95" s="5">
        <v>1397</v>
      </c>
    </row>
    <row r="96" spans="1:6">
      <c r="A96" s="5">
        <v>95</v>
      </c>
      <c r="B96" s="5">
        <v>108656</v>
      </c>
      <c r="C96" s="5" t="s">
        <v>120</v>
      </c>
      <c r="D96" s="5" t="s">
        <v>30</v>
      </c>
      <c r="E96" s="5" t="s">
        <v>121</v>
      </c>
      <c r="F96" s="5">
        <v>897</v>
      </c>
    </row>
    <row r="97" spans="1:6">
      <c r="A97" s="5">
        <v>96</v>
      </c>
      <c r="B97" s="5">
        <v>106569</v>
      </c>
      <c r="C97" s="5" t="s">
        <v>122</v>
      </c>
      <c r="D97" s="5" t="s">
        <v>11</v>
      </c>
      <c r="E97" s="5" t="s">
        <v>121</v>
      </c>
      <c r="F97" s="5">
        <v>897</v>
      </c>
    </row>
    <row r="98" spans="1:6">
      <c r="A98" s="5">
        <v>97</v>
      </c>
      <c r="B98" s="5">
        <v>741</v>
      </c>
      <c r="C98" s="5" t="s">
        <v>123</v>
      </c>
      <c r="D98" s="5" t="s">
        <v>11</v>
      </c>
      <c r="E98" s="5" t="s">
        <v>121</v>
      </c>
      <c r="F98" s="5">
        <v>897</v>
      </c>
    </row>
    <row r="99" spans="1:6">
      <c r="A99" s="5">
        <v>98</v>
      </c>
      <c r="B99" s="5">
        <v>106399</v>
      </c>
      <c r="C99" s="5" t="s">
        <v>124</v>
      </c>
      <c r="D99" s="5" t="s">
        <v>11</v>
      </c>
      <c r="E99" s="5" t="s">
        <v>121</v>
      </c>
      <c r="F99" s="5">
        <v>982</v>
      </c>
    </row>
    <row r="100" spans="1:6">
      <c r="A100" s="5">
        <v>99</v>
      </c>
      <c r="B100" s="5">
        <v>108277</v>
      </c>
      <c r="C100" s="5" t="s">
        <v>125</v>
      </c>
      <c r="D100" s="5" t="s">
        <v>11</v>
      </c>
      <c r="E100" s="5" t="s">
        <v>121</v>
      </c>
      <c r="F100" s="5">
        <v>1185</v>
      </c>
    </row>
    <row r="101" spans="1:6">
      <c r="A101" s="5">
        <v>100</v>
      </c>
      <c r="B101" s="5">
        <v>106865</v>
      </c>
      <c r="C101" s="5" t="s">
        <v>126</v>
      </c>
      <c r="D101" s="5" t="s">
        <v>11</v>
      </c>
      <c r="E101" s="5" t="s">
        <v>121</v>
      </c>
      <c r="F101" s="5">
        <v>860</v>
      </c>
    </row>
    <row r="102" spans="1:6">
      <c r="A102" s="5">
        <v>101</v>
      </c>
      <c r="B102" s="5">
        <v>107658</v>
      </c>
      <c r="C102" s="5" t="s">
        <v>127</v>
      </c>
      <c r="D102" s="5" t="s">
        <v>11</v>
      </c>
      <c r="E102" s="5" t="s">
        <v>121</v>
      </c>
      <c r="F102" s="5">
        <v>835</v>
      </c>
    </row>
    <row r="103" spans="1:6">
      <c r="A103" s="5">
        <v>102</v>
      </c>
      <c r="B103" s="5">
        <v>753</v>
      </c>
      <c r="C103" s="5" t="s">
        <v>128</v>
      </c>
      <c r="D103" s="5" t="s">
        <v>15</v>
      </c>
      <c r="E103" s="5" t="s">
        <v>121</v>
      </c>
      <c r="F103" s="5">
        <v>871</v>
      </c>
    </row>
    <row r="104" spans="1:6">
      <c r="A104" s="5">
        <v>103</v>
      </c>
      <c r="B104" s="5">
        <v>104430</v>
      </c>
      <c r="C104" s="5" t="s">
        <v>129</v>
      </c>
      <c r="D104" s="5" t="s">
        <v>15</v>
      </c>
      <c r="E104" s="5" t="s">
        <v>121</v>
      </c>
      <c r="F104" s="5">
        <v>990</v>
      </c>
    </row>
    <row r="105" spans="1:6">
      <c r="A105" s="5">
        <v>104</v>
      </c>
      <c r="B105" s="5">
        <v>545</v>
      </c>
      <c r="C105" s="5" t="s">
        <v>130</v>
      </c>
      <c r="D105" s="5" t="s">
        <v>15</v>
      </c>
      <c r="E105" s="5" t="s">
        <v>121</v>
      </c>
      <c r="F105" s="5">
        <v>1197</v>
      </c>
    </row>
    <row r="106" spans="1:6">
      <c r="A106" s="5">
        <v>105</v>
      </c>
      <c r="B106" s="5">
        <v>105396</v>
      </c>
      <c r="C106" s="5" t="s">
        <v>131</v>
      </c>
      <c r="D106" s="5" t="s">
        <v>15</v>
      </c>
      <c r="E106" s="5" t="s">
        <v>121</v>
      </c>
      <c r="F106" s="5">
        <v>1197</v>
      </c>
    </row>
    <row r="107" spans="1:6">
      <c r="A107" s="5">
        <v>106</v>
      </c>
      <c r="B107" s="5">
        <v>106568</v>
      </c>
      <c r="C107" s="5" t="s">
        <v>132</v>
      </c>
      <c r="D107" s="5" t="s">
        <v>15</v>
      </c>
      <c r="E107" s="5" t="s">
        <v>121</v>
      </c>
      <c r="F107" s="5">
        <v>897</v>
      </c>
    </row>
    <row r="108" spans="1:6">
      <c r="A108" s="5">
        <v>107</v>
      </c>
      <c r="B108" s="5">
        <v>105910</v>
      </c>
      <c r="C108" s="5" t="s">
        <v>133</v>
      </c>
      <c r="D108" s="5" t="s">
        <v>15</v>
      </c>
      <c r="E108" s="5" t="s">
        <v>121</v>
      </c>
      <c r="F108" s="5">
        <v>1029</v>
      </c>
    </row>
    <row r="109" spans="1:6">
      <c r="A109" s="5">
        <v>108</v>
      </c>
      <c r="B109" s="5">
        <v>106485</v>
      </c>
      <c r="C109" s="5" t="s">
        <v>134</v>
      </c>
      <c r="D109" s="5" t="s">
        <v>15</v>
      </c>
      <c r="E109" s="5" t="s">
        <v>121</v>
      </c>
      <c r="F109" s="5">
        <v>897</v>
      </c>
    </row>
    <row r="110" spans="1:6">
      <c r="A110" s="5">
        <v>109</v>
      </c>
      <c r="B110" s="5">
        <v>102478</v>
      </c>
      <c r="C110" s="5" t="s">
        <v>135</v>
      </c>
      <c r="D110" s="5" t="s">
        <v>17</v>
      </c>
      <c r="E110" s="5" t="s">
        <v>121</v>
      </c>
      <c r="F110" s="5">
        <v>917</v>
      </c>
    </row>
    <row r="111" spans="1:6">
      <c r="A111" s="5">
        <v>110</v>
      </c>
      <c r="B111" s="5">
        <v>718</v>
      </c>
      <c r="C111" s="5" t="s">
        <v>136</v>
      </c>
      <c r="D111" s="5" t="s">
        <v>17</v>
      </c>
      <c r="E111" s="5" t="s">
        <v>121</v>
      </c>
      <c r="F111" s="5">
        <v>1159</v>
      </c>
    </row>
    <row r="112" spans="1:6">
      <c r="A112" s="5">
        <v>111</v>
      </c>
      <c r="B112" s="5">
        <v>107829</v>
      </c>
      <c r="C112" s="5" t="s">
        <v>137</v>
      </c>
      <c r="D112" s="5" t="s">
        <v>17</v>
      </c>
      <c r="E112" s="5" t="s">
        <v>121</v>
      </c>
      <c r="F112" s="5">
        <v>897</v>
      </c>
    </row>
    <row r="113" spans="1:6">
      <c r="A113" s="5">
        <v>112</v>
      </c>
      <c r="B113" s="5">
        <v>107728</v>
      </c>
      <c r="C113" s="5" t="s">
        <v>138</v>
      </c>
      <c r="D113" s="5" t="s">
        <v>51</v>
      </c>
      <c r="E113" s="5" t="s">
        <v>121</v>
      </c>
      <c r="F113" s="5">
        <v>897</v>
      </c>
    </row>
    <row r="114" spans="1:6">
      <c r="A114" s="5">
        <v>113</v>
      </c>
      <c r="B114" s="5">
        <v>104838</v>
      </c>
      <c r="C114" s="5" t="s">
        <v>139</v>
      </c>
      <c r="D114" s="5" t="s">
        <v>53</v>
      </c>
      <c r="E114" s="5" t="s">
        <v>121</v>
      </c>
      <c r="F114" s="5">
        <v>1197</v>
      </c>
    </row>
    <row r="115" spans="1:6">
      <c r="A115" s="5"/>
      <c r="B115" s="5"/>
      <c r="C115" s="5"/>
      <c r="D115" s="5"/>
      <c r="E115" s="5"/>
      <c r="F115" s="5">
        <v>340070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16" workbookViewId="0">
      <selection activeCell="E36" sqref="E36"/>
    </sheetView>
  </sheetViews>
  <sheetFormatPr defaultColWidth="9" defaultRowHeight="14" outlineLevelCol="7"/>
  <cols>
    <col min="1" max="2" width="9" style="1"/>
    <col min="3" max="4" width="9" style="1" hidden="1" customWidth="1"/>
    <col min="5" max="5" width="26.2545454545455" style="1" customWidth="1"/>
    <col min="6" max="7" width="9" style="1"/>
    <col min="8" max="8" width="27.2545454545455" style="1" customWidth="1"/>
    <col min="9" max="16384" width="9" style="1"/>
  </cols>
  <sheetData>
    <row r="1" spans="1:8">
      <c r="A1" s="2" t="s">
        <v>0</v>
      </c>
      <c r="B1" s="2" t="s">
        <v>142</v>
      </c>
      <c r="C1" s="2"/>
      <c r="D1" s="2"/>
      <c r="E1" s="2" t="s">
        <v>143</v>
      </c>
      <c r="F1" s="2" t="s">
        <v>144</v>
      </c>
      <c r="G1" s="2" t="s">
        <v>145</v>
      </c>
      <c r="H1" s="2" t="s">
        <v>146</v>
      </c>
    </row>
    <row r="2" spans="1:8">
      <c r="A2" s="2">
        <v>1</v>
      </c>
      <c r="B2" s="2">
        <v>84174</v>
      </c>
      <c r="C2" s="2" t="s">
        <v>147</v>
      </c>
      <c r="D2" s="2" t="str">
        <f>B2&amp;C2</f>
        <v>84174,</v>
      </c>
      <c r="E2" s="3" t="s">
        <v>148</v>
      </c>
      <c r="F2" s="3" t="s">
        <v>149</v>
      </c>
      <c r="G2" s="3" t="s">
        <v>150</v>
      </c>
      <c r="H2" s="3" t="s">
        <v>151</v>
      </c>
    </row>
    <row r="3" spans="1:8">
      <c r="A3" s="2">
        <v>2</v>
      </c>
      <c r="B3" s="2">
        <v>139379</v>
      </c>
      <c r="C3" s="2" t="s">
        <v>147</v>
      </c>
      <c r="D3" s="2" t="str">
        <f t="shared" ref="D3:D36" si="0">B3&amp;C3</f>
        <v>139379,</v>
      </c>
      <c r="E3" s="3" t="s">
        <v>152</v>
      </c>
      <c r="F3" s="3" t="s">
        <v>153</v>
      </c>
      <c r="G3" s="3" t="s">
        <v>150</v>
      </c>
      <c r="H3" s="3" t="s">
        <v>151</v>
      </c>
    </row>
    <row r="4" spans="1:8">
      <c r="A4" s="2">
        <v>3</v>
      </c>
      <c r="B4" s="2">
        <v>31440</v>
      </c>
      <c r="C4" s="2" t="s">
        <v>147</v>
      </c>
      <c r="D4" s="2" t="str">
        <f t="shared" si="0"/>
        <v>31440,</v>
      </c>
      <c r="E4" s="3" t="s">
        <v>154</v>
      </c>
      <c r="F4" s="3" t="s">
        <v>155</v>
      </c>
      <c r="G4" s="3" t="s">
        <v>150</v>
      </c>
      <c r="H4" s="3" t="s">
        <v>151</v>
      </c>
    </row>
    <row r="5" spans="1:8">
      <c r="A5" s="2">
        <v>4</v>
      </c>
      <c r="B5" s="2">
        <v>122671</v>
      </c>
      <c r="C5" s="2" t="s">
        <v>147</v>
      </c>
      <c r="D5" s="2" t="str">
        <f t="shared" si="0"/>
        <v>122671,</v>
      </c>
      <c r="E5" s="3" t="s">
        <v>156</v>
      </c>
      <c r="F5" s="3" t="s">
        <v>149</v>
      </c>
      <c r="G5" s="3" t="s">
        <v>150</v>
      </c>
      <c r="H5" s="3" t="s">
        <v>151</v>
      </c>
    </row>
    <row r="6" spans="1:8">
      <c r="A6" s="2">
        <v>5</v>
      </c>
      <c r="B6" s="2">
        <v>139378</v>
      </c>
      <c r="C6" s="2" t="s">
        <v>147</v>
      </c>
      <c r="D6" s="2" t="str">
        <f t="shared" si="0"/>
        <v>139378,</v>
      </c>
      <c r="E6" s="3" t="s">
        <v>157</v>
      </c>
      <c r="F6" s="3" t="s">
        <v>158</v>
      </c>
      <c r="G6" s="3" t="s">
        <v>159</v>
      </c>
      <c r="H6" s="3" t="s">
        <v>151</v>
      </c>
    </row>
    <row r="7" spans="1:8">
      <c r="A7" s="2">
        <v>6</v>
      </c>
      <c r="B7" s="2">
        <v>139798</v>
      </c>
      <c r="C7" s="2" t="s">
        <v>147</v>
      </c>
      <c r="D7" s="2" t="str">
        <f t="shared" si="0"/>
        <v>139798,</v>
      </c>
      <c r="E7" s="3" t="s">
        <v>160</v>
      </c>
      <c r="F7" s="3" t="s">
        <v>161</v>
      </c>
      <c r="G7" s="3" t="s">
        <v>159</v>
      </c>
      <c r="H7" s="3" t="s">
        <v>151</v>
      </c>
    </row>
    <row r="8" spans="1:8">
      <c r="A8" s="2">
        <v>7</v>
      </c>
      <c r="B8" s="2">
        <v>157795</v>
      </c>
      <c r="C8" s="2" t="s">
        <v>147</v>
      </c>
      <c r="D8" s="2" t="str">
        <f t="shared" si="0"/>
        <v>157795,</v>
      </c>
      <c r="E8" s="3" t="s">
        <v>162</v>
      </c>
      <c r="F8" s="3" t="s">
        <v>163</v>
      </c>
      <c r="G8" s="3" t="s">
        <v>150</v>
      </c>
      <c r="H8" s="3" t="s">
        <v>151</v>
      </c>
    </row>
    <row r="9" spans="1:8">
      <c r="A9" s="2">
        <v>8</v>
      </c>
      <c r="B9" s="2">
        <v>158934</v>
      </c>
      <c r="C9" s="2" t="s">
        <v>147</v>
      </c>
      <c r="D9" s="2" t="str">
        <f t="shared" si="0"/>
        <v>158934,</v>
      </c>
      <c r="E9" s="3" t="s">
        <v>164</v>
      </c>
      <c r="F9" s="3" t="s">
        <v>165</v>
      </c>
      <c r="G9" s="3" t="s">
        <v>150</v>
      </c>
      <c r="H9" s="3" t="s">
        <v>151</v>
      </c>
    </row>
    <row r="10" spans="1:8">
      <c r="A10" s="2">
        <v>9</v>
      </c>
      <c r="B10" s="2">
        <v>159754</v>
      </c>
      <c r="C10" s="2" t="s">
        <v>147</v>
      </c>
      <c r="D10" s="2" t="str">
        <f t="shared" si="0"/>
        <v>159754,</v>
      </c>
      <c r="E10" s="3" t="s">
        <v>166</v>
      </c>
      <c r="F10" s="3" t="s">
        <v>167</v>
      </c>
      <c r="G10" s="3" t="s">
        <v>150</v>
      </c>
      <c r="H10" s="3" t="s">
        <v>151</v>
      </c>
    </row>
    <row r="11" spans="1:8">
      <c r="A11" s="2">
        <v>10</v>
      </c>
      <c r="B11" s="2">
        <v>49971</v>
      </c>
      <c r="C11" s="2" t="s">
        <v>147</v>
      </c>
      <c r="D11" s="2" t="str">
        <f t="shared" si="0"/>
        <v>49971,</v>
      </c>
      <c r="E11" s="3" t="s">
        <v>168</v>
      </c>
      <c r="F11" s="3" t="s">
        <v>169</v>
      </c>
      <c r="G11" s="3" t="s">
        <v>150</v>
      </c>
      <c r="H11" s="3" t="s">
        <v>151</v>
      </c>
    </row>
    <row r="12" spans="1:8">
      <c r="A12" s="2">
        <v>11</v>
      </c>
      <c r="B12" s="2">
        <v>125232</v>
      </c>
      <c r="C12" s="2" t="s">
        <v>147</v>
      </c>
      <c r="D12" s="2" t="str">
        <f t="shared" si="0"/>
        <v>125232,</v>
      </c>
      <c r="E12" s="3" t="s">
        <v>170</v>
      </c>
      <c r="F12" s="3" t="s">
        <v>171</v>
      </c>
      <c r="G12" s="3" t="s">
        <v>150</v>
      </c>
      <c r="H12" s="3" t="s">
        <v>151</v>
      </c>
    </row>
    <row r="13" spans="1:8">
      <c r="A13" s="2">
        <v>12</v>
      </c>
      <c r="B13" s="2">
        <v>141171</v>
      </c>
      <c r="C13" s="2" t="s">
        <v>147</v>
      </c>
      <c r="D13" s="2" t="str">
        <f t="shared" si="0"/>
        <v>141171,</v>
      </c>
      <c r="E13" s="3" t="s">
        <v>172</v>
      </c>
      <c r="F13" s="3" t="s">
        <v>173</v>
      </c>
      <c r="G13" s="3" t="s">
        <v>150</v>
      </c>
      <c r="H13" s="3" t="s">
        <v>174</v>
      </c>
    </row>
    <row r="14" spans="1:8">
      <c r="A14" s="2">
        <v>13</v>
      </c>
      <c r="B14" s="2">
        <v>31904</v>
      </c>
      <c r="C14" s="2" t="s">
        <v>147</v>
      </c>
      <c r="D14" s="2" t="str">
        <f t="shared" si="0"/>
        <v>31904,</v>
      </c>
      <c r="E14" s="3" t="s">
        <v>175</v>
      </c>
      <c r="F14" s="3" t="s">
        <v>167</v>
      </c>
      <c r="G14" s="3" t="s">
        <v>150</v>
      </c>
      <c r="H14" s="3" t="s">
        <v>151</v>
      </c>
    </row>
    <row r="15" spans="1:8">
      <c r="A15" s="2">
        <v>14</v>
      </c>
      <c r="B15" s="2">
        <v>39719</v>
      </c>
      <c r="C15" s="2" t="s">
        <v>147</v>
      </c>
      <c r="D15" s="2" t="str">
        <f t="shared" si="0"/>
        <v>39719,</v>
      </c>
      <c r="E15" s="3" t="s">
        <v>176</v>
      </c>
      <c r="F15" s="3" t="s">
        <v>177</v>
      </c>
      <c r="G15" s="3" t="s">
        <v>150</v>
      </c>
      <c r="H15" s="3" t="s">
        <v>151</v>
      </c>
    </row>
    <row r="16" spans="1:8">
      <c r="A16" s="2">
        <v>15</v>
      </c>
      <c r="B16" s="2">
        <v>28273</v>
      </c>
      <c r="C16" s="2" t="s">
        <v>147</v>
      </c>
      <c r="D16" s="2" t="str">
        <f t="shared" si="0"/>
        <v>28273,</v>
      </c>
      <c r="E16" s="3" t="s">
        <v>178</v>
      </c>
      <c r="F16" s="3" t="s">
        <v>179</v>
      </c>
      <c r="G16" s="3" t="s">
        <v>150</v>
      </c>
      <c r="H16" s="3" t="s">
        <v>151</v>
      </c>
    </row>
    <row r="17" spans="1:8">
      <c r="A17" s="2">
        <v>16</v>
      </c>
      <c r="B17" s="2">
        <v>31441</v>
      </c>
      <c r="C17" s="2" t="s">
        <v>147</v>
      </c>
      <c r="D17" s="2" t="str">
        <f t="shared" si="0"/>
        <v>31441,</v>
      </c>
      <c r="E17" s="3" t="s">
        <v>180</v>
      </c>
      <c r="F17" s="3" t="s">
        <v>181</v>
      </c>
      <c r="G17" s="3" t="s">
        <v>150</v>
      </c>
      <c r="H17" s="3" t="s">
        <v>151</v>
      </c>
    </row>
    <row r="18" spans="1:8">
      <c r="A18" s="2">
        <v>17</v>
      </c>
      <c r="B18" s="2">
        <v>166630</v>
      </c>
      <c r="C18" s="2" t="s">
        <v>147</v>
      </c>
      <c r="D18" s="2" t="str">
        <f t="shared" si="0"/>
        <v>166630,</v>
      </c>
      <c r="E18" s="3" t="s">
        <v>182</v>
      </c>
      <c r="F18" s="3" t="s">
        <v>183</v>
      </c>
      <c r="G18" s="3" t="s">
        <v>150</v>
      </c>
      <c r="H18" s="3" t="s">
        <v>151</v>
      </c>
    </row>
    <row r="19" spans="1:8">
      <c r="A19" s="2">
        <v>18</v>
      </c>
      <c r="B19" s="2">
        <v>69450</v>
      </c>
      <c r="C19" s="2" t="s">
        <v>147</v>
      </c>
      <c r="D19" s="2" t="str">
        <f t="shared" si="0"/>
        <v>69450,</v>
      </c>
      <c r="E19" s="3" t="s">
        <v>184</v>
      </c>
      <c r="F19" s="3" t="s">
        <v>185</v>
      </c>
      <c r="G19" s="3" t="s">
        <v>186</v>
      </c>
      <c r="H19" s="3" t="s">
        <v>151</v>
      </c>
    </row>
    <row r="20" spans="1:8">
      <c r="A20" s="2">
        <v>19</v>
      </c>
      <c r="B20" s="2">
        <v>44368</v>
      </c>
      <c r="C20" s="2" t="s">
        <v>147</v>
      </c>
      <c r="D20" s="2" t="str">
        <f t="shared" si="0"/>
        <v>44368,</v>
      </c>
      <c r="E20" s="3" t="s">
        <v>187</v>
      </c>
      <c r="F20" s="3" t="s">
        <v>185</v>
      </c>
      <c r="G20" s="3" t="s">
        <v>186</v>
      </c>
      <c r="H20" s="3" t="s">
        <v>151</v>
      </c>
    </row>
    <row r="21" spans="1:8">
      <c r="A21" s="2">
        <v>20</v>
      </c>
      <c r="B21" s="2">
        <v>31223</v>
      </c>
      <c r="C21" s="2" t="s">
        <v>147</v>
      </c>
      <c r="D21" s="2" t="str">
        <f t="shared" si="0"/>
        <v>31223,</v>
      </c>
      <c r="E21" s="3" t="s">
        <v>188</v>
      </c>
      <c r="F21" s="3" t="s">
        <v>189</v>
      </c>
      <c r="G21" s="3" t="s">
        <v>150</v>
      </c>
      <c r="H21" s="3" t="s">
        <v>151</v>
      </c>
    </row>
    <row r="22" spans="1:8">
      <c r="A22" s="2">
        <v>21</v>
      </c>
      <c r="B22" s="2">
        <v>135792</v>
      </c>
      <c r="C22" s="2" t="s">
        <v>147</v>
      </c>
      <c r="D22" s="2" t="str">
        <f t="shared" si="0"/>
        <v>135792,</v>
      </c>
      <c r="E22" s="3" t="s">
        <v>190</v>
      </c>
      <c r="F22" s="3" t="s">
        <v>191</v>
      </c>
      <c r="G22" s="3" t="s">
        <v>150</v>
      </c>
      <c r="H22" s="3" t="s">
        <v>151</v>
      </c>
    </row>
    <row r="23" spans="1:8">
      <c r="A23" s="2">
        <v>22</v>
      </c>
      <c r="B23" s="2">
        <v>135793</v>
      </c>
      <c r="C23" s="2" t="s">
        <v>147</v>
      </c>
      <c r="D23" s="2" t="str">
        <f t="shared" si="0"/>
        <v>135793,</v>
      </c>
      <c r="E23" s="3" t="s">
        <v>192</v>
      </c>
      <c r="F23" s="3" t="s">
        <v>191</v>
      </c>
      <c r="G23" s="3" t="s">
        <v>150</v>
      </c>
      <c r="H23" s="3" t="s">
        <v>151</v>
      </c>
    </row>
    <row r="24" spans="1:8">
      <c r="A24" s="2">
        <v>23</v>
      </c>
      <c r="B24" s="2">
        <v>166630</v>
      </c>
      <c r="C24" s="2" t="s">
        <v>147</v>
      </c>
      <c r="D24" s="2" t="str">
        <f t="shared" si="0"/>
        <v>166630,</v>
      </c>
      <c r="E24" s="3" t="s">
        <v>182</v>
      </c>
      <c r="F24" s="3" t="s">
        <v>183</v>
      </c>
      <c r="G24" s="3" t="s">
        <v>150</v>
      </c>
      <c r="H24" s="3" t="s">
        <v>151</v>
      </c>
    </row>
    <row r="25" spans="1:8">
      <c r="A25" s="2">
        <v>24</v>
      </c>
      <c r="B25" s="2">
        <v>64747</v>
      </c>
      <c r="C25" s="2" t="s">
        <v>147</v>
      </c>
      <c r="D25" s="2" t="str">
        <f t="shared" si="0"/>
        <v>64747,</v>
      </c>
      <c r="E25" s="3" t="s">
        <v>193</v>
      </c>
      <c r="F25" s="3" t="s">
        <v>194</v>
      </c>
      <c r="G25" s="3" t="s">
        <v>150</v>
      </c>
      <c r="H25" s="3" t="s">
        <v>151</v>
      </c>
    </row>
    <row r="26" spans="1:8">
      <c r="A26" s="2">
        <v>25</v>
      </c>
      <c r="B26" s="2">
        <v>69074</v>
      </c>
      <c r="C26" s="2" t="s">
        <v>147</v>
      </c>
      <c r="D26" s="2" t="str">
        <f t="shared" si="0"/>
        <v>69074,</v>
      </c>
      <c r="E26" s="3" t="s">
        <v>195</v>
      </c>
      <c r="F26" s="3" t="s">
        <v>196</v>
      </c>
      <c r="G26" s="3" t="s">
        <v>150</v>
      </c>
      <c r="H26" s="3" t="s">
        <v>151</v>
      </c>
    </row>
    <row r="27" spans="1:8">
      <c r="A27" s="2">
        <v>26</v>
      </c>
      <c r="B27" s="2">
        <v>158211</v>
      </c>
      <c r="C27" s="2" t="s">
        <v>147</v>
      </c>
      <c r="D27" s="2" t="str">
        <f t="shared" si="0"/>
        <v>158211,</v>
      </c>
      <c r="E27" s="3" t="s">
        <v>197</v>
      </c>
      <c r="F27" s="3" t="s">
        <v>198</v>
      </c>
      <c r="G27" s="3" t="s">
        <v>150</v>
      </c>
      <c r="H27" s="3" t="s">
        <v>151</v>
      </c>
    </row>
    <row r="28" spans="1:8">
      <c r="A28" s="2">
        <v>27</v>
      </c>
      <c r="B28" s="2">
        <v>2143</v>
      </c>
      <c r="C28" s="2" t="s">
        <v>147</v>
      </c>
      <c r="D28" s="2" t="str">
        <f t="shared" si="0"/>
        <v>2143,</v>
      </c>
      <c r="E28" s="3" t="s">
        <v>199</v>
      </c>
      <c r="F28" s="3" t="s">
        <v>200</v>
      </c>
      <c r="G28" s="3" t="s">
        <v>186</v>
      </c>
      <c r="H28" s="3" t="s">
        <v>151</v>
      </c>
    </row>
    <row r="29" spans="1:8">
      <c r="A29" s="2">
        <v>28</v>
      </c>
      <c r="B29" s="2">
        <v>1314</v>
      </c>
      <c r="C29" s="2" t="s">
        <v>147</v>
      </c>
      <c r="D29" s="2" t="str">
        <f t="shared" si="0"/>
        <v>1314,</v>
      </c>
      <c r="E29" s="3" t="s">
        <v>187</v>
      </c>
      <c r="F29" s="3" t="s">
        <v>201</v>
      </c>
      <c r="G29" s="3" t="s">
        <v>186</v>
      </c>
      <c r="H29" s="3" t="s">
        <v>151</v>
      </c>
    </row>
    <row r="30" spans="1:8">
      <c r="A30" s="2">
        <v>29</v>
      </c>
      <c r="B30" s="2">
        <v>64749</v>
      </c>
      <c r="C30" s="2" t="s">
        <v>147</v>
      </c>
      <c r="D30" s="2" t="str">
        <f t="shared" si="0"/>
        <v>64749,</v>
      </c>
      <c r="E30" s="3" t="s">
        <v>202</v>
      </c>
      <c r="F30" s="3" t="s">
        <v>203</v>
      </c>
      <c r="G30" s="3" t="s">
        <v>150</v>
      </c>
      <c r="H30" s="3" t="s">
        <v>151</v>
      </c>
    </row>
    <row r="31" spans="1:8">
      <c r="A31" s="2">
        <v>30</v>
      </c>
      <c r="B31" s="2">
        <v>1333</v>
      </c>
      <c r="C31" s="2" t="s">
        <v>147</v>
      </c>
      <c r="D31" s="2" t="str">
        <f t="shared" si="0"/>
        <v>1333,</v>
      </c>
      <c r="E31" s="3" t="s">
        <v>148</v>
      </c>
      <c r="F31" s="3" t="s">
        <v>201</v>
      </c>
      <c r="G31" s="3" t="s">
        <v>186</v>
      </c>
      <c r="H31" s="3" t="s">
        <v>151</v>
      </c>
    </row>
    <row r="32" spans="1:8">
      <c r="A32" s="2">
        <v>31</v>
      </c>
      <c r="B32" s="2">
        <v>44903</v>
      </c>
      <c r="C32" s="2" t="s">
        <v>147</v>
      </c>
      <c r="D32" s="2" t="str">
        <f t="shared" si="0"/>
        <v>44903,</v>
      </c>
      <c r="E32" s="3" t="s">
        <v>204</v>
      </c>
      <c r="F32" s="3" t="s">
        <v>205</v>
      </c>
      <c r="G32" s="3" t="s">
        <v>186</v>
      </c>
      <c r="H32" s="3" t="s">
        <v>151</v>
      </c>
    </row>
    <row r="33" spans="1:8">
      <c r="A33" s="2">
        <v>32</v>
      </c>
      <c r="B33" s="2">
        <v>44901</v>
      </c>
      <c r="C33" s="2" t="s">
        <v>147</v>
      </c>
      <c r="D33" s="2" t="str">
        <f t="shared" si="0"/>
        <v>44901,</v>
      </c>
      <c r="E33" s="3" t="s">
        <v>206</v>
      </c>
      <c r="F33" s="3" t="s">
        <v>205</v>
      </c>
      <c r="G33" s="3" t="s">
        <v>186</v>
      </c>
      <c r="H33" s="3" t="s">
        <v>151</v>
      </c>
    </row>
    <row r="34" spans="1:8">
      <c r="A34" s="2">
        <v>33</v>
      </c>
      <c r="B34" s="2">
        <v>18703</v>
      </c>
      <c r="C34" s="2" t="s">
        <v>147</v>
      </c>
      <c r="D34" s="2" t="str">
        <f t="shared" si="0"/>
        <v>18703,</v>
      </c>
      <c r="E34" s="3" t="s">
        <v>207</v>
      </c>
      <c r="F34" s="3" t="s">
        <v>208</v>
      </c>
      <c r="G34" s="3" t="s">
        <v>150</v>
      </c>
      <c r="H34" s="3" t="s">
        <v>151</v>
      </c>
    </row>
    <row r="35" spans="1:8">
      <c r="A35" s="2">
        <v>34</v>
      </c>
      <c r="B35" s="2">
        <v>16932</v>
      </c>
      <c r="C35" s="2" t="s">
        <v>147</v>
      </c>
      <c r="D35" s="2" t="str">
        <f t="shared" si="0"/>
        <v>16932,</v>
      </c>
      <c r="E35" s="3" t="s">
        <v>209</v>
      </c>
      <c r="F35" s="3" t="s">
        <v>210</v>
      </c>
      <c r="G35" s="3" t="s">
        <v>150</v>
      </c>
      <c r="H35" s="3" t="s">
        <v>151</v>
      </c>
    </row>
    <row r="36" spans="1:8">
      <c r="A36" s="2">
        <v>35</v>
      </c>
      <c r="B36" s="2">
        <v>14771</v>
      </c>
      <c r="C36" s="2" t="s">
        <v>147</v>
      </c>
      <c r="D36" s="2" t="str">
        <f t="shared" si="0"/>
        <v>14771,</v>
      </c>
      <c r="E36" s="3" t="s">
        <v>193</v>
      </c>
      <c r="F36" s="3" t="s">
        <v>210</v>
      </c>
      <c r="G36" s="3" t="s">
        <v>150</v>
      </c>
      <c r="H36" s="3" t="s">
        <v>151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任务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英英</cp:lastModifiedBy>
  <dcterms:created xsi:type="dcterms:W3CDTF">2019-09-29T07:15:00Z</dcterms:created>
  <dcterms:modified xsi:type="dcterms:W3CDTF">2019-09-30T12:53:07Z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eadingLayout">
    <vt:bool>true</vt:bool>
  </property>
</Properties>
</file>