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065" activeTab="2"/>
  </bookViews>
  <sheets>
    <sheet name="Sheet1" sheetId="1" r:id="rId1"/>
    <sheet name="Sheet2" sheetId="2" state="hidden" r:id="rId2"/>
    <sheet name="任务" sheetId="4" r:id="rId3"/>
    <sheet name="Sheet3" sheetId="3" r:id="rId4"/>
  </sheets>
  <externalReferences>
    <externalReference r:id="rId10"/>
  </externalReferences>
  <definedNames>
    <definedName name="_xlnm._FilterDatabase" localSheetId="0" hidden="1">Sheet1!$A$1:$F$115</definedName>
    <definedName name="_xlnm._FilterDatabase" localSheetId="1" hidden="1">Sheet2!$A$1:$D$113</definedName>
    <definedName name="_xlnm._FilterDatabase" localSheetId="2" hidden="1">任务!$A$1:$D$115</definedName>
  </definedNames>
  <calcPr calcId="144525" concurrentCalc="0"/>
</workbook>
</file>

<file path=xl/sharedStrings.xml><?xml version="1.0" encoding="utf-8"?>
<sst xmlns="http://schemas.openxmlformats.org/spreadsheetml/2006/main" count="1130" uniqueCount="388">
  <si>
    <t>序号</t>
  </si>
  <si>
    <t>门店id</t>
  </si>
  <si>
    <t>片区</t>
  </si>
  <si>
    <t>门店类型</t>
  </si>
  <si>
    <t>门店名</t>
  </si>
  <si>
    <t>旗舰片</t>
  </si>
  <si>
    <t>T</t>
  </si>
  <si>
    <t>四川太极旗舰店</t>
  </si>
  <si>
    <t>城郊一片</t>
  </si>
  <si>
    <t>A1</t>
  </si>
  <si>
    <t>四川太极邛崃中心药店</t>
  </si>
  <si>
    <t>城中片区</t>
  </si>
  <si>
    <t>四川太极浆洗街药店</t>
  </si>
  <si>
    <t>四川太极青羊区北东街店</t>
  </si>
  <si>
    <t>东南片区</t>
  </si>
  <si>
    <t>成都成汉太极大药房有限公司</t>
  </si>
  <si>
    <t>西北片区</t>
  </si>
  <si>
    <t>四川太极青羊区十二桥药店</t>
  </si>
  <si>
    <t>A2</t>
  </si>
  <si>
    <t>四川太极五津西路药店</t>
  </si>
  <si>
    <t>四川太极高新区民丰大道西段药店</t>
  </si>
  <si>
    <t>四川太极成华区万科路药店</t>
  </si>
  <si>
    <t>四川太极成华区华泰路药店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</si>
  <si>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</si>
  <si>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</si>
  <si>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</si>
  <si>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</si>
  <si>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A3</t>
  </si>
  <si>
    <t>四川太极大邑县晋原镇内蒙古大道桃源药店</t>
  </si>
  <si>
    <t>四川太极新津邓双镇岷江店</t>
  </si>
  <si>
    <t>四川太极红星店</t>
  </si>
  <si>
    <t>四川太极双林路药店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</si>
  <si>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</si>
  <si>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</si>
  <si>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</si>
  <si>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</si>
  <si>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四川太极郫县郫筒镇一环路东南段药店</t>
  </si>
  <si>
    <t>四川太极新乐中街药店</t>
  </si>
  <si>
    <t>四川太极高新天久北巷药店</t>
  </si>
  <si>
    <t>四川太极锦江区榕声路店</t>
  </si>
  <si>
    <t>四川太极锦江区观音桥街药店</t>
  </si>
  <si>
    <t>城郊二片</t>
  </si>
  <si>
    <t>四川太极崇州市崇阳镇尚贤坊街药店</t>
  </si>
  <si>
    <t>四川太极清江东路药店</t>
  </si>
  <si>
    <t>四川太极土龙路药店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</si>
  <si>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</si>
  <si>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</si>
  <si>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</si>
  <si>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</si>
  <si>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四川太极金牛区银河北街药店</t>
  </si>
  <si>
    <t>B1</t>
  </si>
  <si>
    <t>四川太极邛崃市临邛镇洪川小区药店</t>
  </si>
  <si>
    <t>四川太极大邑县沙渠镇方圆路药店</t>
  </si>
  <si>
    <t>四川太极大邑县晋原镇东街药店</t>
  </si>
  <si>
    <t>四川太极人民中路店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</si>
  <si>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</si>
  <si>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</si>
  <si>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</si>
  <si>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</si>
  <si>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</si>
  <si>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</si>
  <si>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</si>
  <si>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</si>
  <si>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</si>
  <si>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四川太极怀远店</t>
  </si>
  <si>
    <t>四川太极温江店</t>
  </si>
  <si>
    <t>四川太极都江堰药店</t>
  </si>
  <si>
    <t>四川太极金带街药店</t>
  </si>
  <si>
    <t>四川太极温江区公平街道江安路药店</t>
  </si>
  <si>
    <t>四川太极西部店</t>
  </si>
  <si>
    <t>四川太极枣子巷药店</t>
  </si>
  <si>
    <t>四川太极武侯区佳灵路药店</t>
  </si>
  <si>
    <t>四川太极青羊区贝森北路药店</t>
  </si>
  <si>
    <t>四川太极成华区西林一街药店</t>
  </si>
  <si>
    <t>B2</t>
  </si>
  <si>
    <t>四川太极邛崃市临邛镇长安大道药店</t>
  </si>
  <si>
    <t>四川太极大邑县晋原镇子龙路店</t>
  </si>
  <si>
    <t>四川太极大邑县晋源镇东壕沟段药店</t>
  </si>
  <si>
    <t>四川太极大邑县晋原镇通达东路五段药店</t>
  </si>
  <si>
    <t>四川太极大邑县新场镇文昌街药店</t>
  </si>
  <si>
    <t>四川太极锦江区柳翠路药店</t>
  </si>
  <si>
    <t>四川太极锦江区劼人路药店</t>
  </si>
  <si>
    <t>四川太极青羊区童子街药店</t>
  </si>
  <si>
    <t>四川太极高新区新下街药店</t>
  </si>
  <si>
    <t>四川太极崇州中心店</t>
  </si>
  <si>
    <t>四川太极都江堰景中路店</t>
  </si>
  <si>
    <t>四川太极都江堰奎光路中段药店</t>
  </si>
  <si>
    <t xml:space="preserve">四川太极崇州市崇阳镇永康东路药店 </t>
  </si>
  <si>
    <t>四川太极锦江区梨花街药店</t>
  </si>
  <si>
    <t>四川太极沙河源药店</t>
  </si>
  <si>
    <t>四川太极清江东路2药店</t>
  </si>
  <si>
    <t>四川太极青羊区浣花滨河路药店</t>
  </si>
  <si>
    <t>四川太极金牛区黄苑东街药店</t>
  </si>
  <si>
    <t>四川太极金牛区金沙路药店</t>
  </si>
  <si>
    <t>蜀汉路</t>
  </si>
  <si>
    <t>C1</t>
  </si>
  <si>
    <t>四川太极邛崃市临邛镇翠荫街药店</t>
  </si>
  <si>
    <t>四川太极邛崃市羊安镇永康大道药店</t>
  </si>
  <si>
    <t>四川太极大邑县安仁镇千禧街药店</t>
  </si>
  <si>
    <t>四川太极大邑县晋原镇潘家街药店</t>
  </si>
  <si>
    <t>四川太极兴义镇万兴路药店</t>
  </si>
  <si>
    <t>四川太极新津县五津镇武阳西路药店</t>
  </si>
  <si>
    <t>四川太极双流县西航港街道锦华路一段药店</t>
  </si>
  <si>
    <t>四川太极双流区东升街道三强西路药店</t>
  </si>
  <si>
    <t>四川太极成华区华康路药店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</si>
  <si>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</si>
  <si>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</si>
  <si>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</si>
  <si>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</si>
  <si>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</si>
  <si>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四川太极大药房连锁有限公司武侯区聚萃街药店</t>
  </si>
  <si>
    <t>四川太极武侯区大华街药店</t>
  </si>
  <si>
    <t>C2</t>
  </si>
  <si>
    <t>大邑北街</t>
  </si>
  <si>
    <t>四川太极龙泉驿区龙泉街道驿生路药店</t>
  </si>
  <si>
    <t>四川太极锦江区静明路药店</t>
  </si>
  <si>
    <t>四川太极武侯区丝竹路药店</t>
  </si>
  <si>
    <t>四川太极金牛区解放路药店</t>
  </si>
  <si>
    <t>四川太极龙潭西路店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</si>
  <si>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</si>
  <si>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</si>
  <si>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</si>
  <si>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</si>
  <si>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成都高新区元华二巷药店</t>
  </si>
  <si>
    <t>四川太极高新区中和公济桥路药店</t>
  </si>
  <si>
    <t>四川太极崇州市崇阳镇蜀州中路药店</t>
  </si>
  <si>
    <t>四川太极成华区新怡路店</t>
  </si>
  <si>
    <t>蜀辉路店</t>
  </si>
  <si>
    <t>四川太极新都区新都街道万和北路药店</t>
  </si>
  <si>
    <t>四川太极武侯区大悦路药店</t>
  </si>
  <si>
    <t>四川太极金牛区银沙路药店</t>
  </si>
  <si>
    <t>四川太极五津西路二药店</t>
  </si>
  <si>
    <t>合计</t>
  </si>
  <si>
    <t>门店ID</t>
  </si>
  <si>
    <t>门店</t>
  </si>
  <si>
    <t>锦江区东大街药店</t>
  </si>
  <si>
    <t>旗舰片区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</si>
  <si>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</si>
  <si>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</si>
  <si>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</si>
  <si>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</si>
  <si>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</si>
  <si>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</si>
  <si>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</si>
  <si>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</si>
  <si>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</si>
  <si>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城郊一片：邛崃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</si>
  <si>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</si>
  <si>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</si>
  <si>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</si>
  <si>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</si>
  <si>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</si>
  <si>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</si>
  <si>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</si>
  <si>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</si>
  <si>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城郊一片：新津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</si>
  <si>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</si>
  <si>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</si>
  <si>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</si>
  <si>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</si>
  <si>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</si>
  <si>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</si>
  <si>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</si>
  <si>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</si>
  <si>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</si>
  <si>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城郊一片：大邑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</si>
  <si>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</si>
  <si>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</si>
  <si>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</si>
  <si>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</si>
  <si>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</si>
  <si>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</si>
  <si>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</si>
  <si>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</si>
  <si>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1档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</si>
  <si>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</si>
  <si>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</si>
  <si>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</si>
  <si>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</si>
  <si>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</si>
  <si>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</si>
  <si>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</si>
  <si>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</si>
  <si>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</si>
  <si>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</si>
  <si>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</si>
  <si>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</si>
  <si>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</si>
  <si>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</si>
  <si>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</si>
  <si>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</si>
  <si>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</si>
  <si>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</si>
  <si>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</si>
  <si>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</si>
  <si>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</si>
  <si>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</si>
  <si>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</si>
  <si>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</si>
  <si>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</si>
  <si>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</si>
  <si>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</si>
  <si>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</si>
  <si>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</si>
  <si>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</si>
  <si>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</si>
  <si>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</si>
  <si>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</si>
  <si>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</si>
  <si>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</si>
  <si>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</si>
  <si>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</si>
  <si>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</si>
  <si>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</si>
  <si>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</si>
  <si>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</si>
  <si>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</si>
  <si>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</si>
  <si>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</si>
  <si>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</si>
  <si>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</si>
  <si>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</si>
  <si>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</si>
  <si>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</si>
  <si>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</si>
  <si>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</si>
  <si>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</si>
  <si>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</si>
  <si>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</si>
  <si>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</si>
  <si>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</si>
  <si>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</si>
  <si>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</si>
  <si>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</si>
  <si>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</si>
  <si>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</si>
  <si>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</si>
  <si>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</si>
  <si>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</si>
  <si>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</si>
  <si>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</si>
  <si>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</si>
  <si>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</si>
  <si>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</si>
  <si>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</si>
  <si>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</si>
  <si>
    <t>增长率排名基数</t>
  </si>
  <si>
    <t>销售任务</t>
  </si>
  <si>
    <t>货品ID</t>
  </si>
  <si>
    <t>品名</t>
  </si>
  <si>
    <t>规格</t>
  </si>
  <si>
    <t>单位</t>
  </si>
  <si>
    <t>厂家</t>
  </si>
  <si>
    <t>进货价</t>
  </si>
  <si>
    <t>零售价</t>
  </si>
  <si>
    <t>活动内容</t>
  </si>
  <si>
    <t>晒单金额</t>
  </si>
  <si>
    <t>备注</t>
  </si>
  <si>
    <t>血糖仪305A</t>
  </si>
  <si>
    <t>305A</t>
  </si>
  <si>
    <t>台</t>
  </si>
  <si>
    <t>江苏鱼跃</t>
  </si>
  <si>
    <t>活动价：140元（套包价格）</t>
  </si>
  <si>
    <r>
      <rPr>
        <sz val="9"/>
        <color rgb="FF000000"/>
        <rFont val="微软雅黑"/>
        <charset val="134"/>
      </rPr>
      <t>15元/盒</t>
    </r>
    <r>
      <rPr>
        <sz val="9"/>
        <color rgb="FFFF0000"/>
        <rFont val="微软雅黑"/>
        <charset val="134"/>
      </rPr>
      <t>（套包才奖励）</t>
    </r>
  </si>
  <si>
    <t>原毛利段奖励不变</t>
  </si>
  <si>
    <t>血糖试纸50片</t>
  </si>
  <si>
    <t>50/盒</t>
  </si>
  <si>
    <t>盒</t>
  </si>
  <si>
    <t>制氧机</t>
  </si>
  <si>
    <t>9F-3W</t>
  </si>
  <si>
    <t>江苏鱼跃医疗</t>
  </si>
  <si>
    <t>直降500元，活动价：3680元</t>
  </si>
  <si>
    <t>100元/台</t>
  </si>
  <si>
    <t>9F-3BW</t>
  </si>
  <si>
    <t>150元/台</t>
  </si>
  <si>
    <t>9F-5W</t>
  </si>
  <si>
    <t>直降500元，活动价： 4780元</t>
  </si>
  <si>
    <t>原毛利段奖励不变变</t>
  </si>
  <si>
    <t>腕式电子血压计</t>
  </si>
  <si>
    <t>YE-8600A</t>
  </si>
  <si>
    <t>江苏鱼跃医疗设备</t>
  </si>
  <si>
    <t>活动价：298元</t>
  </si>
  <si>
    <t>15元/台</t>
  </si>
  <si>
    <t>原毛利段奖励不变、</t>
  </si>
  <si>
    <t>臂式血压计</t>
  </si>
  <si>
    <t>YE-690A</t>
  </si>
  <si>
    <t>活动价：398元</t>
  </si>
  <si>
    <t>40元/台</t>
  </si>
  <si>
    <t>YE-650A</t>
  </si>
  <si>
    <t>活动价：258元</t>
  </si>
  <si>
    <t>医用电子体温计</t>
  </si>
  <si>
    <t>YT308</t>
  </si>
  <si>
    <t>支</t>
  </si>
  <si>
    <t>惊爆价20元/支。</t>
  </si>
  <si>
    <t>2元/个</t>
  </si>
  <si>
    <t>压缩空气式雾化器</t>
  </si>
  <si>
    <t>405A</t>
  </si>
  <si>
    <t>活动价：480元</t>
  </si>
  <si>
    <t>30元/台</t>
  </si>
  <si>
    <t>轮椅</t>
  </si>
  <si>
    <t>H005</t>
  </si>
  <si>
    <t>送赠品YU810手杖一根(有货的门店配送赠品）</t>
  </si>
  <si>
    <t>轮椅车</t>
  </si>
  <si>
    <t>H005B(电镀)</t>
  </si>
  <si>
    <t>H009</t>
  </si>
  <si>
    <t>H0098</t>
  </si>
  <si>
    <t>手动轮椅车</t>
  </si>
  <si>
    <t>H032C(舒适版)</t>
  </si>
  <si>
    <t>H009B电镀</t>
  </si>
  <si>
    <t>H032C</t>
  </si>
  <si>
    <t>H008B(座便版)</t>
  </si>
  <si>
    <t>H030C</t>
  </si>
  <si>
    <t>H007</t>
  </si>
  <si>
    <t>听诊器</t>
  </si>
  <si>
    <t>单用</t>
  </si>
  <si>
    <t>血压计</t>
  </si>
  <si>
    <t>台式</t>
  </si>
  <si>
    <t>家庭保健药箱</t>
  </si>
  <si>
    <t>B型</t>
  </si>
  <si>
    <t>个</t>
  </si>
  <si>
    <t>血压计-听诊器保健盒</t>
  </si>
  <si>
    <t>A型(简装)</t>
  </si>
  <si>
    <t>套</t>
  </si>
  <si>
    <t>颈椎牵引器</t>
  </si>
  <si>
    <t>只</t>
  </si>
  <si>
    <t>防褥疮垫</t>
  </si>
  <si>
    <t>园形坐垫</t>
  </si>
  <si>
    <t>病人移动辅助设备</t>
  </si>
  <si>
    <t>YU821手杖型</t>
  </si>
  <si>
    <t>403C</t>
  </si>
  <si>
    <t>氧气袋</t>
  </si>
  <si>
    <t>SY-42L</t>
  </si>
  <si>
    <t>医用助行器</t>
  </si>
  <si>
    <t>H022B坐厕椅型</t>
  </si>
  <si>
    <t>YU710</t>
  </si>
  <si>
    <t>部</t>
  </si>
  <si>
    <t>臂式电子血压计</t>
  </si>
  <si>
    <t>YE-655A</t>
  </si>
  <si>
    <t>手杖</t>
  </si>
  <si>
    <t>YU810</t>
  </si>
  <si>
    <t>拐杖</t>
  </si>
  <si>
    <t>YU821</t>
  </si>
  <si>
    <t>YU830</t>
  </si>
  <si>
    <t>YU850</t>
  </si>
  <si>
    <t>A型(韩式)</t>
  </si>
  <si>
    <t>YU871手杖型</t>
  </si>
  <si>
    <t>指夹式脉搏血氧仪</t>
  </si>
  <si>
    <t>YX300</t>
  </si>
  <si>
    <t>腋下式拐杖</t>
  </si>
  <si>
    <t>YU860\大#</t>
  </si>
  <si>
    <t>C型柔软型</t>
  </si>
  <si>
    <t>22管条纹式</t>
  </si>
  <si>
    <t>玻璃体温计</t>
  </si>
  <si>
    <t>三角型棒式口腔型</t>
  </si>
  <si>
    <t>多功能</t>
  </si>
  <si>
    <t>付</t>
  </si>
  <si>
    <t>YU750</t>
  </si>
  <si>
    <t>双用(全铜听头)</t>
  </si>
  <si>
    <t>血糖仪</t>
  </si>
  <si>
    <t>悦准I型（710）</t>
  </si>
  <si>
    <t>血糖试纸</t>
  </si>
  <si>
    <t>50片</t>
  </si>
  <si>
    <t>7F-3EW</t>
  </si>
  <si>
    <t>9F系列制氧机</t>
  </si>
  <si>
    <t>YE-655B</t>
  </si>
  <si>
    <t>医用腋拐</t>
  </si>
  <si>
    <t>铝合金YU860大号</t>
  </si>
  <si>
    <t>H005B（电镀）</t>
  </si>
  <si>
    <t>YU850手杖型</t>
  </si>
  <si>
    <t>YU830手杖型</t>
  </si>
  <si>
    <t>YU810手杖型</t>
  </si>
  <si>
    <t>SY型氧气袋</t>
  </si>
  <si>
    <t>家用空气消毒净化器</t>
  </si>
  <si>
    <t>YS300白色</t>
  </si>
  <si>
    <t>苏州鱼跃</t>
  </si>
  <si>
    <t>电动轮椅车</t>
  </si>
  <si>
    <t>D130AL</t>
  </si>
  <si>
    <t>正压呼吸机</t>
  </si>
  <si>
    <t>YH-580</t>
  </si>
  <si>
    <t>苏州鱼跃医疗</t>
  </si>
  <si>
    <t>双水平正压通气治疗机</t>
  </si>
  <si>
    <t>YH-720</t>
  </si>
  <si>
    <t>YH-725</t>
  </si>
  <si>
    <t>9F-5</t>
  </si>
  <si>
    <t>红外测温仪</t>
  </si>
  <si>
    <t>YHW-4</t>
  </si>
  <si>
    <t>江苏鱼跃医用</t>
  </si>
  <si>
    <t>9F-3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</si>
</sst>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微软雅黑"/>
      <charset val="134"/>
    </font>
    <font>
      <b/>
      <sz val="9"/>
      <color rgb="FF000000"/>
      <name val="宋体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9"/>
      <color rgb="FFFF0000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34" fillId="23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0" xfId="0" applyFont="1">
      <alignment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060;&#362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1730.71</v>
          </cell>
        </row>
        <row r="6">
          <cell r="A6">
            <v>54</v>
          </cell>
          <cell r="B6">
            <v>2107.11</v>
          </cell>
        </row>
        <row r="7">
          <cell r="A7">
            <v>56</v>
          </cell>
          <cell r="B7">
            <v>905.34</v>
          </cell>
        </row>
        <row r="8">
          <cell r="A8">
            <v>307</v>
          </cell>
          <cell r="B8">
            <v>34005.18</v>
          </cell>
        </row>
        <row r="9">
          <cell r="A9">
            <v>308</v>
          </cell>
          <cell r="B9">
            <v>4508.8</v>
          </cell>
        </row>
        <row r="10">
          <cell r="A10">
            <v>311</v>
          </cell>
          <cell r="B10">
            <v>12273.2</v>
          </cell>
        </row>
        <row r="11">
          <cell r="A11">
            <v>329</v>
          </cell>
          <cell r="B11">
            <v>1295.65</v>
          </cell>
        </row>
        <row r="12">
          <cell r="A12">
            <v>337</v>
          </cell>
          <cell r="B12">
            <v>18067.96</v>
          </cell>
        </row>
        <row r="13">
          <cell r="A13">
            <v>339</v>
          </cell>
          <cell r="B13">
            <v>1580.13</v>
          </cell>
        </row>
        <row r="14">
          <cell r="A14">
            <v>341</v>
          </cell>
          <cell r="B14">
            <v>8170.43</v>
          </cell>
        </row>
        <row r="15">
          <cell r="A15">
            <v>343</v>
          </cell>
          <cell r="B15">
            <v>7076.05</v>
          </cell>
        </row>
        <row r="16">
          <cell r="A16">
            <v>345</v>
          </cell>
          <cell r="B16">
            <v>189.7</v>
          </cell>
        </row>
        <row r="17">
          <cell r="A17">
            <v>347</v>
          </cell>
          <cell r="B17">
            <v>557.66</v>
          </cell>
        </row>
        <row r="18">
          <cell r="A18">
            <v>349</v>
          </cell>
          <cell r="B18">
            <v>911.950000000001</v>
          </cell>
        </row>
        <row r="19">
          <cell r="A19">
            <v>351</v>
          </cell>
          <cell r="B19">
            <v>3601.45</v>
          </cell>
        </row>
        <row r="20">
          <cell r="A20">
            <v>355</v>
          </cell>
          <cell r="B20">
            <v>6784.16</v>
          </cell>
        </row>
        <row r="21">
          <cell r="A21">
            <v>357</v>
          </cell>
          <cell r="B21">
            <v>1443.06</v>
          </cell>
        </row>
        <row r="22">
          <cell r="A22">
            <v>359</v>
          </cell>
          <cell r="B22">
            <v>2402.93</v>
          </cell>
        </row>
        <row r="23">
          <cell r="A23">
            <v>365</v>
          </cell>
          <cell r="B23">
            <v>2975.24</v>
          </cell>
        </row>
        <row r="24">
          <cell r="A24">
            <v>367</v>
          </cell>
          <cell r="B24">
            <v>3209.08</v>
          </cell>
        </row>
        <row r="25">
          <cell r="A25">
            <v>371</v>
          </cell>
          <cell r="B25">
            <v>1908.39</v>
          </cell>
        </row>
        <row r="26">
          <cell r="A26">
            <v>373</v>
          </cell>
          <cell r="B26">
            <v>3418.88</v>
          </cell>
        </row>
        <row r="27">
          <cell r="A27">
            <v>377</v>
          </cell>
          <cell r="B27">
            <v>1040.7</v>
          </cell>
        </row>
        <row r="28">
          <cell r="A28">
            <v>379</v>
          </cell>
          <cell r="B28">
            <v>3376.38</v>
          </cell>
        </row>
        <row r="29">
          <cell r="A29">
            <v>385</v>
          </cell>
          <cell r="B29">
            <v>9480.6</v>
          </cell>
        </row>
        <row r="30">
          <cell r="A30">
            <v>387</v>
          </cell>
          <cell r="B30">
            <v>1916.51</v>
          </cell>
        </row>
        <row r="31">
          <cell r="A31">
            <v>391</v>
          </cell>
          <cell r="B31">
            <v>1087.77</v>
          </cell>
        </row>
        <row r="32">
          <cell r="A32">
            <v>399</v>
          </cell>
          <cell r="B32">
            <v>1630.64</v>
          </cell>
        </row>
        <row r="33">
          <cell r="A33">
            <v>511</v>
          </cell>
          <cell r="B33">
            <v>1650.12</v>
          </cell>
        </row>
        <row r="34">
          <cell r="A34">
            <v>513</v>
          </cell>
          <cell r="B34">
            <v>4798.92</v>
          </cell>
        </row>
        <row r="35">
          <cell r="A35">
            <v>514</v>
          </cell>
          <cell r="B35">
            <v>2428.9</v>
          </cell>
        </row>
        <row r="36">
          <cell r="A36">
            <v>515</v>
          </cell>
          <cell r="B36">
            <v>2090.04</v>
          </cell>
        </row>
        <row r="37">
          <cell r="A37">
            <v>517</v>
          </cell>
          <cell r="B37">
            <v>5447.67999999999</v>
          </cell>
        </row>
        <row r="38">
          <cell r="A38">
            <v>539</v>
          </cell>
          <cell r="B38">
            <v>1168.8</v>
          </cell>
        </row>
        <row r="39">
          <cell r="A39">
            <v>545</v>
          </cell>
          <cell r="B39">
            <v>1926.74</v>
          </cell>
        </row>
        <row r="40">
          <cell r="A40">
            <v>546</v>
          </cell>
          <cell r="B40">
            <v>2602.75</v>
          </cell>
        </row>
        <row r="41">
          <cell r="A41">
            <v>549</v>
          </cell>
          <cell r="B41">
            <v>2661.9</v>
          </cell>
        </row>
        <row r="42">
          <cell r="A42">
            <v>570</v>
          </cell>
          <cell r="B42">
            <v>1035.89</v>
          </cell>
        </row>
        <row r="43">
          <cell r="A43">
            <v>571</v>
          </cell>
          <cell r="B43">
            <v>4224.66</v>
          </cell>
        </row>
        <row r="44">
          <cell r="A44">
            <v>572</v>
          </cell>
          <cell r="B44">
            <v>2912.67</v>
          </cell>
        </row>
        <row r="45">
          <cell r="A45">
            <v>573</v>
          </cell>
          <cell r="B45">
            <v>1435</v>
          </cell>
        </row>
        <row r="46">
          <cell r="A46">
            <v>578</v>
          </cell>
          <cell r="B46">
            <v>2568.76</v>
          </cell>
        </row>
        <row r="47">
          <cell r="A47">
            <v>581</v>
          </cell>
          <cell r="B47">
            <v>3733.13999999999</v>
          </cell>
        </row>
        <row r="48">
          <cell r="A48">
            <v>582</v>
          </cell>
          <cell r="B48">
            <v>9967.57</v>
          </cell>
        </row>
        <row r="49">
          <cell r="A49">
            <v>585</v>
          </cell>
          <cell r="B49">
            <v>4579.22</v>
          </cell>
        </row>
        <row r="50">
          <cell r="A50">
            <v>587</v>
          </cell>
          <cell r="B50">
            <v>5984.02</v>
          </cell>
        </row>
        <row r="51">
          <cell r="A51">
            <v>591</v>
          </cell>
          <cell r="B51">
            <v>986.02</v>
          </cell>
        </row>
        <row r="52">
          <cell r="A52">
            <v>594</v>
          </cell>
          <cell r="B52">
            <v>758.36</v>
          </cell>
        </row>
        <row r="53">
          <cell r="A53">
            <v>598</v>
          </cell>
          <cell r="B53">
            <v>2625.29</v>
          </cell>
        </row>
        <row r="54">
          <cell r="A54">
            <v>704</v>
          </cell>
          <cell r="B54">
            <v>2095.56</v>
          </cell>
        </row>
        <row r="55">
          <cell r="A55">
            <v>706</v>
          </cell>
          <cell r="B55">
            <v>1171.08</v>
          </cell>
        </row>
        <row r="56">
          <cell r="A56">
            <v>707</v>
          </cell>
          <cell r="B56">
            <v>4926.27</v>
          </cell>
        </row>
        <row r="57">
          <cell r="A57">
            <v>709</v>
          </cell>
          <cell r="B57">
            <v>3534.61</v>
          </cell>
        </row>
        <row r="58">
          <cell r="A58">
            <v>710</v>
          </cell>
          <cell r="B58">
            <v>1325.87</v>
          </cell>
        </row>
        <row r="59">
          <cell r="A59">
            <v>712</v>
          </cell>
          <cell r="B59">
            <v>4066.08</v>
          </cell>
        </row>
        <row r="60">
          <cell r="A60">
            <v>713</v>
          </cell>
          <cell r="B60">
            <v>1790.2</v>
          </cell>
        </row>
        <row r="61">
          <cell r="A61">
            <v>716</v>
          </cell>
          <cell r="B61">
            <v>1787.86</v>
          </cell>
        </row>
        <row r="62">
          <cell r="A62">
            <v>717</v>
          </cell>
          <cell r="B62">
            <v>2014.01</v>
          </cell>
        </row>
        <row r="63">
          <cell r="A63">
            <v>718</v>
          </cell>
          <cell r="B63">
            <v>138.11</v>
          </cell>
        </row>
        <row r="64">
          <cell r="A64">
            <v>720</v>
          </cell>
          <cell r="B64">
            <v>4207.77</v>
          </cell>
        </row>
        <row r="65">
          <cell r="A65">
            <v>721</v>
          </cell>
          <cell r="B65">
            <v>1980.56</v>
          </cell>
        </row>
        <row r="66">
          <cell r="A66">
            <v>723</v>
          </cell>
          <cell r="B66">
            <v>1975.66</v>
          </cell>
        </row>
        <row r="67">
          <cell r="A67">
            <v>724</v>
          </cell>
          <cell r="B67">
            <v>3130.57</v>
          </cell>
        </row>
        <row r="68">
          <cell r="A68">
            <v>726</v>
          </cell>
          <cell r="B68">
            <v>2588.81</v>
          </cell>
        </row>
        <row r="69">
          <cell r="A69">
            <v>727</v>
          </cell>
          <cell r="B69">
            <v>1572.32</v>
          </cell>
        </row>
        <row r="70">
          <cell r="A70">
            <v>730</v>
          </cell>
          <cell r="B70">
            <v>10500.76</v>
          </cell>
        </row>
        <row r="71">
          <cell r="A71">
            <v>732</v>
          </cell>
          <cell r="B71">
            <v>606.18</v>
          </cell>
        </row>
        <row r="72">
          <cell r="A72">
            <v>733</v>
          </cell>
          <cell r="B72">
            <v>714.85</v>
          </cell>
        </row>
        <row r="73">
          <cell r="A73">
            <v>737</v>
          </cell>
          <cell r="B73">
            <v>3057.72</v>
          </cell>
        </row>
        <row r="74">
          <cell r="A74">
            <v>738</v>
          </cell>
          <cell r="B74">
            <v>4052.12</v>
          </cell>
        </row>
        <row r="75">
          <cell r="A75">
            <v>740</v>
          </cell>
          <cell r="B75">
            <v>569.5</v>
          </cell>
        </row>
        <row r="76">
          <cell r="A76">
            <v>741</v>
          </cell>
          <cell r="B76">
            <v>1115.18</v>
          </cell>
        </row>
        <row r="77">
          <cell r="A77">
            <v>742</v>
          </cell>
          <cell r="B77">
            <v>9091.75000000001</v>
          </cell>
        </row>
        <row r="78">
          <cell r="A78">
            <v>743</v>
          </cell>
          <cell r="B78">
            <v>1411.05</v>
          </cell>
        </row>
        <row r="79">
          <cell r="A79">
            <v>744</v>
          </cell>
          <cell r="B79">
            <v>4052.48</v>
          </cell>
        </row>
        <row r="80">
          <cell r="A80">
            <v>745</v>
          </cell>
          <cell r="B80">
            <v>2199.54</v>
          </cell>
        </row>
        <row r="81">
          <cell r="A81">
            <v>746</v>
          </cell>
          <cell r="B81">
            <v>3566.33</v>
          </cell>
        </row>
        <row r="82">
          <cell r="A82">
            <v>747</v>
          </cell>
          <cell r="B82">
            <v>2564.97</v>
          </cell>
        </row>
        <row r="83">
          <cell r="A83">
            <v>748</v>
          </cell>
          <cell r="B83">
            <v>2147.85</v>
          </cell>
        </row>
        <row r="84">
          <cell r="A84">
            <v>750</v>
          </cell>
          <cell r="B84">
            <v>17844.97</v>
          </cell>
        </row>
        <row r="85">
          <cell r="A85">
            <v>752</v>
          </cell>
          <cell r="B85">
            <v>1698.2</v>
          </cell>
        </row>
        <row r="86">
          <cell r="A86">
            <v>753</v>
          </cell>
          <cell r="B86">
            <v>868.56</v>
          </cell>
        </row>
        <row r="87">
          <cell r="A87">
            <v>754</v>
          </cell>
          <cell r="B87">
            <v>7366.31</v>
          </cell>
        </row>
        <row r="88">
          <cell r="A88">
            <v>101453</v>
          </cell>
          <cell r="B88">
            <v>3268.56</v>
          </cell>
        </row>
        <row r="89">
          <cell r="A89">
            <v>102478</v>
          </cell>
          <cell r="B89">
            <v>311.04</v>
          </cell>
        </row>
        <row r="90">
          <cell r="A90">
            <v>102479</v>
          </cell>
          <cell r="B90">
            <v>1036.37</v>
          </cell>
        </row>
        <row r="91">
          <cell r="A91">
            <v>102564</v>
          </cell>
          <cell r="B91">
            <v>1625.03</v>
          </cell>
        </row>
        <row r="92">
          <cell r="A92">
            <v>102565</v>
          </cell>
          <cell r="B92">
            <v>1187.95</v>
          </cell>
        </row>
        <row r="93">
          <cell r="A93">
            <v>102567</v>
          </cell>
          <cell r="B93">
            <v>738.99</v>
          </cell>
        </row>
        <row r="94">
          <cell r="A94">
            <v>102934</v>
          </cell>
          <cell r="B94">
            <v>4264.75</v>
          </cell>
        </row>
        <row r="95">
          <cell r="A95">
            <v>102935</v>
          </cell>
          <cell r="B95">
            <v>847.28</v>
          </cell>
        </row>
        <row r="96">
          <cell r="A96">
            <v>103198</v>
          </cell>
          <cell r="B96">
            <v>2452.53</v>
          </cell>
        </row>
        <row r="97">
          <cell r="A97">
            <v>103199</v>
          </cell>
          <cell r="B97">
            <v>3044.51</v>
          </cell>
        </row>
        <row r="98">
          <cell r="A98">
            <v>103639</v>
          </cell>
          <cell r="B98">
            <v>1960.36</v>
          </cell>
        </row>
        <row r="99">
          <cell r="A99">
            <v>104428</v>
          </cell>
          <cell r="B99">
            <v>1333.7</v>
          </cell>
        </row>
        <row r="100">
          <cell r="A100">
            <v>104429</v>
          </cell>
          <cell r="B100">
            <v>902.69</v>
          </cell>
        </row>
        <row r="101">
          <cell r="A101">
            <v>104430</v>
          </cell>
          <cell r="B101">
            <v>886.15</v>
          </cell>
        </row>
        <row r="102">
          <cell r="A102">
            <v>104533</v>
          </cell>
          <cell r="B102">
            <v>2572.62</v>
          </cell>
        </row>
        <row r="103">
          <cell r="A103">
            <v>104838</v>
          </cell>
          <cell r="B103">
            <v>1277.73</v>
          </cell>
        </row>
        <row r="104">
          <cell r="A104">
            <v>105267</v>
          </cell>
          <cell r="B104">
            <v>1458.11</v>
          </cell>
        </row>
        <row r="105">
          <cell r="A105">
            <v>105396</v>
          </cell>
          <cell r="B105">
            <v>1423.64</v>
          </cell>
        </row>
        <row r="106">
          <cell r="A106">
            <v>105751</v>
          </cell>
          <cell r="B106">
            <v>1156.66</v>
          </cell>
        </row>
        <row r="107">
          <cell r="A107">
            <v>105910</v>
          </cell>
          <cell r="B107">
            <v>1174.02</v>
          </cell>
        </row>
        <row r="108">
          <cell r="A108">
            <v>106066</v>
          </cell>
          <cell r="B108">
            <v>1945.32</v>
          </cell>
        </row>
        <row r="109">
          <cell r="A109">
            <v>106399</v>
          </cell>
          <cell r="B109">
            <v>768.48</v>
          </cell>
        </row>
        <row r="110">
          <cell r="A110">
            <v>106485</v>
          </cell>
          <cell r="B110">
            <v>151.56</v>
          </cell>
        </row>
        <row r="111">
          <cell r="A111">
            <v>106568</v>
          </cell>
          <cell r="B111">
            <v>360.18</v>
          </cell>
        </row>
        <row r="112">
          <cell r="A112">
            <v>106569</v>
          </cell>
          <cell r="B112">
            <v>935.78</v>
          </cell>
        </row>
        <row r="113">
          <cell r="A113">
            <v>106865</v>
          </cell>
          <cell r="B113">
            <v>1171.25</v>
          </cell>
        </row>
        <row r="114">
          <cell r="A114">
            <v>107658</v>
          </cell>
          <cell r="B114">
            <v>608.11</v>
          </cell>
        </row>
        <row r="115">
          <cell r="A115">
            <v>107728</v>
          </cell>
          <cell r="B115">
            <v>3608.61</v>
          </cell>
        </row>
        <row r="116">
          <cell r="A116">
            <v>107829</v>
          </cell>
          <cell r="B116">
            <v>738.1</v>
          </cell>
        </row>
        <row r="117">
          <cell r="A117">
            <v>108277</v>
          </cell>
          <cell r="B117">
            <v>708.6</v>
          </cell>
        </row>
        <row r="118">
          <cell r="A118">
            <v>108656</v>
          </cell>
          <cell r="B118">
            <v>1958.49</v>
          </cell>
        </row>
        <row r="119">
          <cell r="B119">
            <v>360852.94</v>
          </cell>
        </row>
        <row r="120">
          <cell r="A120" t="str">
            <v>总计</v>
          </cell>
          <cell r="B120">
            <v>721705.88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workbookViewId="0">
      <selection activeCell="E24" sqref="E24"/>
    </sheetView>
  </sheetViews>
  <sheetFormatPr defaultColWidth="19.75" defaultRowHeight="14.25"/>
  <cols>
    <col min="1" max="1" width="7" style="12" customWidth="1"/>
    <col min="2" max="2" width="9.125" style="12" customWidth="1"/>
    <col min="3" max="3" width="13.125" style="12" customWidth="1"/>
    <col min="4" max="4" width="9.125" style="12" customWidth="1"/>
    <col min="5" max="5" width="52.25" style="12" customWidth="1"/>
    <col min="6" max="6" width="9.75" style="13" customWidth="1"/>
    <col min="7" max="10" width="9.875" style="14" customWidth="1"/>
    <col min="11" max="16373" width="19.75" style="14" customWidth="1"/>
    <col min="16374" max="16384" width="19.75" style="14"/>
  </cols>
  <sheetData>
    <row r="1" s="14" customFormat="1" ht="30" customHeight="1" spans="1:10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18"/>
      <c r="G1" s="36"/>
      <c r="H1" s="36"/>
      <c r="I1" s="36"/>
      <c r="J1" s="36"/>
    </row>
    <row r="2" spans="1:11">
      <c r="A2" s="17">
        <v>1</v>
      </c>
      <c r="B2" s="17">
        <v>307</v>
      </c>
      <c r="C2" s="17" t="s">
        <v>5</v>
      </c>
      <c r="D2" s="17" t="s">
        <v>6</v>
      </c>
      <c r="E2" s="17" t="s">
        <v>7</v>
      </c>
      <c r="F2" s="18">
        <v>47222</v>
      </c>
      <c r="G2" s="36">
        <f>VLOOKUP(B:B,[1]Sheet1!$A$1:$B$65536,2,0)</f>
        <v>34005.18</v>
      </c>
      <c r="H2" s="36">
        <f>G2/3</f>
        <v>11335.06</v>
      </c>
      <c r="I2" s="36">
        <f>H2/120000</f>
        <v>0.0944588333333333</v>
      </c>
      <c r="J2" s="36">
        <v>46522</v>
      </c>
      <c r="K2" s="14">
        <v>46493</v>
      </c>
    </row>
    <row r="3" spans="1:11">
      <c r="A3" s="17">
        <v>2</v>
      </c>
      <c r="B3" s="17">
        <v>341</v>
      </c>
      <c r="C3" s="17" t="s">
        <v>8</v>
      </c>
      <c r="D3" s="17" t="s">
        <v>9</v>
      </c>
      <c r="E3" s="17" t="s">
        <v>10</v>
      </c>
      <c r="F3" s="18">
        <v>15705</v>
      </c>
      <c r="G3" s="36">
        <f>VLOOKUP(B:B,[1]Sheet1!$A$1:$B$65536,2,0)</f>
        <v>8170.43</v>
      </c>
      <c r="H3" s="36">
        <f t="shared" ref="H3:H34" si="0">G3/3</f>
        <v>2723.47666666667</v>
      </c>
      <c r="I3" s="36">
        <f t="shared" ref="I3:I34" si="1">H3/120000</f>
        <v>0.0226956388888889</v>
      </c>
      <c r="J3" s="36">
        <v>13617.3833333333</v>
      </c>
      <c r="K3" s="14">
        <v>13588</v>
      </c>
    </row>
    <row r="4" spans="1:11">
      <c r="A4" s="17">
        <v>3</v>
      </c>
      <c r="B4" s="17">
        <v>337</v>
      </c>
      <c r="C4" s="17" t="s">
        <v>11</v>
      </c>
      <c r="D4" s="17" t="s">
        <v>9</v>
      </c>
      <c r="E4" s="17" t="s">
        <v>12</v>
      </c>
      <c r="F4" s="18">
        <v>20587</v>
      </c>
      <c r="G4" s="36">
        <f>VLOOKUP(B:B,[1]Sheet1!$A$1:$B$65536,2,0)</f>
        <v>18067.96</v>
      </c>
      <c r="H4" s="36">
        <f t="shared" si="0"/>
        <v>6022.65333333333</v>
      </c>
      <c r="I4" s="36">
        <f t="shared" si="1"/>
        <v>0.0501887777777778</v>
      </c>
      <c r="J4" s="36">
        <v>21680</v>
      </c>
      <c r="K4" s="14">
        <v>21651</v>
      </c>
    </row>
    <row r="5" spans="1:11">
      <c r="A5" s="17">
        <v>4</v>
      </c>
      <c r="B5" s="17">
        <v>517</v>
      </c>
      <c r="C5" s="17" t="s">
        <v>11</v>
      </c>
      <c r="D5" s="17" t="s">
        <v>9</v>
      </c>
      <c r="E5" s="17" t="s">
        <v>13</v>
      </c>
      <c r="F5" s="18">
        <v>17672</v>
      </c>
      <c r="G5" s="36">
        <f>VLOOKUP(B:B,[1]Sheet1!$A$1:$B$65536,2,0)</f>
        <v>5447.67999999999</v>
      </c>
      <c r="H5" s="36">
        <f t="shared" si="0"/>
        <v>1815.89333333333</v>
      </c>
      <c r="I5" s="36">
        <f t="shared" si="1"/>
        <v>0.0151324444444444</v>
      </c>
      <c r="J5" s="36">
        <v>17672</v>
      </c>
      <c r="K5" s="14">
        <v>17643</v>
      </c>
    </row>
    <row r="6" spans="1:11">
      <c r="A6" s="17">
        <v>5</v>
      </c>
      <c r="B6" s="17">
        <v>750</v>
      </c>
      <c r="C6" s="17" t="s">
        <v>14</v>
      </c>
      <c r="D6" s="17" t="s">
        <v>9</v>
      </c>
      <c r="E6" s="17" t="s">
        <v>15</v>
      </c>
      <c r="F6" s="18">
        <v>17672</v>
      </c>
      <c r="G6" s="36">
        <f>VLOOKUP(B:B,[1]Sheet1!$A$1:$B$65536,2,0)</f>
        <v>17844.97</v>
      </c>
      <c r="H6" s="36">
        <f t="shared" si="0"/>
        <v>5948.32333333333</v>
      </c>
      <c r="I6" s="36">
        <f t="shared" si="1"/>
        <v>0.0495693611111111</v>
      </c>
      <c r="J6" s="36">
        <v>21412</v>
      </c>
      <c r="K6" s="14">
        <v>21383</v>
      </c>
    </row>
    <row r="7" spans="1:11">
      <c r="A7" s="17">
        <v>6</v>
      </c>
      <c r="B7" s="17">
        <v>582</v>
      </c>
      <c r="C7" s="17" t="s">
        <v>16</v>
      </c>
      <c r="D7" s="17" t="s">
        <v>9</v>
      </c>
      <c r="E7" s="17" t="s">
        <v>17</v>
      </c>
      <c r="F7" s="18">
        <v>23693</v>
      </c>
      <c r="G7" s="36">
        <f>VLOOKUP(B:B,[1]Sheet1!$A$1:$B$65536,2,0)</f>
        <v>9967.57</v>
      </c>
      <c r="H7" s="36">
        <f t="shared" si="0"/>
        <v>3322.52333333333</v>
      </c>
      <c r="I7" s="36">
        <f t="shared" si="1"/>
        <v>0.0276876944444444</v>
      </c>
      <c r="J7" s="36">
        <v>21693</v>
      </c>
      <c r="K7" s="14">
        <v>21664</v>
      </c>
    </row>
    <row r="8" spans="1:11">
      <c r="A8" s="17">
        <v>7</v>
      </c>
      <c r="B8" s="17">
        <v>385</v>
      </c>
      <c r="C8" s="17" t="s">
        <v>8</v>
      </c>
      <c r="D8" s="17" t="s">
        <v>18</v>
      </c>
      <c r="E8" s="17" t="s">
        <v>19</v>
      </c>
      <c r="F8" s="18">
        <v>9668</v>
      </c>
      <c r="G8" s="36">
        <f>VLOOKUP(B:B,[1]Sheet1!$A$1:$B$65536,2,0)</f>
        <v>9480.6</v>
      </c>
      <c r="H8" s="36">
        <f t="shared" si="0"/>
        <v>3160.2</v>
      </c>
      <c r="I8" s="36">
        <f t="shared" si="1"/>
        <v>0.026335</v>
      </c>
      <c r="J8" s="36">
        <v>11375</v>
      </c>
      <c r="K8" s="14">
        <v>11346</v>
      </c>
    </row>
    <row r="9" spans="1:11">
      <c r="A9" s="17">
        <v>8</v>
      </c>
      <c r="B9" s="17">
        <v>571</v>
      </c>
      <c r="C9" s="17" t="s">
        <v>14</v>
      </c>
      <c r="D9" s="17" t="s">
        <v>18</v>
      </c>
      <c r="E9" s="17" t="s">
        <v>20</v>
      </c>
      <c r="F9" s="18">
        <v>11298</v>
      </c>
      <c r="G9" s="36">
        <f>VLOOKUP(B:B,[1]Sheet1!$A$1:$B$65536,2,0)</f>
        <v>4224.66</v>
      </c>
      <c r="H9" s="36">
        <f t="shared" si="0"/>
        <v>1408.22</v>
      </c>
      <c r="I9" s="36">
        <f t="shared" si="1"/>
        <v>0.0117351666666667</v>
      </c>
      <c r="J9" s="36">
        <v>11000</v>
      </c>
      <c r="K9" s="14">
        <v>10971</v>
      </c>
    </row>
    <row r="10" spans="1:11">
      <c r="A10" s="17">
        <v>9</v>
      </c>
      <c r="B10" s="17">
        <v>707</v>
      </c>
      <c r="C10" s="17" t="s">
        <v>14</v>
      </c>
      <c r="D10" s="17" t="s">
        <v>18</v>
      </c>
      <c r="E10" s="17" t="s">
        <v>21</v>
      </c>
      <c r="F10" s="18">
        <v>8969</v>
      </c>
      <c r="G10" s="36">
        <f>VLOOKUP(B:B,[1]Sheet1!$A$1:$B$65536,2,0)</f>
        <v>4926.27</v>
      </c>
      <c r="H10" s="36">
        <f t="shared" si="0"/>
        <v>1642.09</v>
      </c>
      <c r="I10" s="36">
        <f t="shared" si="1"/>
        <v>0.0136840833333333</v>
      </c>
      <c r="J10" s="36">
        <v>8969</v>
      </c>
      <c r="K10" s="14">
        <v>8940</v>
      </c>
    </row>
    <row r="11" spans="1:11">
      <c r="A11" s="17">
        <v>10</v>
      </c>
      <c r="B11" s="17">
        <v>712</v>
      </c>
      <c r="C11" s="17" t="s">
        <v>14</v>
      </c>
      <c r="D11" s="17" t="s">
        <v>18</v>
      </c>
      <c r="E11" s="17" t="s">
        <v>22</v>
      </c>
      <c r="F11" s="18">
        <v>9107</v>
      </c>
      <c r="G11" s="36">
        <f>VLOOKUP(B:B,[1]Sheet1!$A$1:$B$65536,2,0)</f>
        <v>4066.08</v>
      </c>
      <c r="H11" s="36">
        <f t="shared" si="0"/>
        <v>1355.36</v>
      </c>
      <c r="I11" s="36">
        <f t="shared" si="1"/>
        <v>0.0112946666666667</v>
      </c>
      <c r="J11" s="36">
        <v>9107</v>
      </c>
      <c r="K11" s="14">
        <v>9078</v>
      </c>
    </row>
    <row r="12" spans="1:11">
      <c r="A12" s="17">
        <v>11</v>
      </c>
      <c r="B12" s="17">
        <v>343</v>
      </c>
      <c r="C12" s="17" t="s">
        <v>16</v>
      </c>
      <c r="D12" s="17" t="s">
        <v>18</v>
      </c>
      <c r="E12" s="17" t="s">
        <v>23</v>
      </c>
      <c r="F12" s="18">
        <v>14428</v>
      </c>
      <c r="G12" s="36">
        <f>VLOOKUP(B:B,[1]Sheet1!$A$1:$B$65536,2,0)</f>
        <v>7076.05</v>
      </c>
      <c r="H12" s="36">
        <f t="shared" si="0"/>
        <v>2358.68333333333</v>
      </c>
      <c r="I12" s="36">
        <f t="shared" si="1"/>
        <v>0.0196556944444444</v>
      </c>
      <c r="J12" s="36">
        <v>13428</v>
      </c>
      <c r="K12" s="14">
        <v>13399</v>
      </c>
    </row>
    <row r="13" spans="1:11">
      <c r="A13" s="17">
        <v>12</v>
      </c>
      <c r="B13" s="17">
        <v>365</v>
      </c>
      <c r="C13" s="17" t="s">
        <v>16</v>
      </c>
      <c r="D13" s="17" t="s">
        <v>18</v>
      </c>
      <c r="E13" s="17" t="s">
        <v>24</v>
      </c>
      <c r="F13" s="18">
        <v>7267</v>
      </c>
      <c r="G13" s="36">
        <f>VLOOKUP(B:B,[1]Sheet1!$A$1:$B$65536,2,0)</f>
        <v>2975.24</v>
      </c>
      <c r="H13" s="36">
        <f t="shared" si="0"/>
        <v>991.746666666667</v>
      </c>
      <c r="I13" s="36">
        <f t="shared" si="1"/>
        <v>0.00826455555555555</v>
      </c>
      <c r="J13" s="36">
        <v>6267</v>
      </c>
      <c r="K13" s="14">
        <v>6238</v>
      </c>
    </row>
    <row r="14" spans="1:11">
      <c r="A14" s="17">
        <v>13</v>
      </c>
      <c r="B14" s="17">
        <v>585</v>
      </c>
      <c r="C14" s="17" t="s">
        <v>16</v>
      </c>
      <c r="D14" s="17" t="s">
        <v>18</v>
      </c>
      <c r="E14" s="17" t="s">
        <v>25</v>
      </c>
      <c r="F14" s="18">
        <v>8346</v>
      </c>
      <c r="G14" s="36">
        <f>VLOOKUP(B:B,[1]Sheet1!$A$1:$B$65536,2,0)</f>
        <v>4579.22</v>
      </c>
      <c r="H14" s="36">
        <f t="shared" si="0"/>
        <v>1526.40666666667</v>
      </c>
      <c r="I14" s="36">
        <f t="shared" si="1"/>
        <v>0.0127200555555556</v>
      </c>
      <c r="J14" s="36">
        <v>7632.03333333333</v>
      </c>
      <c r="K14" s="14">
        <v>7603</v>
      </c>
    </row>
    <row r="15" spans="1:11">
      <c r="A15" s="17">
        <v>14</v>
      </c>
      <c r="B15" s="17">
        <v>730</v>
      </c>
      <c r="C15" s="17" t="s">
        <v>16</v>
      </c>
      <c r="D15" s="17" t="s">
        <v>18</v>
      </c>
      <c r="E15" s="17" t="s">
        <v>26</v>
      </c>
      <c r="F15" s="18">
        <v>9593</v>
      </c>
      <c r="G15" s="36">
        <f>VLOOKUP(B:B,[1]Sheet1!$A$1:$B$65536,2,0)</f>
        <v>10500.76</v>
      </c>
      <c r="H15" s="36">
        <f t="shared" si="0"/>
        <v>3500.25333333333</v>
      </c>
      <c r="I15" s="36">
        <f t="shared" si="1"/>
        <v>0.0291687777777778</v>
      </c>
      <c r="J15" s="36">
        <v>12600</v>
      </c>
      <c r="K15" s="14">
        <v>12571</v>
      </c>
    </row>
    <row r="16" spans="1:11">
      <c r="A16" s="17">
        <v>15</v>
      </c>
      <c r="B16" s="17">
        <v>746</v>
      </c>
      <c r="C16" s="17" t="s">
        <v>8</v>
      </c>
      <c r="D16" s="17" t="s">
        <v>27</v>
      </c>
      <c r="E16" s="17" t="s">
        <v>28</v>
      </c>
      <c r="F16" s="18">
        <v>5635</v>
      </c>
      <c r="G16" s="36">
        <f>VLOOKUP(B:B,[1]Sheet1!$A$1:$B$65536,2,0)</f>
        <v>3566.33</v>
      </c>
      <c r="H16" s="36">
        <f t="shared" si="0"/>
        <v>1188.77666666667</v>
      </c>
      <c r="I16" s="36">
        <f t="shared" si="1"/>
        <v>0.00990647222222222</v>
      </c>
      <c r="J16" s="36">
        <v>5943.88333333333</v>
      </c>
      <c r="K16" s="14">
        <v>5915</v>
      </c>
    </row>
    <row r="17" spans="1:11">
      <c r="A17" s="17">
        <v>16</v>
      </c>
      <c r="B17" s="17">
        <v>514</v>
      </c>
      <c r="C17" s="17" t="s">
        <v>8</v>
      </c>
      <c r="D17" s="17" t="s">
        <v>27</v>
      </c>
      <c r="E17" s="17" t="s">
        <v>29</v>
      </c>
      <c r="F17" s="18">
        <v>5678</v>
      </c>
      <c r="G17" s="36">
        <f>VLOOKUP(B:B,[1]Sheet1!$A$1:$B$65536,2,0)</f>
        <v>2428.9</v>
      </c>
      <c r="H17" s="36">
        <f t="shared" si="0"/>
        <v>809.633333333333</v>
      </c>
      <c r="I17" s="36">
        <f t="shared" si="1"/>
        <v>0.00674694444444444</v>
      </c>
      <c r="J17" s="36">
        <v>5678</v>
      </c>
      <c r="K17" s="14">
        <v>5649</v>
      </c>
    </row>
    <row r="18" spans="1:11">
      <c r="A18" s="17">
        <v>17</v>
      </c>
      <c r="B18" s="17">
        <v>308</v>
      </c>
      <c r="C18" s="17" t="s">
        <v>11</v>
      </c>
      <c r="D18" s="17" t="s">
        <v>27</v>
      </c>
      <c r="E18" s="17" t="s">
        <v>30</v>
      </c>
      <c r="F18" s="18">
        <v>5725</v>
      </c>
      <c r="G18" s="36">
        <f>VLOOKUP(B:B,[1]Sheet1!$A$1:$B$65536,2,0)</f>
        <v>4508.8</v>
      </c>
      <c r="H18" s="36">
        <f t="shared" si="0"/>
        <v>1502.93333333333</v>
      </c>
      <c r="I18" s="36">
        <f t="shared" si="1"/>
        <v>0.0125244444444444</v>
      </c>
      <c r="J18" s="36">
        <v>7514.66666666667</v>
      </c>
      <c r="K18" s="14">
        <v>7486</v>
      </c>
    </row>
    <row r="19" spans="1:11">
      <c r="A19" s="17">
        <v>18</v>
      </c>
      <c r="B19" s="17">
        <v>355</v>
      </c>
      <c r="C19" s="17" t="s">
        <v>11</v>
      </c>
      <c r="D19" s="17" t="s">
        <v>27</v>
      </c>
      <c r="E19" s="17" t="s">
        <v>31</v>
      </c>
      <c r="F19" s="18">
        <v>5912</v>
      </c>
      <c r="G19" s="36">
        <f>VLOOKUP(B:B,[1]Sheet1!$A$1:$B$65536,2,0)</f>
        <v>6784.16</v>
      </c>
      <c r="H19" s="36">
        <f t="shared" si="0"/>
        <v>2261.38666666667</v>
      </c>
      <c r="I19" s="36">
        <f t="shared" si="1"/>
        <v>0.0188448888888889</v>
      </c>
      <c r="J19" s="36">
        <v>8140</v>
      </c>
      <c r="K19" s="14">
        <v>8111</v>
      </c>
    </row>
    <row r="20" spans="1:11">
      <c r="A20" s="17">
        <v>19</v>
      </c>
      <c r="B20" s="17">
        <v>373</v>
      </c>
      <c r="C20" s="17" t="s">
        <v>11</v>
      </c>
      <c r="D20" s="17" t="s">
        <v>27</v>
      </c>
      <c r="E20" s="17" t="s">
        <v>32</v>
      </c>
      <c r="F20" s="18">
        <v>8123</v>
      </c>
      <c r="G20" s="36">
        <f>VLOOKUP(B:B,[1]Sheet1!$A$1:$B$65536,2,0)</f>
        <v>3418.88</v>
      </c>
      <c r="H20" s="36">
        <f t="shared" si="0"/>
        <v>1139.62666666667</v>
      </c>
      <c r="I20" s="36">
        <f t="shared" si="1"/>
        <v>0.00949688888888889</v>
      </c>
      <c r="J20" s="36">
        <v>5698.13333333333</v>
      </c>
      <c r="K20" s="14">
        <v>5669</v>
      </c>
    </row>
    <row r="21" spans="1:11">
      <c r="A21" s="17">
        <v>20</v>
      </c>
      <c r="B21" s="17">
        <v>578</v>
      </c>
      <c r="C21" s="17" t="s">
        <v>11</v>
      </c>
      <c r="D21" s="17" t="s">
        <v>27</v>
      </c>
      <c r="E21" s="17" t="s">
        <v>33</v>
      </c>
      <c r="F21" s="18">
        <v>7088</v>
      </c>
      <c r="G21" s="36">
        <f>VLOOKUP(B:B,[1]Sheet1!$A$1:$B$65536,2,0)</f>
        <v>2568.76</v>
      </c>
      <c r="H21" s="36">
        <f t="shared" si="0"/>
        <v>856.253333333333</v>
      </c>
      <c r="I21" s="36">
        <f t="shared" si="1"/>
        <v>0.00713544444444445</v>
      </c>
      <c r="J21" s="36">
        <v>4281.26666666667</v>
      </c>
      <c r="K21" s="14">
        <v>4252</v>
      </c>
    </row>
    <row r="22" spans="1:11">
      <c r="A22" s="17">
        <v>21</v>
      </c>
      <c r="B22" s="17">
        <v>742</v>
      </c>
      <c r="C22" s="17" t="s">
        <v>11</v>
      </c>
      <c r="D22" s="17" t="s">
        <v>27</v>
      </c>
      <c r="E22" s="17" t="s">
        <v>34</v>
      </c>
      <c r="F22" s="18">
        <v>6945</v>
      </c>
      <c r="G22" s="36">
        <f>VLOOKUP(B:B,[1]Sheet1!$A$1:$B$65536,2,0)</f>
        <v>9091.75000000001</v>
      </c>
      <c r="H22" s="36">
        <f t="shared" si="0"/>
        <v>3030.58333333334</v>
      </c>
      <c r="I22" s="36">
        <f t="shared" si="1"/>
        <v>0.0252548611111111</v>
      </c>
      <c r="J22" s="36">
        <v>10909</v>
      </c>
      <c r="K22" s="14">
        <v>10880</v>
      </c>
    </row>
    <row r="23" spans="1:11">
      <c r="A23" s="17">
        <v>22</v>
      </c>
      <c r="B23" s="17">
        <v>744</v>
      </c>
      <c r="C23" s="17" t="s">
        <v>11</v>
      </c>
      <c r="D23" s="17" t="s">
        <v>27</v>
      </c>
      <c r="E23" s="17" t="s">
        <v>35</v>
      </c>
      <c r="F23" s="18">
        <v>6837</v>
      </c>
      <c r="G23" s="36">
        <f>VLOOKUP(B:B,[1]Sheet1!$A$1:$B$65536,2,0)</f>
        <v>4052.48</v>
      </c>
      <c r="H23" s="36">
        <f t="shared" si="0"/>
        <v>1350.82666666667</v>
      </c>
      <c r="I23" s="36">
        <f t="shared" si="1"/>
        <v>0.0112568888888889</v>
      </c>
      <c r="J23" s="36">
        <v>6754.13333333333</v>
      </c>
      <c r="K23" s="14">
        <v>6725</v>
      </c>
    </row>
    <row r="24" spans="1:11">
      <c r="A24" s="17">
        <v>23</v>
      </c>
      <c r="B24" s="17">
        <v>747</v>
      </c>
      <c r="C24" s="17" t="s">
        <v>11</v>
      </c>
      <c r="D24" s="17" t="s">
        <v>27</v>
      </c>
      <c r="E24" s="17" t="s">
        <v>36</v>
      </c>
      <c r="F24" s="18">
        <v>5475</v>
      </c>
      <c r="G24" s="36">
        <f>VLOOKUP(B:B,[1]Sheet1!$A$1:$B$65536,2,0)</f>
        <v>2564.97</v>
      </c>
      <c r="H24" s="36">
        <f t="shared" si="0"/>
        <v>854.99</v>
      </c>
      <c r="I24" s="36">
        <f t="shared" si="1"/>
        <v>0.00712491666666667</v>
      </c>
      <c r="J24" s="36">
        <v>4274.95</v>
      </c>
      <c r="K24" s="14">
        <v>4246</v>
      </c>
    </row>
    <row r="25" spans="1:11">
      <c r="A25" s="17">
        <v>24</v>
      </c>
      <c r="B25" s="17">
        <v>387</v>
      </c>
      <c r="C25" s="17" t="s">
        <v>14</v>
      </c>
      <c r="D25" s="17" t="s">
        <v>27</v>
      </c>
      <c r="E25" s="17" t="s">
        <v>37</v>
      </c>
      <c r="F25" s="18">
        <v>7107</v>
      </c>
      <c r="G25" s="36">
        <f>VLOOKUP(B:B,[1]Sheet1!$A$1:$B$65536,2,0)</f>
        <v>1916.51</v>
      </c>
      <c r="H25" s="36">
        <f t="shared" si="0"/>
        <v>638.836666666667</v>
      </c>
      <c r="I25" s="36">
        <f t="shared" si="1"/>
        <v>0.00532363888888889</v>
      </c>
      <c r="J25" s="36">
        <v>6107</v>
      </c>
      <c r="K25" s="14">
        <v>6078</v>
      </c>
    </row>
    <row r="26" spans="1:11">
      <c r="A26" s="17">
        <v>25</v>
      </c>
      <c r="B26" s="17">
        <v>399</v>
      </c>
      <c r="C26" s="17" t="s">
        <v>14</v>
      </c>
      <c r="D26" s="17" t="s">
        <v>27</v>
      </c>
      <c r="E26" s="17" t="s">
        <v>38</v>
      </c>
      <c r="F26" s="18">
        <v>5390</v>
      </c>
      <c r="G26" s="36">
        <f>VLOOKUP(B:B,[1]Sheet1!$A$1:$B$65536,2,0)</f>
        <v>1630.64</v>
      </c>
      <c r="H26" s="36">
        <f t="shared" si="0"/>
        <v>543.546666666667</v>
      </c>
      <c r="I26" s="36">
        <f t="shared" si="1"/>
        <v>0.00452955555555556</v>
      </c>
      <c r="J26" s="36">
        <v>4390</v>
      </c>
      <c r="K26" s="14">
        <v>4361</v>
      </c>
    </row>
    <row r="27" spans="1:11">
      <c r="A27" s="17">
        <v>26</v>
      </c>
      <c r="B27" s="17">
        <v>546</v>
      </c>
      <c r="C27" s="17" t="s">
        <v>14</v>
      </c>
      <c r="D27" s="17" t="s">
        <v>27</v>
      </c>
      <c r="E27" s="17" t="s">
        <v>39</v>
      </c>
      <c r="F27" s="18">
        <v>6530</v>
      </c>
      <c r="G27" s="36">
        <f>VLOOKUP(B:B,[1]Sheet1!$A$1:$B$65536,2,0)</f>
        <v>2602.75</v>
      </c>
      <c r="H27" s="36">
        <f t="shared" si="0"/>
        <v>867.583333333333</v>
      </c>
      <c r="I27" s="36">
        <f t="shared" si="1"/>
        <v>0.00722986111111111</v>
      </c>
      <c r="J27" s="36">
        <v>5530</v>
      </c>
      <c r="K27" s="14">
        <v>5501</v>
      </c>
    </row>
    <row r="28" spans="1:11">
      <c r="A28" s="17">
        <v>27</v>
      </c>
      <c r="B28" s="17">
        <v>724</v>
      </c>
      <c r="C28" s="17" t="s">
        <v>14</v>
      </c>
      <c r="D28" s="17" t="s">
        <v>27</v>
      </c>
      <c r="E28" s="17" t="s">
        <v>40</v>
      </c>
      <c r="F28" s="18">
        <v>6437</v>
      </c>
      <c r="G28" s="36">
        <f>VLOOKUP(B:B,[1]Sheet1!$A$1:$B$65536,2,0)</f>
        <v>3130.57</v>
      </c>
      <c r="H28" s="36">
        <f t="shared" si="0"/>
        <v>1043.52333333333</v>
      </c>
      <c r="I28" s="36">
        <f t="shared" si="1"/>
        <v>0.00869602777777778</v>
      </c>
      <c r="J28" s="36">
        <v>5217.61666666667</v>
      </c>
      <c r="K28" s="14">
        <v>5189</v>
      </c>
    </row>
    <row r="29" spans="1:11">
      <c r="A29" s="17">
        <v>28</v>
      </c>
      <c r="B29" s="17">
        <v>754</v>
      </c>
      <c r="C29" s="17" t="s">
        <v>41</v>
      </c>
      <c r="D29" s="17" t="s">
        <v>27</v>
      </c>
      <c r="E29" s="17" t="s">
        <v>42</v>
      </c>
      <c r="F29" s="18">
        <v>5005</v>
      </c>
      <c r="G29" s="36">
        <f>VLOOKUP(B:B,[1]Sheet1!$A$1:$B$65536,2,0)</f>
        <v>7366.31</v>
      </c>
      <c r="H29" s="36">
        <f t="shared" si="0"/>
        <v>2455.43666666667</v>
      </c>
      <c r="I29" s="36">
        <f t="shared" si="1"/>
        <v>0.0204619722222222</v>
      </c>
      <c r="J29" s="36">
        <v>8102</v>
      </c>
      <c r="K29" s="14">
        <v>8073</v>
      </c>
    </row>
    <row r="30" spans="1:11">
      <c r="A30" s="17">
        <v>29</v>
      </c>
      <c r="B30" s="17">
        <v>357</v>
      </c>
      <c r="C30" s="17" t="s">
        <v>16</v>
      </c>
      <c r="D30" s="17" t="s">
        <v>27</v>
      </c>
      <c r="E30" s="17" t="s">
        <v>43</v>
      </c>
      <c r="F30" s="18">
        <v>7206</v>
      </c>
      <c r="G30" s="36">
        <f>VLOOKUP(B:B,[1]Sheet1!$A$1:$B$65536,2,0)</f>
        <v>1443.06</v>
      </c>
      <c r="H30" s="36">
        <f t="shared" si="0"/>
        <v>481.02</v>
      </c>
      <c r="I30" s="36">
        <f t="shared" si="1"/>
        <v>0.0040085</v>
      </c>
      <c r="J30" s="36">
        <v>6206</v>
      </c>
      <c r="K30" s="14">
        <v>6177</v>
      </c>
    </row>
    <row r="31" spans="1:11">
      <c r="A31" s="17">
        <v>30</v>
      </c>
      <c r="B31" s="17">
        <v>379</v>
      </c>
      <c r="C31" s="17" t="s">
        <v>16</v>
      </c>
      <c r="D31" s="17" t="s">
        <v>27</v>
      </c>
      <c r="E31" s="17" t="s">
        <v>44</v>
      </c>
      <c r="F31" s="18">
        <v>5560</v>
      </c>
      <c r="G31" s="36">
        <f>VLOOKUP(B:B,[1]Sheet1!$A$1:$B$65536,2,0)</f>
        <v>3376.38</v>
      </c>
      <c r="H31" s="36">
        <f t="shared" si="0"/>
        <v>1125.46</v>
      </c>
      <c r="I31" s="36">
        <f t="shared" si="1"/>
        <v>0.00937883333333333</v>
      </c>
      <c r="J31" s="36">
        <v>5627.3</v>
      </c>
      <c r="K31" s="14">
        <v>5598</v>
      </c>
    </row>
    <row r="32" spans="1:11">
      <c r="A32" s="17">
        <v>31</v>
      </c>
      <c r="B32" s="17">
        <v>513</v>
      </c>
      <c r="C32" s="17" t="s">
        <v>16</v>
      </c>
      <c r="D32" s="17" t="s">
        <v>27</v>
      </c>
      <c r="E32" s="17" t="s">
        <v>45</v>
      </c>
      <c r="F32" s="18">
        <v>5978</v>
      </c>
      <c r="G32" s="36">
        <f>VLOOKUP(B:B,[1]Sheet1!$A$1:$B$65536,2,0)</f>
        <v>4798.92</v>
      </c>
      <c r="H32" s="36">
        <f t="shared" si="0"/>
        <v>1599.64</v>
      </c>
      <c r="I32" s="36">
        <f t="shared" si="1"/>
        <v>0.0133303333333333</v>
      </c>
      <c r="J32" s="36">
        <v>5757</v>
      </c>
      <c r="K32" s="14">
        <v>5728</v>
      </c>
    </row>
    <row r="33" spans="1:11">
      <c r="A33" s="17">
        <v>32</v>
      </c>
      <c r="B33" s="17">
        <v>581</v>
      </c>
      <c r="C33" s="17" t="s">
        <v>16</v>
      </c>
      <c r="D33" s="17" t="s">
        <v>27</v>
      </c>
      <c r="E33" s="17" t="s">
        <v>46</v>
      </c>
      <c r="F33" s="18">
        <v>7427</v>
      </c>
      <c r="G33" s="36">
        <f>VLOOKUP(B:B,[1]Sheet1!$A$1:$B$65536,2,0)</f>
        <v>3733.13999999999</v>
      </c>
      <c r="H33" s="36">
        <f t="shared" si="0"/>
        <v>1244.38</v>
      </c>
      <c r="I33" s="36">
        <f t="shared" si="1"/>
        <v>0.0103698333333333</v>
      </c>
      <c r="J33" s="36">
        <v>6900</v>
      </c>
      <c r="K33" s="14">
        <v>6871</v>
      </c>
    </row>
    <row r="34" spans="1:11">
      <c r="A34" s="17">
        <v>33</v>
      </c>
      <c r="B34" s="17">
        <v>709</v>
      </c>
      <c r="C34" s="17" t="s">
        <v>16</v>
      </c>
      <c r="D34" s="17" t="s">
        <v>27</v>
      </c>
      <c r="E34" s="17" t="s">
        <v>47</v>
      </c>
      <c r="F34" s="18">
        <v>7804</v>
      </c>
      <c r="G34" s="36">
        <f>VLOOKUP(B:B,[1]Sheet1!$A$1:$B$65536,2,0)</f>
        <v>3534.61</v>
      </c>
      <c r="H34" s="36">
        <f t="shared" si="0"/>
        <v>1178.20333333333</v>
      </c>
      <c r="I34" s="36">
        <f t="shared" si="1"/>
        <v>0.00981836111111111</v>
      </c>
      <c r="J34" s="36">
        <v>7200</v>
      </c>
      <c r="K34" s="14">
        <v>7171</v>
      </c>
    </row>
    <row r="35" spans="1:11">
      <c r="A35" s="17">
        <v>34</v>
      </c>
      <c r="B35" s="17">
        <v>726</v>
      </c>
      <c r="C35" s="17" t="s">
        <v>16</v>
      </c>
      <c r="D35" s="17" t="s">
        <v>27</v>
      </c>
      <c r="E35" s="17" t="s">
        <v>48</v>
      </c>
      <c r="F35" s="18">
        <v>5732</v>
      </c>
      <c r="G35" s="36">
        <f>VLOOKUP(B:B,[1]Sheet1!$A$1:$B$65536,2,0)</f>
        <v>2588.81</v>
      </c>
      <c r="H35" s="36">
        <f t="shared" ref="H35:H66" si="2">G35/3</f>
        <v>862.936666666667</v>
      </c>
      <c r="I35" s="36">
        <f t="shared" ref="I35:I66" si="3">H35/120000</f>
        <v>0.00719113888888889</v>
      </c>
      <c r="J35" s="36">
        <v>5732</v>
      </c>
      <c r="K35" s="14">
        <v>5703</v>
      </c>
    </row>
    <row r="36" spans="1:11">
      <c r="A36" s="17">
        <v>35</v>
      </c>
      <c r="B36" s="17">
        <v>102934</v>
      </c>
      <c r="C36" s="17" t="s">
        <v>16</v>
      </c>
      <c r="D36" s="17" t="s">
        <v>27</v>
      </c>
      <c r="E36" s="17" t="s">
        <v>49</v>
      </c>
      <c r="F36" s="18">
        <v>7512</v>
      </c>
      <c r="G36" s="36">
        <f>VLOOKUP(B:B,[1]Sheet1!$A$1:$B$65536,2,0)</f>
        <v>4264.75</v>
      </c>
      <c r="H36" s="36">
        <f t="shared" si="2"/>
        <v>1421.58333333333</v>
      </c>
      <c r="I36" s="36">
        <f t="shared" si="3"/>
        <v>0.0118465277777778</v>
      </c>
      <c r="J36" s="36">
        <v>7107.91666666667</v>
      </c>
      <c r="K36" s="14">
        <v>7079</v>
      </c>
    </row>
    <row r="37" spans="1:11">
      <c r="A37" s="17">
        <v>36</v>
      </c>
      <c r="B37" s="17">
        <v>721</v>
      </c>
      <c r="C37" s="17" t="s">
        <v>8</v>
      </c>
      <c r="D37" s="17" t="s">
        <v>50</v>
      </c>
      <c r="E37" s="17" t="s">
        <v>51</v>
      </c>
      <c r="F37" s="18">
        <v>3712</v>
      </c>
      <c r="G37" s="36">
        <f>VLOOKUP(B:B,[1]Sheet1!$A$1:$B$65536,2,0)</f>
        <v>1980.56</v>
      </c>
      <c r="H37" s="36">
        <f t="shared" si="2"/>
        <v>660.186666666667</v>
      </c>
      <c r="I37" s="36">
        <f t="shared" si="3"/>
        <v>0.00550155555555555</v>
      </c>
      <c r="J37" s="36">
        <v>3300.93333333333</v>
      </c>
      <c r="K37" s="14">
        <v>3272</v>
      </c>
    </row>
    <row r="38" spans="1:11">
      <c r="A38" s="17">
        <v>37</v>
      </c>
      <c r="B38" s="17">
        <v>716</v>
      </c>
      <c r="C38" s="17" t="s">
        <v>8</v>
      </c>
      <c r="D38" s="17" t="s">
        <v>50</v>
      </c>
      <c r="E38" s="17" t="s">
        <v>52</v>
      </c>
      <c r="F38" s="18">
        <v>4082</v>
      </c>
      <c r="G38" s="36">
        <f>VLOOKUP(B:B,[1]Sheet1!$A$1:$B$65536,2,0)</f>
        <v>1787.86</v>
      </c>
      <c r="H38" s="36">
        <f t="shared" si="2"/>
        <v>595.953333333333</v>
      </c>
      <c r="I38" s="36">
        <f t="shared" si="3"/>
        <v>0.00496627777777778</v>
      </c>
      <c r="J38" s="36">
        <v>3870</v>
      </c>
      <c r="K38" s="14">
        <v>3841</v>
      </c>
    </row>
    <row r="39" spans="1:11">
      <c r="A39" s="17">
        <v>38</v>
      </c>
      <c r="B39" s="17">
        <v>748</v>
      </c>
      <c r="C39" s="17" t="s">
        <v>8</v>
      </c>
      <c r="D39" s="17" t="s">
        <v>50</v>
      </c>
      <c r="E39" s="17" t="s">
        <v>53</v>
      </c>
      <c r="F39" s="18">
        <v>3481</v>
      </c>
      <c r="G39" s="36">
        <f>VLOOKUP(B:B,[1]Sheet1!$A$1:$B$65536,2,0)</f>
        <v>2147.85</v>
      </c>
      <c r="H39" s="36">
        <f t="shared" si="2"/>
        <v>715.95</v>
      </c>
      <c r="I39" s="36">
        <f t="shared" si="3"/>
        <v>0.00596625</v>
      </c>
      <c r="J39" s="36">
        <v>3579.75</v>
      </c>
      <c r="K39" s="14">
        <v>3551</v>
      </c>
    </row>
    <row r="40" spans="1:11">
      <c r="A40" s="17">
        <v>39</v>
      </c>
      <c r="B40" s="17">
        <v>349</v>
      </c>
      <c r="C40" s="17" t="s">
        <v>11</v>
      </c>
      <c r="D40" s="17" t="s">
        <v>50</v>
      </c>
      <c r="E40" s="17" t="s">
        <v>54</v>
      </c>
      <c r="F40" s="18">
        <v>4001</v>
      </c>
      <c r="G40" s="36">
        <f>VLOOKUP(B:B,[1]Sheet1!$A$1:$B$65536,2,0)</f>
        <v>911.950000000001</v>
      </c>
      <c r="H40" s="36">
        <f t="shared" si="2"/>
        <v>303.983333333334</v>
      </c>
      <c r="I40" s="36">
        <f t="shared" si="3"/>
        <v>0.00253319444444445</v>
      </c>
      <c r="J40" s="36">
        <v>3001</v>
      </c>
      <c r="K40" s="14">
        <v>2972</v>
      </c>
    </row>
    <row r="41" spans="1:11">
      <c r="A41" s="17">
        <v>40</v>
      </c>
      <c r="B41" s="17">
        <v>391</v>
      </c>
      <c r="C41" s="17" t="s">
        <v>11</v>
      </c>
      <c r="D41" s="17" t="s">
        <v>50</v>
      </c>
      <c r="E41" s="17" t="s">
        <v>55</v>
      </c>
      <c r="F41" s="18">
        <v>5683</v>
      </c>
      <c r="G41" s="36">
        <f>VLOOKUP(B:B,[1]Sheet1!$A$1:$B$65536,2,0)</f>
        <v>1087.77</v>
      </c>
      <c r="H41" s="36">
        <f t="shared" si="2"/>
        <v>362.59</v>
      </c>
      <c r="I41" s="36">
        <f t="shared" si="3"/>
        <v>0.00302158333333333</v>
      </c>
      <c r="J41" s="36">
        <v>4683</v>
      </c>
      <c r="K41" s="14">
        <v>4654</v>
      </c>
    </row>
    <row r="42" spans="1:11">
      <c r="A42" s="17">
        <v>41</v>
      </c>
      <c r="B42" s="17">
        <v>511</v>
      </c>
      <c r="C42" s="17" t="s">
        <v>11</v>
      </c>
      <c r="D42" s="17" t="s">
        <v>50</v>
      </c>
      <c r="E42" s="17" t="s">
        <v>56</v>
      </c>
      <c r="F42" s="18">
        <v>4645</v>
      </c>
      <c r="G42" s="36">
        <f>VLOOKUP(B:B,[1]Sheet1!$A$1:$B$65536,2,0)</f>
        <v>1650.12</v>
      </c>
      <c r="H42" s="36">
        <f t="shared" si="2"/>
        <v>550.04</v>
      </c>
      <c r="I42" s="36">
        <f t="shared" si="3"/>
        <v>0.00458366666666667</v>
      </c>
      <c r="J42" s="36">
        <v>3645</v>
      </c>
      <c r="K42" s="14">
        <v>3616</v>
      </c>
    </row>
    <row r="43" spans="1:11">
      <c r="A43" s="17">
        <v>42</v>
      </c>
      <c r="B43" s="17">
        <v>515</v>
      </c>
      <c r="C43" s="17" t="s">
        <v>11</v>
      </c>
      <c r="D43" s="17" t="s">
        <v>50</v>
      </c>
      <c r="E43" s="17" t="s">
        <v>57</v>
      </c>
      <c r="F43" s="18">
        <v>4850</v>
      </c>
      <c r="G43" s="36">
        <f>VLOOKUP(B:B,[1]Sheet1!$A$1:$B$65536,2,0)</f>
        <v>2090.04</v>
      </c>
      <c r="H43" s="36">
        <f t="shared" si="2"/>
        <v>696.68</v>
      </c>
      <c r="I43" s="36">
        <f t="shared" si="3"/>
        <v>0.00580566666666667</v>
      </c>
      <c r="J43" s="36">
        <v>4500</v>
      </c>
      <c r="K43" s="14">
        <v>4471</v>
      </c>
    </row>
    <row r="44" spans="1:11">
      <c r="A44" s="17">
        <v>43</v>
      </c>
      <c r="B44" s="17">
        <v>572</v>
      </c>
      <c r="C44" s="17" t="s">
        <v>11</v>
      </c>
      <c r="D44" s="17" t="s">
        <v>50</v>
      </c>
      <c r="E44" s="17" t="s">
        <v>58</v>
      </c>
      <c r="F44" s="18">
        <v>4349</v>
      </c>
      <c r="G44" s="36">
        <f>VLOOKUP(B:B,[1]Sheet1!$A$1:$B$65536,2,0)</f>
        <v>2912.67</v>
      </c>
      <c r="H44" s="36">
        <f t="shared" si="2"/>
        <v>970.89</v>
      </c>
      <c r="I44" s="36">
        <f t="shared" si="3"/>
        <v>0.00809075</v>
      </c>
      <c r="J44" s="36">
        <v>4400</v>
      </c>
      <c r="K44" s="14">
        <v>4371</v>
      </c>
    </row>
    <row r="45" spans="1:11">
      <c r="A45" s="17">
        <v>44</v>
      </c>
      <c r="B45" s="17">
        <v>377</v>
      </c>
      <c r="C45" s="17" t="s">
        <v>14</v>
      </c>
      <c r="D45" s="17" t="s">
        <v>50</v>
      </c>
      <c r="E45" s="17" t="s">
        <v>59</v>
      </c>
      <c r="F45" s="18">
        <v>5324</v>
      </c>
      <c r="G45" s="36">
        <f>VLOOKUP(B:B,[1]Sheet1!$A$1:$B$65536,2,0)</f>
        <v>1040.7</v>
      </c>
      <c r="H45" s="36">
        <f t="shared" si="2"/>
        <v>346.9</v>
      </c>
      <c r="I45" s="36">
        <f t="shared" si="3"/>
        <v>0.00289083333333333</v>
      </c>
      <c r="J45" s="36">
        <v>4900</v>
      </c>
      <c r="K45" s="14">
        <v>4871</v>
      </c>
    </row>
    <row r="46" ht="19" customHeight="1" spans="1:11">
      <c r="A46" s="17">
        <v>45</v>
      </c>
      <c r="B46" s="17">
        <v>598</v>
      </c>
      <c r="C46" s="17" t="s">
        <v>14</v>
      </c>
      <c r="D46" s="17" t="s">
        <v>50</v>
      </c>
      <c r="E46" s="17" t="s">
        <v>60</v>
      </c>
      <c r="F46" s="18">
        <v>4567</v>
      </c>
      <c r="G46" s="36">
        <f>VLOOKUP(B:B,[1]Sheet1!$A$1:$B$65536,2,0)</f>
        <v>2625.29</v>
      </c>
      <c r="H46" s="36">
        <f t="shared" si="2"/>
        <v>875.096666666667</v>
      </c>
      <c r="I46" s="36">
        <f t="shared" si="3"/>
        <v>0.00729247222222222</v>
      </c>
      <c r="J46" s="36">
        <v>4375.48333333333</v>
      </c>
      <c r="K46" s="14">
        <v>4346</v>
      </c>
    </row>
    <row r="47" spans="1:11">
      <c r="A47" s="17">
        <v>46</v>
      </c>
      <c r="B47" s="17">
        <v>737</v>
      </c>
      <c r="C47" s="17" t="s">
        <v>14</v>
      </c>
      <c r="D47" s="17" t="s">
        <v>50</v>
      </c>
      <c r="E47" s="17" t="s">
        <v>61</v>
      </c>
      <c r="F47" s="18">
        <v>7456</v>
      </c>
      <c r="G47" s="36">
        <f>VLOOKUP(B:B,[1]Sheet1!$A$1:$B$65536,2,0)</f>
        <v>3057.72</v>
      </c>
      <c r="H47" s="36">
        <f t="shared" si="2"/>
        <v>1019.24</v>
      </c>
      <c r="I47" s="36">
        <f t="shared" si="3"/>
        <v>0.00849366666666666</v>
      </c>
      <c r="J47" s="36">
        <v>6456</v>
      </c>
      <c r="K47" s="14">
        <v>6427</v>
      </c>
    </row>
    <row r="48" spans="1:11">
      <c r="A48" s="17">
        <v>47</v>
      </c>
      <c r="B48" s="17">
        <v>743</v>
      </c>
      <c r="C48" s="17" t="s">
        <v>14</v>
      </c>
      <c r="D48" s="17" t="s">
        <v>50</v>
      </c>
      <c r="E48" s="17" t="s">
        <v>62</v>
      </c>
      <c r="F48" s="18">
        <v>3911</v>
      </c>
      <c r="G48" s="36">
        <f>VLOOKUP(B:B,[1]Sheet1!$A$1:$B$65536,2,0)</f>
        <v>1411.05</v>
      </c>
      <c r="H48" s="36">
        <f t="shared" si="2"/>
        <v>470.35</v>
      </c>
      <c r="I48" s="36">
        <f t="shared" si="3"/>
        <v>0.00391958333333333</v>
      </c>
      <c r="J48" s="36">
        <v>3800</v>
      </c>
      <c r="K48" s="14">
        <v>3771</v>
      </c>
    </row>
    <row r="49" spans="1:11">
      <c r="A49" s="17">
        <v>48</v>
      </c>
      <c r="B49" s="17">
        <v>103639</v>
      </c>
      <c r="C49" s="17" t="s">
        <v>14</v>
      </c>
      <c r="D49" s="17" t="s">
        <v>50</v>
      </c>
      <c r="E49" s="17" t="s">
        <v>63</v>
      </c>
      <c r="F49" s="18">
        <v>4824</v>
      </c>
      <c r="G49" s="36">
        <f>VLOOKUP(B:B,[1]Sheet1!$A$1:$B$65536,2,0)</f>
        <v>1960.36</v>
      </c>
      <c r="H49" s="36">
        <f t="shared" si="2"/>
        <v>653.453333333333</v>
      </c>
      <c r="I49" s="36">
        <f t="shared" si="3"/>
        <v>0.00544544444444444</v>
      </c>
      <c r="J49" s="36">
        <v>4600</v>
      </c>
      <c r="K49" s="14">
        <v>4571</v>
      </c>
    </row>
    <row r="50" spans="1:11">
      <c r="A50" s="17">
        <v>49</v>
      </c>
      <c r="B50" s="17">
        <v>54</v>
      </c>
      <c r="C50" s="17" t="s">
        <v>41</v>
      </c>
      <c r="D50" s="17" t="s">
        <v>50</v>
      </c>
      <c r="E50" s="17" t="s">
        <v>64</v>
      </c>
      <c r="F50" s="18">
        <v>4793</v>
      </c>
      <c r="G50" s="36">
        <f>VLOOKUP(B:B,[1]Sheet1!$A$1:$B$65536,2,0)</f>
        <v>2107.11</v>
      </c>
      <c r="H50" s="36">
        <f t="shared" si="2"/>
        <v>702.37</v>
      </c>
      <c r="I50" s="36">
        <f t="shared" si="3"/>
        <v>0.00585308333333333</v>
      </c>
      <c r="J50" s="36">
        <v>4500</v>
      </c>
      <c r="K50" s="14">
        <v>4471</v>
      </c>
    </row>
    <row r="51" spans="1:11">
      <c r="A51" s="17">
        <v>50</v>
      </c>
      <c r="B51" s="17">
        <v>329</v>
      </c>
      <c r="C51" s="17" t="s">
        <v>41</v>
      </c>
      <c r="D51" s="17" t="s">
        <v>50</v>
      </c>
      <c r="E51" s="17" t="s">
        <v>65</v>
      </c>
      <c r="F51" s="18">
        <v>3364</v>
      </c>
      <c r="G51" s="36">
        <f>VLOOKUP(B:B,[1]Sheet1!$A$1:$B$65536,2,0)</f>
        <v>1295.65</v>
      </c>
      <c r="H51" s="36">
        <f t="shared" si="2"/>
        <v>431.883333333333</v>
      </c>
      <c r="I51" s="36">
        <f t="shared" si="3"/>
        <v>0.00359902777777778</v>
      </c>
      <c r="J51" s="36">
        <v>3000</v>
      </c>
      <c r="K51" s="14">
        <v>2971</v>
      </c>
    </row>
    <row r="52" spans="1:11">
      <c r="A52" s="17">
        <v>51</v>
      </c>
      <c r="B52" s="17">
        <v>351</v>
      </c>
      <c r="C52" s="17" t="s">
        <v>41</v>
      </c>
      <c r="D52" s="17" t="s">
        <v>50</v>
      </c>
      <c r="E52" s="17" t="s">
        <v>66</v>
      </c>
      <c r="F52" s="18">
        <v>3519</v>
      </c>
      <c r="G52" s="36">
        <f>VLOOKUP(B:B,[1]Sheet1!$A$1:$B$65536,2,0)</f>
        <v>3601.45</v>
      </c>
      <c r="H52" s="36">
        <f t="shared" si="2"/>
        <v>1200.48333333333</v>
      </c>
      <c r="I52" s="36">
        <f t="shared" si="3"/>
        <v>0.0100040277777778</v>
      </c>
      <c r="J52" s="36">
        <v>4321</v>
      </c>
      <c r="K52" s="14">
        <v>4292</v>
      </c>
    </row>
    <row r="53" spans="1:11">
      <c r="A53" s="17">
        <v>52</v>
      </c>
      <c r="B53" s="17">
        <v>367</v>
      </c>
      <c r="C53" s="17" t="s">
        <v>41</v>
      </c>
      <c r="D53" s="17" t="s">
        <v>50</v>
      </c>
      <c r="E53" s="17" t="s">
        <v>67</v>
      </c>
      <c r="F53" s="18">
        <v>3998</v>
      </c>
      <c r="G53" s="36">
        <f>VLOOKUP(B:B,[1]Sheet1!$A$1:$B$65536,2,0)</f>
        <v>3209.08</v>
      </c>
      <c r="H53" s="36">
        <f t="shared" si="2"/>
        <v>1069.69333333333</v>
      </c>
      <c r="I53" s="36">
        <f t="shared" si="3"/>
        <v>0.00891411111111111</v>
      </c>
      <c r="J53" s="36">
        <v>3998</v>
      </c>
      <c r="K53" s="14">
        <v>3969</v>
      </c>
    </row>
    <row r="54" spans="1:11">
      <c r="A54" s="17">
        <v>53</v>
      </c>
      <c r="B54" s="17">
        <v>101453</v>
      </c>
      <c r="C54" s="17" t="s">
        <v>41</v>
      </c>
      <c r="D54" s="17" t="s">
        <v>50</v>
      </c>
      <c r="E54" s="17" t="s">
        <v>68</v>
      </c>
      <c r="F54" s="18">
        <v>4181</v>
      </c>
      <c r="G54" s="36">
        <f>VLOOKUP(B:B,[1]Sheet1!$A$1:$B$65536,2,0)</f>
        <v>3268.56</v>
      </c>
      <c r="H54" s="36">
        <f t="shared" si="2"/>
        <v>1089.52</v>
      </c>
      <c r="I54" s="36">
        <f t="shared" si="3"/>
        <v>0.00907933333333333</v>
      </c>
      <c r="J54" s="36">
        <v>3921</v>
      </c>
      <c r="K54" s="14">
        <v>3892</v>
      </c>
    </row>
    <row r="55" s="11" customFormat="1" spans="1:11">
      <c r="A55" s="17">
        <v>54</v>
      </c>
      <c r="B55" s="17">
        <v>311</v>
      </c>
      <c r="C55" s="17" t="s">
        <v>16</v>
      </c>
      <c r="D55" s="17" t="s">
        <v>50</v>
      </c>
      <c r="E55" s="17" t="s">
        <v>69</v>
      </c>
      <c r="F55" s="18">
        <v>7511</v>
      </c>
      <c r="G55" s="36">
        <f>VLOOKUP(B:B,[1]Sheet1!$A$1:$B$65536,2,0)</f>
        <v>12273.2</v>
      </c>
      <c r="H55" s="36">
        <f t="shared" si="2"/>
        <v>4091.06666666667</v>
      </c>
      <c r="I55" s="36">
        <f t="shared" si="3"/>
        <v>0.0340922222222222</v>
      </c>
      <c r="J55" s="36">
        <v>7511</v>
      </c>
      <c r="K55" s="14">
        <v>7482</v>
      </c>
    </row>
    <row r="56" s="11" customFormat="1" spans="1:11">
      <c r="A56" s="17">
        <v>55</v>
      </c>
      <c r="B56" s="17">
        <v>359</v>
      </c>
      <c r="C56" s="17" t="s">
        <v>16</v>
      </c>
      <c r="D56" s="17" t="s">
        <v>50</v>
      </c>
      <c r="E56" s="17" t="s">
        <v>70</v>
      </c>
      <c r="F56" s="18">
        <v>3854</v>
      </c>
      <c r="G56" s="36">
        <f>VLOOKUP(B:B,[1]Sheet1!$A$1:$B$65536,2,0)</f>
        <v>2402.93</v>
      </c>
      <c r="H56" s="36">
        <f t="shared" si="2"/>
        <v>800.976666666667</v>
      </c>
      <c r="I56" s="36">
        <f t="shared" si="3"/>
        <v>0.00667480555555555</v>
      </c>
      <c r="J56" s="36">
        <v>3854</v>
      </c>
      <c r="K56" s="14">
        <v>3825</v>
      </c>
    </row>
    <row r="57" s="11" customFormat="1" spans="1:11">
      <c r="A57" s="17">
        <v>56</v>
      </c>
      <c r="B57" s="17">
        <v>102565</v>
      </c>
      <c r="C57" s="17" t="s">
        <v>16</v>
      </c>
      <c r="D57" s="17" t="s">
        <v>50</v>
      </c>
      <c r="E57" s="17" t="s">
        <v>71</v>
      </c>
      <c r="F57" s="18">
        <v>4884</v>
      </c>
      <c r="G57" s="36">
        <f>VLOOKUP(B:B,[1]Sheet1!$A$1:$B$65536,2,0)</f>
        <v>1187.95</v>
      </c>
      <c r="H57" s="36">
        <f t="shared" si="2"/>
        <v>395.983333333333</v>
      </c>
      <c r="I57" s="36">
        <f t="shared" si="3"/>
        <v>0.00329986111111111</v>
      </c>
      <c r="J57" s="37">
        <v>3884</v>
      </c>
      <c r="K57" s="14">
        <v>3855</v>
      </c>
    </row>
    <row r="58" s="11" customFormat="1" spans="1:11">
      <c r="A58" s="17">
        <v>57</v>
      </c>
      <c r="B58" s="17">
        <v>103198</v>
      </c>
      <c r="C58" s="17" t="s">
        <v>16</v>
      </c>
      <c r="D58" s="17" t="s">
        <v>50</v>
      </c>
      <c r="E58" s="17" t="s">
        <v>72</v>
      </c>
      <c r="F58" s="18">
        <v>4498</v>
      </c>
      <c r="G58" s="36">
        <f>VLOOKUP(B:B,[1]Sheet1!$A$1:$B$65536,2,0)</f>
        <v>2452.53</v>
      </c>
      <c r="H58" s="36">
        <f t="shared" si="2"/>
        <v>817.51</v>
      </c>
      <c r="I58" s="36">
        <f t="shared" si="3"/>
        <v>0.00681258333333333</v>
      </c>
      <c r="J58" s="36">
        <v>4087.55</v>
      </c>
      <c r="K58" s="14">
        <v>4059</v>
      </c>
    </row>
    <row r="59" s="11" customFormat="1" spans="1:11">
      <c r="A59" s="17">
        <v>58</v>
      </c>
      <c r="B59" s="17">
        <v>103199</v>
      </c>
      <c r="C59" s="17" t="s">
        <v>16</v>
      </c>
      <c r="D59" s="17" t="s">
        <v>50</v>
      </c>
      <c r="E59" s="17" t="s">
        <v>73</v>
      </c>
      <c r="F59" s="18">
        <v>3906</v>
      </c>
      <c r="G59" s="36">
        <f>VLOOKUP(B:B,[1]Sheet1!$A$1:$B$65536,2,0)</f>
        <v>3044.51</v>
      </c>
      <c r="H59" s="36">
        <f t="shared" si="2"/>
        <v>1014.83666666667</v>
      </c>
      <c r="I59" s="36">
        <f t="shared" si="3"/>
        <v>0.00845697222222222</v>
      </c>
      <c r="J59" s="36">
        <v>3906</v>
      </c>
      <c r="K59" s="14">
        <v>3877</v>
      </c>
    </row>
    <row r="60" s="11" customFormat="1" spans="1:11">
      <c r="A60" s="17">
        <v>59</v>
      </c>
      <c r="B60" s="17">
        <v>591</v>
      </c>
      <c r="C60" s="17" t="s">
        <v>8</v>
      </c>
      <c r="D60" s="17" t="s">
        <v>74</v>
      </c>
      <c r="E60" s="17" t="s">
        <v>75</v>
      </c>
      <c r="F60" s="18">
        <v>2986</v>
      </c>
      <c r="G60" s="36">
        <f>VLOOKUP(B:B,[1]Sheet1!$A$1:$B$65536,2,0)</f>
        <v>986.02</v>
      </c>
      <c r="H60" s="36">
        <f t="shared" si="2"/>
        <v>328.673333333333</v>
      </c>
      <c r="I60" s="36">
        <f t="shared" si="3"/>
        <v>0.00273894444444444</v>
      </c>
      <c r="J60" s="36">
        <v>3000</v>
      </c>
      <c r="K60" s="14">
        <v>2971</v>
      </c>
    </row>
    <row r="61" spans="1:11">
      <c r="A61" s="17">
        <v>60</v>
      </c>
      <c r="B61" s="17">
        <v>539</v>
      </c>
      <c r="C61" s="17" t="s">
        <v>8</v>
      </c>
      <c r="D61" s="17" t="s">
        <v>74</v>
      </c>
      <c r="E61" s="17" t="s">
        <v>76</v>
      </c>
      <c r="F61" s="18">
        <v>3114</v>
      </c>
      <c r="G61" s="36">
        <f>VLOOKUP(B:B,[1]Sheet1!$A$1:$B$65536,2,0)</f>
        <v>1168.8</v>
      </c>
      <c r="H61" s="36">
        <f t="shared" si="2"/>
        <v>389.6</v>
      </c>
      <c r="I61" s="36">
        <f t="shared" si="3"/>
        <v>0.00324666666666667</v>
      </c>
      <c r="J61" s="36">
        <v>3114</v>
      </c>
      <c r="K61" s="14">
        <v>3085</v>
      </c>
    </row>
    <row r="62" spans="1:11">
      <c r="A62" s="17">
        <v>61</v>
      </c>
      <c r="B62" s="17">
        <v>549</v>
      </c>
      <c r="C62" s="17" t="s">
        <v>8</v>
      </c>
      <c r="D62" s="17" t="s">
        <v>74</v>
      </c>
      <c r="E62" s="17" t="s">
        <v>77</v>
      </c>
      <c r="F62" s="18">
        <v>3122</v>
      </c>
      <c r="G62" s="36">
        <f>VLOOKUP(B:B,[1]Sheet1!$A$1:$B$65536,2,0)</f>
        <v>2661.9</v>
      </c>
      <c r="H62" s="36">
        <f t="shared" si="2"/>
        <v>887.3</v>
      </c>
      <c r="I62" s="36">
        <f t="shared" si="3"/>
        <v>0.00739416666666667</v>
      </c>
      <c r="J62" s="36">
        <v>3193</v>
      </c>
      <c r="K62" s="14">
        <v>3164</v>
      </c>
    </row>
    <row r="63" spans="1:11">
      <c r="A63" s="17">
        <v>62</v>
      </c>
      <c r="B63" s="17">
        <v>717</v>
      </c>
      <c r="C63" s="17" t="s">
        <v>8</v>
      </c>
      <c r="D63" s="17" t="s">
        <v>74</v>
      </c>
      <c r="E63" s="17" t="s">
        <v>78</v>
      </c>
      <c r="F63" s="18">
        <v>3419</v>
      </c>
      <c r="G63" s="36">
        <f>VLOOKUP(B:B,[1]Sheet1!$A$1:$B$65536,2,0)</f>
        <v>2014.01</v>
      </c>
      <c r="H63" s="36">
        <f t="shared" si="2"/>
        <v>671.336666666667</v>
      </c>
      <c r="I63" s="36">
        <f t="shared" si="3"/>
        <v>0.00559447222222222</v>
      </c>
      <c r="J63" s="36">
        <v>3356.68333333333</v>
      </c>
      <c r="K63" s="14">
        <v>3328</v>
      </c>
    </row>
    <row r="64" spans="1:11">
      <c r="A64" s="17">
        <v>63</v>
      </c>
      <c r="B64" s="17">
        <v>720</v>
      </c>
      <c r="C64" s="17" t="s">
        <v>8</v>
      </c>
      <c r="D64" s="17" t="s">
        <v>74</v>
      </c>
      <c r="E64" s="17" t="s">
        <v>79</v>
      </c>
      <c r="F64" s="18">
        <v>2829</v>
      </c>
      <c r="G64" s="36">
        <f>VLOOKUP(B:B,[1]Sheet1!$A$1:$B$65536,2,0)</f>
        <v>4207.77</v>
      </c>
      <c r="H64" s="36">
        <f t="shared" si="2"/>
        <v>1402.59</v>
      </c>
      <c r="I64" s="36">
        <f t="shared" si="3"/>
        <v>0.01168825</v>
      </c>
      <c r="J64" s="36">
        <v>5048</v>
      </c>
      <c r="K64" s="14">
        <v>5019</v>
      </c>
    </row>
    <row r="65" spans="1:11">
      <c r="A65" s="17">
        <v>64</v>
      </c>
      <c r="B65" s="17">
        <v>723</v>
      </c>
      <c r="C65" s="17" t="s">
        <v>11</v>
      </c>
      <c r="D65" s="17" t="s">
        <v>74</v>
      </c>
      <c r="E65" s="17" t="s">
        <v>80</v>
      </c>
      <c r="F65" s="18">
        <v>3053</v>
      </c>
      <c r="G65" s="36">
        <f>VLOOKUP(B:B,[1]Sheet1!$A$1:$B$65536,2,0)</f>
        <v>1975.66</v>
      </c>
      <c r="H65" s="36">
        <f t="shared" si="2"/>
        <v>658.553333333333</v>
      </c>
      <c r="I65" s="36">
        <f t="shared" si="3"/>
        <v>0.00548794444444444</v>
      </c>
      <c r="J65" s="36">
        <v>3292.76666666667</v>
      </c>
      <c r="K65" s="14">
        <v>3264</v>
      </c>
    </row>
    <row r="66" spans="1:11">
      <c r="A66" s="17">
        <v>65</v>
      </c>
      <c r="B66" s="17">
        <v>102479</v>
      </c>
      <c r="C66" s="17" t="s">
        <v>11</v>
      </c>
      <c r="D66" s="17" t="s">
        <v>74</v>
      </c>
      <c r="E66" s="17" t="s">
        <v>81</v>
      </c>
      <c r="F66" s="18">
        <v>2920</v>
      </c>
      <c r="G66" s="36">
        <f>VLOOKUP(B:B,[1]Sheet1!$A$1:$B$65536,2,0)</f>
        <v>1036.37</v>
      </c>
      <c r="H66" s="36">
        <f t="shared" si="2"/>
        <v>345.456666666667</v>
      </c>
      <c r="I66" s="36">
        <f t="shared" si="3"/>
        <v>0.00287880555555556</v>
      </c>
      <c r="J66" s="36">
        <v>2920</v>
      </c>
      <c r="K66" s="14">
        <v>2891</v>
      </c>
    </row>
    <row r="67" spans="1:11">
      <c r="A67" s="17">
        <v>66</v>
      </c>
      <c r="B67" s="17">
        <v>102935</v>
      </c>
      <c r="C67" s="17" t="s">
        <v>11</v>
      </c>
      <c r="D67" s="17" t="s">
        <v>74</v>
      </c>
      <c r="E67" s="17" t="s">
        <v>82</v>
      </c>
      <c r="F67" s="18">
        <v>3739</v>
      </c>
      <c r="G67" s="36">
        <f>VLOOKUP(B:B,[1]Sheet1!$A$1:$B$65536,2,0)</f>
        <v>847.28</v>
      </c>
      <c r="H67" s="36">
        <f t="shared" ref="H67:H98" si="4">G67/3</f>
        <v>282.426666666667</v>
      </c>
      <c r="I67" s="36">
        <f t="shared" ref="I67:I98" si="5">H67/120000</f>
        <v>0.00235355555555556</v>
      </c>
      <c r="J67" s="36">
        <v>3739</v>
      </c>
      <c r="K67" s="14">
        <v>3710</v>
      </c>
    </row>
    <row r="68" spans="1:11">
      <c r="A68" s="17">
        <v>67</v>
      </c>
      <c r="B68" s="17">
        <v>105751</v>
      </c>
      <c r="C68" s="17" t="s">
        <v>14</v>
      </c>
      <c r="D68" s="17" t="s">
        <v>74</v>
      </c>
      <c r="E68" s="17" t="s">
        <v>83</v>
      </c>
      <c r="F68" s="18">
        <v>3606</v>
      </c>
      <c r="G68" s="36">
        <f>VLOOKUP(B:B,[1]Sheet1!$A$1:$B$65536,2,0)</f>
        <v>1156.66</v>
      </c>
      <c r="H68" s="36">
        <f t="shared" si="4"/>
        <v>385.553333333333</v>
      </c>
      <c r="I68" s="36">
        <f t="shared" si="5"/>
        <v>0.00321294444444444</v>
      </c>
      <c r="J68" s="36">
        <v>3606</v>
      </c>
      <c r="K68" s="14">
        <v>3577</v>
      </c>
    </row>
    <row r="69" spans="1:11">
      <c r="A69" s="17">
        <v>68</v>
      </c>
      <c r="B69" s="17">
        <v>52</v>
      </c>
      <c r="C69" s="17" t="s">
        <v>41</v>
      </c>
      <c r="D69" s="17" t="s">
        <v>74</v>
      </c>
      <c r="E69" s="17" t="s">
        <v>84</v>
      </c>
      <c r="F69" s="18">
        <v>3623</v>
      </c>
      <c r="G69" s="36">
        <f>VLOOKUP(B:B,[1]Sheet1!$A$1:$B$65536,2,0)</f>
        <v>1730.71</v>
      </c>
      <c r="H69" s="36">
        <f t="shared" si="4"/>
        <v>576.903333333333</v>
      </c>
      <c r="I69" s="36">
        <f t="shared" si="5"/>
        <v>0.00480752777777778</v>
      </c>
      <c r="J69" s="36">
        <v>3623</v>
      </c>
      <c r="K69" s="14">
        <v>3594</v>
      </c>
    </row>
    <row r="70" spans="1:11">
      <c r="A70" s="17">
        <v>69</v>
      </c>
      <c r="B70" s="17">
        <v>587</v>
      </c>
      <c r="C70" s="17" t="s">
        <v>41</v>
      </c>
      <c r="D70" s="17" t="s">
        <v>74</v>
      </c>
      <c r="E70" s="17" t="s">
        <v>85</v>
      </c>
      <c r="F70" s="18">
        <v>3037</v>
      </c>
      <c r="G70" s="36">
        <f>VLOOKUP(B:B,[1]Sheet1!$A$1:$B$65536,2,0)</f>
        <v>5984.02</v>
      </c>
      <c r="H70" s="36">
        <f t="shared" si="4"/>
        <v>1994.67333333333</v>
      </c>
      <c r="I70" s="36">
        <f t="shared" si="5"/>
        <v>0.0166222777777778</v>
      </c>
      <c r="J70" s="36">
        <v>6582</v>
      </c>
      <c r="K70" s="14">
        <v>6553</v>
      </c>
    </row>
    <row r="71" spans="1:11">
      <c r="A71" s="17">
        <v>70</v>
      </c>
      <c r="B71" s="17">
        <v>704</v>
      </c>
      <c r="C71" s="17" t="s">
        <v>41</v>
      </c>
      <c r="D71" s="17" t="s">
        <v>74</v>
      </c>
      <c r="E71" s="17" t="s">
        <v>86</v>
      </c>
      <c r="F71" s="18">
        <v>2974</v>
      </c>
      <c r="G71" s="36">
        <f>VLOOKUP(B:B,[1]Sheet1!$A$1:$B$65536,2,0)</f>
        <v>2095.56</v>
      </c>
      <c r="H71" s="36">
        <f t="shared" si="4"/>
        <v>698.52</v>
      </c>
      <c r="I71" s="36">
        <f t="shared" si="5"/>
        <v>0.005821</v>
      </c>
      <c r="J71" s="36">
        <v>2974</v>
      </c>
      <c r="K71" s="14">
        <v>2945</v>
      </c>
    </row>
    <row r="72" spans="1:11">
      <c r="A72" s="17">
        <v>71</v>
      </c>
      <c r="B72" s="17">
        <v>104428</v>
      </c>
      <c r="C72" s="17" t="s">
        <v>41</v>
      </c>
      <c r="D72" s="17" t="s">
        <v>74</v>
      </c>
      <c r="E72" s="17" t="s">
        <v>87</v>
      </c>
      <c r="F72" s="18">
        <v>3682</v>
      </c>
      <c r="G72" s="36">
        <f>VLOOKUP(B:B,[1]Sheet1!$A$1:$B$65536,2,0)</f>
        <v>1333.7</v>
      </c>
      <c r="H72" s="36">
        <f t="shared" si="4"/>
        <v>444.566666666667</v>
      </c>
      <c r="I72" s="36">
        <f t="shared" si="5"/>
        <v>0.00370472222222222</v>
      </c>
      <c r="J72" s="36">
        <v>3682</v>
      </c>
      <c r="K72" s="14">
        <v>3653</v>
      </c>
    </row>
    <row r="73" spans="1:11">
      <c r="A73" s="17">
        <v>72</v>
      </c>
      <c r="B73" s="17">
        <v>106066</v>
      </c>
      <c r="C73" s="17" t="s">
        <v>5</v>
      </c>
      <c r="D73" s="17" t="s">
        <v>74</v>
      </c>
      <c r="E73" s="17" t="s">
        <v>88</v>
      </c>
      <c r="F73" s="18">
        <v>4793</v>
      </c>
      <c r="G73" s="36">
        <f>VLOOKUP(B:B,[1]Sheet1!$A$1:$B$65536,2,0)</f>
        <v>1945.32</v>
      </c>
      <c r="H73" s="36">
        <f t="shared" si="4"/>
        <v>648.44</v>
      </c>
      <c r="I73" s="36">
        <f t="shared" si="5"/>
        <v>0.00540366666666667</v>
      </c>
      <c r="J73" s="36">
        <v>4200</v>
      </c>
      <c r="K73" s="14">
        <v>4171</v>
      </c>
    </row>
    <row r="74" spans="1:11">
      <c r="A74" s="17">
        <v>73</v>
      </c>
      <c r="B74" s="17">
        <v>339</v>
      </c>
      <c r="C74" s="17" t="s">
        <v>16</v>
      </c>
      <c r="D74" s="17" t="s">
        <v>74</v>
      </c>
      <c r="E74" s="17" t="s">
        <v>89</v>
      </c>
      <c r="F74" s="18">
        <v>2762</v>
      </c>
      <c r="G74" s="36">
        <f>VLOOKUP(B:B,[1]Sheet1!$A$1:$B$65536,2,0)</f>
        <v>1580.13</v>
      </c>
      <c r="H74" s="36">
        <f t="shared" si="4"/>
        <v>526.71</v>
      </c>
      <c r="I74" s="36">
        <f t="shared" si="5"/>
        <v>0.00438925</v>
      </c>
      <c r="J74" s="36">
        <v>2633.55</v>
      </c>
      <c r="K74" s="14">
        <v>2605</v>
      </c>
    </row>
    <row r="75" spans="1:11">
      <c r="A75" s="17">
        <v>74</v>
      </c>
      <c r="B75" s="17">
        <v>347</v>
      </c>
      <c r="C75" s="17" t="s">
        <v>16</v>
      </c>
      <c r="D75" s="17" t="s">
        <v>74</v>
      </c>
      <c r="E75" s="17" t="s">
        <v>90</v>
      </c>
      <c r="F75" s="18">
        <v>3480</v>
      </c>
      <c r="G75" s="36">
        <f>VLOOKUP(B:B,[1]Sheet1!$A$1:$B$65536,2,0)</f>
        <v>557.66</v>
      </c>
      <c r="H75" s="36">
        <f t="shared" si="4"/>
        <v>185.886666666667</v>
      </c>
      <c r="I75" s="36">
        <f t="shared" si="5"/>
        <v>0.00154905555555556</v>
      </c>
      <c r="J75" s="36">
        <v>2900</v>
      </c>
      <c r="K75" s="14">
        <v>2871</v>
      </c>
    </row>
    <row r="76" spans="1:11">
      <c r="A76" s="17">
        <v>75</v>
      </c>
      <c r="B76" s="17">
        <v>570</v>
      </c>
      <c r="C76" s="17" t="s">
        <v>16</v>
      </c>
      <c r="D76" s="17" t="s">
        <v>74</v>
      </c>
      <c r="E76" s="17" t="s">
        <v>91</v>
      </c>
      <c r="F76" s="18">
        <v>3304</v>
      </c>
      <c r="G76" s="36">
        <f>VLOOKUP(B:B,[1]Sheet1!$A$1:$B$65536,2,0)</f>
        <v>1035.89</v>
      </c>
      <c r="H76" s="36">
        <f t="shared" si="4"/>
        <v>345.296666666667</v>
      </c>
      <c r="I76" s="36">
        <f t="shared" si="5"/>
        <v>0.00287747222222222</v>
      </c>
      <c r="J76" s="36">
        <v>2900</v>
      </c>
      <c r="K76" s="14">
        <v>2871</v>
      </c>
    </row>
    <row r="77" spans="1:11">
      <c r="A77" s="17">
        <v>76</v>
      </c>
      <c r="B77" s="17">
        <v>727</v>
      </c>
      <c r="C77" s="17" t="s">
        <v>16</v>
      </c>
      <c r="D77" s="17" t="s">
        <v>74</v>
      </c>
      <c r="E77" s="17" t="s">
        <v>92</v>
      </c>
      <c r="F77" s="18">
        <v>3309</v>
      </c>
      <c r="G77" s="36">
        <f>VLOOKUP(B:B,[1]Sheet1!$A$1:$B$65536,2,0)</f>
        <v>1572.32</v>
      </c>
      <c r="H77" s="36">
        <f t="shared" si="4"/>
        <v>524.106666666667</v>
      </c>
      <c r="I77" s="36">
        <f t="shared" si="5"/>
        <v>0.00436755555555556</v>
      </c>
      <c r="J77" s="36">
        <v>3100</v>
      </c>
      <c r="K77" s="14">
        <v>3071</v>
      </c>
    </row>
    <row r="78" spans="1:11">
      <c r="A78" s="17">
        <v>77</v>
      </c>
      <c r="B78" s="17">
        <v>745</v>
      </c>
      <c r="C78" s="17" t="s">
        <v>16</v>
      </c>
      <c r="D78" s="17" t="s">
        <v>74</v>
      </c>
      <c r="E78" s="17" t="s">
        <v>93</v>
      </c>
      <c r="F78" s="18">
        <v>2726</v>
      </c>
      <c r="G78" s="36">
        <f>VLOOKUP(B:B,[1]Sheet1!$A$1:$B$65536,2,0)</f>
        <v>2199.54</v>
      </c>
      <c r="H78" s="36">
        <f t="shared" si="4"/>
        <v>733.18</v>
      </c>
      <c r="I78" s="36">
        <f t="shared" si="5"/>
        <v>0.00610983333333333</v>
      </c>
      <c r="J78" s="36">
        <v>2726</v>
      </c>
      <c r="K78" s="14">
        <v>2697</v>
      </c>
    </row>
    <row r="79" spans="1:11">
      <c r="A79" s="17">
        <v>78</v>
      </c>
      <c r="B79" s="17">
        <v>105267</v>
      </c>
      <c r="C79" s="17" t="s">
        <v>16</v>
      </c>
      <c r="D79" s="17" t="s">
        <v>74</v>
      </c>
      <c r="E79" s="17" t="s">
        <v>94</v>
      </c>
      <c r="F79" s="18">
        <v>3447</v>
      </c>
      <c r="G79" s="36">
        <f>VLOOKUP(B:B,[1]Sheet1!$A$1:$B$65536,2,0)</f>
        <v>1458.11</v>
      </c>
      <c r="H79" s="36">
        <f t="shared" si="4"/>
        <v>486.036666666667</v>
      </c>
      <c r="I79" s="36">
        <f t="shared" si="5"/>
        <v>0.00405030555555556</v>
      </c>
      <c r="J79" s="36">
        <v>3200</v>
      </c>
      <c r="K79" s="14">
        <v>3171</v>
      </c>
    </row>
    <row r="80" spans="1:11">
      <c r="A80" s="17">
        <v>79</v>
      </c>
      <c r="B80" s="17">
        <v>102564</v>
      </c>
      <c r="C80" s="17" t="s">
        <v>8</v>
      </c>
      <c r="D80" s="17" t="s">
        <v>95</v>
      </c>
      <c r="E80" s="17" t="s">
        <v>96</v>
      </c>
      <c r="F80" s="18">
        <v>2912</v>
      </c>
      <c r="G80" s="36">
        <f>VLOOKUP(B:B,[1]Sheet1!$A$1:$B$65536,2,0)</f>
        <v>1625.03</v>
      </c>
      <c r="H80" s="36">
        <f t="shared" si="4"/>
        <v>541.676666666667</v>
      </c>
      <c r="I80" s="36">
        <f t="shared" si="5"/>
        <v>0.00451397222222222</v>
      </c>
      <c r="J80" s="36">
        <v>2708.38333333333</v>
      </c>
      <c r="K80" s="14">
        <v>2679</v>
      </c>
    </row>
    <row r="81" spans="1:11">
      <c r="A81" s="17">
        <v>80</v>
      </c>
      <c r="B81" s="17">
        <v>732</v>
      </c>
      <c r="C81" s="17" t="s">
        <v>8</v>
      </c>
      <c r="D81" s="17" t="s">
        <v>95</v>
      </c>
      <c r="E81" s="17" t="s">
        <v>97</v>
      </c>
      <c r="F81" s="18">
        <v>2765</v>
      </c>
      <c r="G81" s="36">
        <f>VLOOKUP(B:B,[1]Sheet1!$A$1:$B$65536,2,0)</f>
        <v>606.18</v>
      </c>
      <c r="H81" s="36">
        <f t="shared" si="4"/>
        <v>202.06</v>
      </c>
      <c r="I81" s="36">
        <f t="shared" si="5"/>
        <v>0.00168383333333333</v>
      </c>
      <c r="J81" s="36">
        <v>1800</v>
      </c>
      <c r="K81" s="14">
        <v>1771</v>
      </c>
    </row>
    <row r="82" spans="1:11">
      <c r="A82" s="17">
        <v>81</v>
      </c>
      <c r="B82" s="17">
        <v>594</v>
      </c>
      <c r="C82" s="17" t="s">
        <v>8</v>
      </c>
      <c r="D82" s="17" t="s">
        <v>95</v>
      </c>
      <c r="E82" s="17" t="s">
        <v>98</v>
      </c>
      <c r="F82" s="18">
        <v>2692</v>
      </c>
      <c r="G82" s="36">
        <f>VLOOKUP(B:B,[1]Sheet1!$A$1:$B$65536,2,0)</f>
        <v>758.36</v>
      </c>
      <c r="H82" s="36">
        <f t="shared" si="4"/>
        <v>252.786666666667</v>
      </c>
      <c r="I82" s="36">
        <f t="shared" si="5"/>
        <v>0.00210655555555556</v>
      </c>
      <c r="J82" s="36">
        <v>1900</v>
      </c>
      <c r="K82" s="14">
        <v>1871</v>
      </c>
    </row>
    <row r="83" spans="1:11">
      <c r="A83" s="17">
        <v>82</v>
      </c>
      <c r="B83" s="17">
        <v>104533</v>
      </c>
      <c r="C83" s="17" t="s">
        <v>8</v>
      </c>
      <c r="D83" s="17" t="s">
        <v>95</v>
      </c>
      <c r="E83" s="17" t="s">
        <v>99</v>
      </c>
      <c r="F83" s="18">
        <v>2823</v>
      </c>
      <c r="G83" s="36">
        <f>VLOOKUP(B:B,[1]Sheet1!$A$1:$B$65536,2,0)</f>
        <v>2572.62</v>
      </c>
      <c r="H83" s="36">
        <f t="shared" si="4"/>
        <v>857.54</v>
      </c>
      <c r="I83" s="36">
        <f t="shared" si="5"/>
        <v>0.00714616666666667</v>
      </c>
      <c r="J83" s="36">
        <v>3000</v>
      </c>
      <c r="K83" s="14">
        <v>2971</v>
      </c>
    </row>
    <row r="84" spans="1:11">
      <c r="A84" s="17">
        <v>83</v>
      </c>
      <c r="B84" s="17">
        <v>371</v>
      </c>
      <c r="C84" s="17" t="s">
        <v>8</v>
      </c>
      <c r="D84" s="17" t="s">
        <v>95</v>
      </c>
      <c r="E84" s="17" t="s">
        <v>100</v>
      </c>
      <c r="F84" s="18">
        <v>2415</v>
      </c>
      <c r="G84" s="36">
        <f>VLOOKUP(B:B,[1]Sheet1!$A$1:$B$65536,2,0)</f>
        <v>1908.39</v>
      </c>
      <c r="H84" s="36">
        <f t="shared" si="4"/>
        <v>636.13</v>
      </c>
      <c r="I84" s="36">
        <f t="shared" si="5"/>
        <v>0.00530108333333333</v>
      </c>
      <c r="J84" s="36">
        <v>3000</v>
      </c>
      <c r="K84" s="14">
        <v>2971</v>
      </c>
    </row>
    <row r="85" spans="1:11">
      <c r="A85" s="17">
        <v>84</v>
      </c>
      <c r="B85" s="17">
        <v>102567</v>
      </c>
      <c r="C85" s="17" t="s">
        <v>8</v>
      </c>
      <c r="D85" s="17" t="s">
        <v>95</v>
      </c>
      <c r="E85" s="17" t="s">
        <v>101</v>
      </c>
      <c r="F85" s="18">
        <v>3047</v>
      </c>
      <c r="G85" s="36">
        <f>VLOOKUP(B:B,[1]Sheet1!$A$1:$B$65536,2,0)</f>
        <v>738.99</v>
      </c>
      <c r="H85" s="36">
        <f t="shared" si="4"/>
        <v>246.33</v>
      </c>
      <c r="I85" s="36">
        <f t="shared" si="5"/>
        <v>0.00205275</v>
      </c>
      <c r="J85" s="36">
        <v>3000</v>
      </c>
      <c r="K85" s="14">
        <v>2971</v>
      </c>
    </row>
    <row r="86" spans="1:11">
      <c r="A86" s="17">
        <v>85</v>
      </c>
      <c r="B86" s="17">
        <v>573</v>
      </c>
      <c r="C86" s="17" t="s">
        <v>14</v>
      </c>
      <c r="D86" s="17" t="s">
        <v>95</v>
      </c>
      <c r="E86" s="17" t="s">
        <v>102</v>
      </c>
      <c r="F86" s="18">
        <v>2839</v>
      </c>
      <c r="G86" s="36">
        <f>VLOOKUP(B:B,[1]Sheet1!$A$1:$B$65536,2,0)</f>
        <v>1435</v>
      </c>
      <c r="H86" s="36">
        <f t="shared" si="4"/>
        <v>478.333333333333</v>
      </c>
      <c r="I86" s="36">
        <f t="shared" si="5"/>
        <v>0.00398611111111111</v>
      </c>
      <c r="J86" s="36">
        <v>2839</v>
      </c>
      <c r="K86" s="14">
        <v>2810</v>
      </c>
    </row>
    <row r="87" spans="1:11">
      <c r="A87" s="17">
        <v>86</v>
      </c>
      <c r="B87" s="17">
        <v>733</v>
      </c>
      <c r="C87" s="17" t="s">
        <v>14</v>
      </c>
      <c r="D87" s="17" t="s">
        <v>95</v>
      </c>
      <c r="E87" s="17" t="s">
        <v>103</v>
      </c>
      <c r="F87" s="18">
        <v>2634</v>
      </c>
      <c r="G87" s="36">
        <f>VLOOKUP(B:B,[1]Sheet1!$A$1:$B$65536,2,0)</f>
        <v>714.85</v>
      </c>
      <c r="H87" s="36">
        <f t="shared" si="4"/>
        <v>238.283333333333</v>
      </c>
      <c r="I87" s="36">
        <f t="shared" si="5"/>
        <v>0.00198569444444444</v>
      </c>
      <c r="J87" s="36">
        <v>2634</v>
      </c>
      <c r="K87" s="14">
        <v>2605</v>
      </c>
    </row>
    <row r="88" spans="1:11">
      <c r="A88" s="17">
        <v>87</v>
      </c>
      <c r="B88" s="17">
        <v>740</v>
      </c>
      <c r="C88" s="17" t="s">
        <v>14</v>
      </c>
      <c r="D88" s="17" t="s">
        <v>95</v>
      </c>
      <c r="E88" s="17" t="s">
        <v>104</v>
      </c>
      <c r="F88" s="18">
        <v>2725</v>
      </c>
      <c r="G88" s="36">
        <f>VLOOKUP(B:B,[1]Sheet1!$A$1:$B$65536,2,0)</f>
        <v>569.5</v>
      </c>
      <c r="H88" s="36">
        <f t="shared" si="4"/>
        <v>189.833333333333</v>
      </c>
      <c r="I88" s="36">
        <f t="shared" si="5"/>
        <v>0.00158194444444444</v>
      </c>
      <c r="J88" s="36">
        <v>2725</v>
      </c>
      <c r="K88" s="14">
        <v>2696</v>
      </c>
    </row>
    <row r="89" spans="1:11">
      <c r="A89" s="17">
        <v>88</v>
      </c>
      <c r="B89" s="17">
        <v>56</v>
      </c>
      <c r="C89" s="17" t="s">
        <v>41</v>
      </c>
      <c r="D89" s="17" t="s">
        <v>95</v>
      </c>
      <c r="E89" s="17" t="s">
        <v>105</v>
      </c>
      <c r="F89" s="18">
        <v>2438</v>
      </c>
      <c r="G89" s="36">
        <f>VLOOKUP(B:B,[1]Sheet1!$A$1:$B$65536,2,0)</f>
        <v>905.34</v>
      </c>
      <c r="H89" s="36">
        <f t="shared" si="4"/>
        <v>301.78</v>
      </c>
      <c r="I89" s="36">
        <f t="shared" si="5"/>
        <v>0.00251483333333333</v>
      </c>
      <c r="J89" s="36">
        <v>2438</v>
      </c>
      <c r="K89" s="14">
        <v>2409</v>
      </c>
    </row>
    <row r="90" spans="1:11">
      <c r="A90" s="17">
        <v>89</v>
      </c>
      <c r="B90" s="17">
        <v>706</v>
      </c>
      <c r="C90" s="17" t="s">
        <v>41</v>
      </c>
      <c r="D90" s="17" t="s">
        <v>95</v>
      </c>
      <c r="E90" s="17" t="s">
        <v>106</v>
      </c>
      <c r="F90" s="18">
        <v>2220</v>
      </c>
      <c r="G90" s="36">
        <f>VLOOKUP(B:B,[1]Sheet1!$A$1:$B$65536,2,0)</f>
        <v>1171.08</v>
      </c>
      <c r="H90" s="36">
        <f t="shared" si="4"/>
        <v>390.36</v>
      </c>
      <c r="I90" s="36">
        <f t="shared" si="5"/>
        <v>0.003253</v>
      </c>
      <c r="J90" s="36">
        <v>2220</v>
      </c>
      <c r="K90" s="14">
        <v>2191</v>
      </c>
    </row>
    <row r="91" spans="1:11">
      <c r="A91" s="17">
        <v>90</v>
      </c>
      <c r="B91" s="17">
        <v>710</v>
      </c>
      <c r="C91" s="17" t="s">
        <v>41</v>
      </c>
      <c r="D91" s="17" t="s">
        <v>95</v>
      </c>
      <c r="E91" s="17" t="s">
        <v>107</v>
      </c>
      <c r="F91" s="18">
        <v>2489</v>
      </c>
      <c r="G91" s="36">
        <f>VLOOKUP(B:B,[1]Sheet1!$A$1:$B$65536,2,0)</f>
        <v>1325.87</v>
      </c>
      <c r="H91" s="36">
        <f t="shared" si="4"/>
        <v>441.956666666667</v>
      </c>
      <c r="I91" s="36">
        <f t="shared" si="5"/>
        <v>0.00368297222222222</v>
      </c>
      <c r="J91" s="36">
        <v>2489</v>
      </c>
      <c r="K91" s="14">
        <v>2460</v>
      </c>
    </row>
    <row r="92" spans="1:11">
      <c r="A92" s="17">
        <v>91</v>
      </c>
      <c r="B92" s="17">
        <v>713</v>
      </c>
      <c r="C92" s="17" t="s">
        <v>41</v>
      </c>
      <c r="D92" s="17" t="s">
        <v>95</v>
      </c>
      <c r="E92" s="17" t="s">
        <v>108</v>
      </c>
      <c r="F92" s="18">
        <v>2087</v>
      </c>
      <c r="G92" s="36">
        <f>VLOOKUP(B:B,[1]Sheet1!$A$1:$B$65536,2,0)</f>
        <v>1790.2</v>
      </c>
      <c r="H92" s="36">
        <f t="shared" si="4"/>
        <v>596.733333333333</v>
      </c>
      <c r="I92" s="36">
        <f t="shared" si="5"/>
        <v>0.00497277777777778</v>
      </c>
      <c r="J92" s="36">
        <v>2087</v>
      </c>
      <c r="K92" s="14">
        <v>2058</v>
      </c>
    </row>
    <row r="93" spans="1:11">
      <c r="A93" s="17">
        <v>92</v>
      </c>
      <c r="B93" s="17">
        <v>738</v>
      </c>
      <c r="C93" s="17" t="s">
        <v>41</v>
      </c>
      <c r="D93" s="17" t="s">
        <v>95</v>
      </c>
      <c r="E93" s="17" t="s">
        <v>109</v>
      </c>
      <c r="F93" s="18">
        <v>2840</v>
      </c>
      <c r="G93" s="36">
        <f>VLOOKUP(B:B,[1]Sheet1!$A$1:$B$65536,2,0)</f>
        <v>4052.12</v>
      </c>
      <c r="H93" s="36">
        <f t="shared" si="4"/>
        <v>1350.70666666667</v>
      </c>
      <c r="I93" s="36">
        <f t="shared" si="5"/>
        <v>0.0112558888888889</v>
      </c>
      <c r="J93" s="36">
        <v>4862</v>
      </c>
      <c r="K93" s="14">
        <v>4833</v>
      </c>
    </row>
    <row r="94" spans="1:11">
      <c r="A94" s="17">
        <v>93</v>
      </c>
      <c r="B94" s="17">
        <v>752</v>
      </c>
      <c r="C94" s="17" t="s">
        <v>16</v>
      </c>
      <c r="D94" s="17" t="s">
        <v>95</v>
      </c>
      <c r="E94" s="17" t="s">
        <v>110</v>
      </c>
      <c r="F94" s="18">
        <v>3097</v>
      </c>
      <c r="G94" s="36">
        <f>VLOOKUP(B:B,[1]Sheet1!$A$1:$B$65536,2,0)</f>
        <v>1698.2</v>
      </c>
      <c r="H94" s="36">
        <f t="shared" si="4"/>
        <v>566.066666666667</v>
      </c>
      <c r="I94" s="36">
        <f t="shared" si="5"/>
        <v>0.00471722222222222</v>
      </c>
      <c r="J94" s="36">
        <v>2830.33333333333</v>
      </c>
      <c r="K94" s="14">
        <v>2801</v>
      </c>
    </row>
    <row r="95" spans="1:11">
      <c r="A95" s="17">
        <v>94</v>
      </c>
      <c r="B95" s="17">
        <v>104429</v>
      </c>
      <c r="C95" s="17" t="s">
        <v>16</v>
      </c>
      <c r="D95" s="17" t="s">
        <v>95</v>
      </c>
      <c r="E95" s="17" t="s">
        <v>111</v>
      </c>
      <c r="F95" s="18">
        <v>3338</v>
      </c>
      <c r="G95" s="36">
        <f>VLOOKUP(B:B,[1]Sheet1!$A$1:$B$65536,2,0)</f>
        <v>902.69</v>
      </c>
      <c r="H95" s="36">
        <f t="shared" si="4"/>
        <v>300.896666666667</v>
      </c>
      <c r="I95" s="36">
        <f t="shared" si="5"/>
        <v>0.00250747222222222</v>
      </c>
      <c r="J95" s="36">
        <v>2890</v>
      </c>
      <c r="K95" s="14">
        <v>2861</v>
      </c>
    </row>
    <row r="96" spans="1:11">
      <c r="A96" s="17">
        <v>95</v>
      </c>
      <c r="B96" s="19">
        <v>107728</v>
      </c>
      <c r="C96" s="19" t="s">
        <v>8</v>
      </c>
      <c r="D96" s="17" t="s">
        <v>112</v>
      </c>
      <c r="E96" s="19" t="s">
        <v>113</v>
      </c>
      <c r="F96" s="18">
        <v>0</v>
      </c>
      <c r="G96" s="36">
        <f>VLOOKUP(B:B,[1]Sheet1!$A$1:$B$65536,2,0)</f>
        <v>3608.61</v>
      </c>
      <c r="H96" s="36">
        <f t="shared" si="4"/>
        <v>1202.87</v>
      </c>
      <c r="I96" s="36">
        <f t="shared" si="5"/>
        <v>0.0100239166666667</v>
      </c>
      <c r="J96" s="36">
        <v>4329</v>
      </c>
      <c r="K96" s="14">
        <v>4300</v>
      </c>
    </row>
    <row r="97" spans="1:11">
      <c r="A97" s="17">
        <v>96</v>
      </c>
      <c r="B97" s="17">
        <v>718</v>
      </c>
      <c r="C97" s="17" t="s">
        <v>11</v>
      </c>
      <c r="D97" s="17" t="s">
        <v>112</v>
      </c>
      <c r="E97" s="17" t="s">
        <v>114</v>
      </c>
      <c r="F97" s="18">
        <v>1717</v>
      </c>
      <c r="G97" s="36">
        <f>VLOOKUP(B:B,[1]Sheet1!$A$1:$B$65536,2,0)</f>
        <v>138.11</v>
      </c>
      <c r="H97" s="36">
        <f t="shared" si="4"/>
        <v>46.0366666666667</v>
      </c>
      <c r="I97" s="36">
        <f t="shared" si="5"/>
        <v>0.000383638888888889</v>
      </c>
      <c r="J97" s="36">
        <v>1717</v>
      </c>
      <c r="K97" s="14">
        <v>1688</v>
      </c>
    </row>
    <row r="98" spans="1:11">
      <c r="A98" s="17">
        <v>97</v>
      </c>
      <c r="B98" s="17">
        <v>102478</v>
      </c>
      <c r="C98" s="17" t="s">
        <v>11</v>
      </c>
      <c r="D98" s="17" t="s">
        <v>112</v>
      </c>
      <c r="E98" s="17" t="s">
        <v>115</v>
      </c>
      <c r="F98" s="18">
        <v>1633</v>
      </c>
      <c r="G98" s="36">
        <f>VLOOKUP(B:B,[1]Sheet1!$A$1:$B$65536,2,0)</f>
        <v>311.04</v>
      </c>
      <c r="H98" s="36">
        <f t="shared" si="4"/>
        <v>103.68</v>
      </c>
      <c r="I98" s="36">
        <f t="shared" si="5"/>
        <v>0.000864</v>
      </c>
      <c r="J98" s="36">
        <v>1633</v>
      </c>
      <c r="K98" s="14">
        <v>1604</v>
      </c>
    </row>
    <row r="99" spans="1:11">
      <c r="A99" s="17">
        <v>98</v>
      </c>
      <c r="B99" s="20">
        <v>106865</v>
      </c>
      <c r="C99" s="20" t="s">
        <v>11</v>
      </c>
      <c r="D99" s="17" t="s">
        <v>112</v>
      </c>
      <c r="E99" s="20" t="s">
        <v>116</v>
      </c>
      <c r="F99" s="18">
        <v>1208</v>
      </c>
      <c r="G99" s="36">
        <f>VLOOKUP(B:B,[1]Sheet1!$A$1:$B$65536,2,0)</f>
        <v>1171.25</v>
      </c>
      <c r="H99" s="36">
        <f t="shared" ref="H99:H115" si="6">G99/3</f>
        <v>390.416666666667</v>
      </c>
      <c r="I99" s="36">
        <f t="shared" ref="I99:I115" si="7">H99/120000</f>
        <v>0.00325347222222222</v>
      </c>
      <c r="J99" s="36">
        <v>1208</v>
      </c>
      <c r="K99" s="14">
        <v>1179</v>
      </c>
    </row>
    <row r="100" spans="1:11">
      <c r="A100" s="17">
        <v>99</v>
      </c>
      <c r="B100" s="20">
        <v>107829</v>
      </c>
      <c r="C100" s="20" t="s">
        <v>11</v>
      </c>
      <c r="D100" s="17" t="s">
        <v>112</v>
      </c>
      <c r="E100" s="20" t="s">
        <v>117</v>
      </c>
      <c r="F100" s="18">
        <v>0</v>
      </c>
      <c r="G100" s="36">
        <f>VLOOKUP(B:B,[1]Sheet1!$A$1:$B$65536,2,0)</f>
        <v>738.1</v>
      </c>
      <c r="H100" s="36">
        <f t="shared" si="6"/>
        <v>246.033333333333</v>
      </c>
      <c r="I100" s="36">
        <f t="shared" si="7"/>
        <v>0.00205027777777778</v>
      </c>
      <c r="J100" s="36">
        <v>1230.16666666667</v>
      </c>
      <c r="K100" s="14">
        <v>1201</v>
      </c>
    </row>
    <row r="101" spans="1:11">
      <c r="A101" s="17">
        <v>100</v>
      </c>
      <c r="B101" s="17">
        <v>545</v>
      </c>
      <c r="C101" s="17" t="s">
        <v>14</v>
      </c>
      <c r="D101" s="17" t="s">
        <v>112</v>
      </c>
      <c r="E101" s="17" t="s">
        <v>118</v>
      </c>
      <c r="F101" s="18">
        <v>1896</v>
      </c>
      <c r="G101" s="36">
        <f>VLOOKUP(B:B,[1]Sheet1!$A$1:$B$65536,2,0)</f>
        <v>1926.74</v>
      </c>
      <c r="H101" s="36">
        <f t="shared" si="6"/>
        <v>642.246666666667</v>
      </c>
      <c r="I101" s="36">
        <f t="shared" si="7"/>
        <v>0.00535205555555556</v>
      </c>
      <c r="J101" s="36">
        <v>2400</v>
      </c>
      <c r="K101" s="14">
        <v>2371</v>
      </c>
    </row>
    <row r="102" spans="1:11">
      <c r="A102" s="17">
        <v>101</v>
      </c>
      <c r="B102" s="17">
        <v>753</v>
      </c>
      <c r="C102" s="17" t="s">
        <v>14</v>
      </c>
      <c r="D102" s="17" t="s">
        <v>112</v>
      </c>
      <c r="E102" s="17" t="s">
        <v>119</v>
      </c>
      <c r="F102" s="18">
        <v>2236</v>
      </c>
      <c r="G102" s="36">
        <f>VLOOKUP(B:B,[1]Sheet1!$A$1:$B$65536,2,0)</f>
        <v>868.56</v>
      </c>
      <c r="H102" s="36">
        <f t="shared" si="6"/>
        <v>289.52</v>
      </c>
      <c r="I102" s="36">
        <f t="shared" si="7"/>
        <v>0.00241266666666667</v>
      </c>
      <c r="J102" s="36">
        <v>2236</v>
      </c>
      <c r="K102" s="14">
        <v>2207</v>
      </c>
    </row>
    <row r="103" spans="1:11">
      <c r="A103" s="17">
        <v>102</v>
      </c>
      <c r="B103" s="17">
        <v>104430</v>
      </c>
      <c r="C103" s="17" t="s">
        <v>14</v>
      </c>
      <c r="D103" s="17" t="s">
        <v>112</v>
      </c>
      <c r="E103" s="17" t="s">
        <v>120</v>
      </c>
      <c r="F103" s="18">
        <v>2179</v>
      </c>
      <c r="G103" s="36">
        <f>VLOOKUP(B:B,[1]Sheet1!$A$1:$B$65536,2,0)</f>
        <v>886.15</v>
      </c>
      <c r="H103" s="36">
        <f t="shared" si="6"/>
        <v>295.383333333333</v>
      </c>
      <c r="I103" s="36">
        <f t="shared" si="7"/>
        <v>0.00246152777777778</v>
      </c>
      <c r="J103" s="36">
        <v>2179</v>
      </c>
      <c r="K103" s="14">
        <v>2150</v>
      </c>
    </row>
    <row r="104" spans="1:11">
      <c r="A104" s="17">
        <v>103</v>
      </c>
      <c r="B104" s="17">
        <v>105396</v>
      </c>
      <c r="C104" s="17" t="s">
        <v>14</v>
      </c>
      <c r="D104" s="17" t="s">
        <v>112</v>
      </c>
      <c r="E104" s="17" t="s">
        <v>121</v>
      </c>
      <c r="F104" s="18">
        <v>2205</v>
      </c>
      <c r="G104" s="36">
        <f>VLOOKUP(B:B,[1]Sheet1!$A$1:$B$65536,2,0)</f>
        <v>1423.64</v>
      </c>
      <c r="H104" s="36">
        <f t="shared" si="6"/>
        <v>474.546666666667</v>
      </c>
      <c r="I104" s="36">
        <f t="shared" si="7"/>
        <v>0.00395455555555556</v>
      </c>
      <c r="J104" s="36">
        <v>2205</v>
      </c>
      <c r="K104" s="14">
        <v>2176</v>
      </c>
    </row>
    <row r="105" spans="1:11">
      <c r="A105" s="17">
        <v>104</v>
      </c>
      <c r="B105" s="17">
        <v>105910</v>
      </c>
      <c r="C105" s="17" t="s">
        <v>14</v>
      </c>
      <c r="D105" s="17" t="s">
        <v>112</v>
      </c>
      <c r="E105" s="17" t="s">
        <v>122</v>
      </c>
      <c r="F105" s="18">
        <v>1538</v>
      </c>
      <c r="G105" s="36">
        <f>VLOOKUP(B:B,[1]Sheet1!$A$1:$B$65536,2,0)</f>
        <v>1174.02</v>
      </c>
      <c r="H105" s="36">
        <f t="shared" si="6"/>
        <v>391.34</v>
      </c>
      <c r="I105" s="36">
        <f t="shared" si="7"/>
        <v>0.00326116666666667</v>
      </c>
      <c r="J105" s="36">
        <v>1538</v>
      </c>
      <c r="K105" s="14">
        <v>1509</v>
      </c>
    </row>
    <row r="106" spans="1:11">
      <c r="A106" s="17">
        <v>105</v>
      </c>
      <c r="B106" s="17">
        <v>106485</v>
      </c>
      <c r="C106" s="17" t="s">
        <v>14</v>
      </c>
      <c r="D106" s="17" t="s">
        <v>112</v>
      </c>
      <c r="E106" s="17" t="s">
        <v>123</v>
      </c>
      <c r="F106" s="18">
        <v>1205</v>
      </c>
      <c r="G106" s="36">
        <f>VLOOKUP(B:B,[1]Sheet1!$A$1:$B$65536,2,0)</f>
        <v>151.56</v>
      </c>
      <c r="H106" s="36">
        <f t="shared" si="6"/>
        <v>50.52</v>
      </c>
      <c r="I106" s="36">
        <f t="shared" si="7"/>
        <v>0.000421</v>
      </c>
      <c r="J106" s="36">
        <v>1205</v>
      </c>
      <c r="K106" s="14">
        <v>1176</v>
      </c>
    </row>
    <row r="107" spans="1:11">
      <c r="A107" s="17">
        <v>106</v>
      </c>
      <c r="B107" s="17">
        <v>106568</v>
      </c>
      <c r="C107" s="17" t="s">
        <v>14</v>
      </c>
      <c r="D107" s="17" t="s">
        <v>112</v>
      </c>
      <c r="E107" s="17" t="s">
        <v>124</v>
      </c>
      <c r="F107" s="18">
        <v>1205</v>
      </c>
      <c r="G107" s="36">
        <f>VLOOKUP(B:B,[1]Sheet1!$A$1:$B$65536,2,0)</f>
        <v>360.18</v>
      </c>
      <c r="H107" s="36">
        <f t="shared" si="6"/>
        <v>120.06</v>
      </c>
      <c r="I107" s="36">
        <f t="shared" si="7"/>
        <v>0.0010005</v>
      </c>
      <c r="J107" s="36">
        <v>1205</v>
      </c>
      <c r="K107" s="14">
        <v>1176</v>
      </c>
    </row>
    <row r="108" spans="1:11">
      <c r="A108" s="17">
        <v>107</v>
      </c>
      <c r="B108" s="17">
        <v>104838</v>
      </c>
      <c r="C108" s="17" t="s">
        <v>41</v>
      </c>
      <c r="D108" s="17" t="s">
        <v>112</v>
      </c>
      <c r="E108" s="17" t="s">
        <v>125</v>
      </c>
      <c r="F108" s="18">
        <v>2315</v>
      </c>
      <c r="G108" s="36">
        <f>VLOOKUP(B:B,[1]Sheet1!$A$1:$B$65536,2,0)</f>
        <v>1277.73</v>
      </c>
      <c r="H108" s="36">
        <f t="shared" si="6"/>
        <v>425.91</v>
      </c>
      <c r="I108" s="36">
        <f t="shared" si="7"/>
        <v>0.00354925</v>
      </c>
      <c r="J108" s="36">
        <v>2129.55</v>
      </c>
      <c r="K108" s="14">
        <v>2101</v>
      </c>
    </row>
    <row r="109" spans="1:11">
      <c r="A109" s="17">
        <v>108</v>
      </c>
      <c r="B109" s="17">
        <v>741</v>
      </c>
      <c r="C109" s="17" t="s">
        <v>16</v>
      </c>
      <c r="D109" s="17" t="s">
        <v>112</v>
      </c>
      <c r="E109" s="17" t="s">
        <v>126</v>
      </c>
      <c r="F109" s="18">
        <v>1901</v>
      </c>
      <c r="G109" s="36">
        <f>VLOOKUP(B:B,[1]Sheet1!$A$1:$B$65536,2,0)</f>
        <v>1115.18</v>
      </c>
      <c r="H109" s="36">
        <f t="shared" si="6"/>
        <v>371.726666666667</v>
      </c>
      <c r="I109" s="36">
        <f t="shared" si="7"/>
        <v>0.00309772222222222</v>
      </c>
      <c r="J109" s="36">
        <v>1858.63333333333</v>
      </c>
      <c r="K109" s="14">
        <v>1830</v>
      </c>
    </row>
    <row r="110" spans="1:11">
      <c r="A110" s="17">
        <v>109</v>
      </c>
      <c r="B110" s="17">
        <v>106399</v>
      </c>
      <c r="C110" s="17" t="s">
        <v>16</v>
      </c>
      <c r="D110" s="17" t="s">
        <v>112</v>
      </c>
      <c r="E110" s="17" t="s">
        <v>127</v>
      </c>
      <c r="F110" s="18">
        <v>2386</v>
      </c>
      <c r="G110" s="36">
        <f>VLOOKUP(B:B,[1]Sheet1!$A$1:$B$65536,2,0)</f>
        <v>768.48</v>
      </c>
      <c r="H110" s="36">
        <f t="shared" si="6"/>
        <v>256.16</v>
      </c>
      <c r="I110" s="36">
        <f t="shared" si="7"/>
        <v>0.00213466666666667</v>
      </c>
      <c r="J110" s="36">
        <v>1500</v>
      </c>
      <c r="K110" s="14">
        <v>1471</v>
      </c>
    </row>
    <row r="111" spans="1:11">
      <c r="A111" s="17">
        <v>110</v>
      </c>
      <c r="B111" s="17">
        <v>107658</v>
      </c>
      <c r="C111" s="17" t="s">
        <v>16</v>
      </c>
      <c r="D111" s="17" t="s">
        <v>112</v>
      </c>
      <c r="E111" s="17" t="s">
        <v>128</v>
      </c>
      <c r="F111" s="18">
        <v>1205</v>
      </c>
      <c r="G111" s="36">
        <f>VLOOKUP(B:B,[1]Sheet1!$A$1:$B$65536,2,0)</f>
        <v>608.11</v>
      </c>
      <c r="H111" s="36">
        <f t="shared" si="6"/>
        <v>202.703333333333</v>
      </c>
      <c r="I111" s="36">
        <f t="shared" si="7"/>
        <v>0.00168919444444444</v>
      </c>
      <c r="J111" s="36">
        <v>1200</v>
      </c>
      <c r="K111" s="14">
        <v>1171</v>
      </c>
    </row>
    <row r="112" spans="1:11">
      <c r="A112" s="17">
        <v>111</v>
      </c>
      <c r="B112" s="17">
        <v>106569</v>
      </c>
      <c r="C112" s="17" t="s">
        <v>16</v>
      </c>
      <c r="D112" s="17" t="s">
        <v>112</v>
      </c>
      <c r="E112" s="17" t="s">
        <v>129</v>
      </c>
      <c r="F112" s="18">
        <v>2341</v>
      </c>
      <c r="G112" s="36">
        <f>VLOOKUP(B:B,[1]Sheet1!$A$1:$B$65536,2,0)</f>
        <v>935.78</v>
      </c>
      <c r="H112" s="36">
        <f t="shared" si="6"/>
        <v>311.926666666667</v>
      </c>
      <c r="I112" s="36">
        <f t="shared" si="7"/>
        <v>0.00259938888888889</v>
      </c>
      <c r="J112" s="36">
        <v>1500</v>
      </c>
      <c r="K112" s="14">
        <v>1471</v>
      </c>
    </row>
    <row r="113" spans="1:11">
      <c r="A113" s="17">
        <v>112</v>
      </c>
      <c r="B113" s="19">
        <v>108277</v>
      </c>
      <c r="C113" s="19" t="s">
        <v>16</v>
      </c>
      <c r="D113" s="17" t="s">
        <v>112</v>
      </c>
      <c r="E113" s="19" t="s">
        <v>130</v>
      </c>
      <c r="F113" s="18">
        <v>0</v>
      </c>
      <c r="G113" s="36">
        <f>VLOOKUP(B:B,[1]Sheet1!$A$1:$B$65536,2,0)</f>
        <v>708.6</v>
      </c>
      <c r="H113" s="36">
        <f t="shared" si="6"/>
        <v>236.2</v>
      </c>
      <c r="I113" s="36">
        <f t="shared" si="7"/>
        <v>0.00196833333333333</v>
      </c>
      <c r="J113" s="36">
        <v>1500</v>
      </c>
      <c r="K113" s="14">
        <v>1471</v>
      </c>
    </row>
    <row r="114" spans="1:11">
      <c r="A114" s="17">
        <v>113</v>
      </c>
      <c r="B114" s="17">
        <v>108656</v>
      </c>
      <c r="C114" s="17" t="s">
        <v>8</v>
      </c>
      <c r="D114" s="17" t="s">
        <v>112</v>
      </c>
      <c r="E114" s="17" t="s">
        <v>131</v>
      </c>
      <c r="F114" s="18">
        <v>0</v>
      </c>
      <c r="G114" s="36">
        <f>VLOOKUP(B:B,[1]Sheet1!$A$1:$B$65536,2,0)</f>
        <v>1958.49</v>
      </c>
      <c r="H114" s="36">
        <f t="shared" si="6"/>
        <v>652.83</v>
      </c>
      <c r="I114" s="36">
        <f t="shared" si="7"/>
        <v>0.00544025</v>
      </c>
      <c r="J114" s="36">
        <v>3264.15</v>
      </c>
      <c r="K114" s="14">
        <v>3235</v>
      </c>
    </row>
    <row r="115" spans="1:11">
      <c r="A115" s="21"/>
      <c r="B115" s="21"/>
      <c r="C115" s="21"/>
      <c r="D115" s="17"/>
      <c r="E115" s="21" t="s">
        <v>132</v>
      </c>
      <c r="F115" s="18"/>
      <c r="G115" s="36" t="e">
        <f>VLOOKUP(B:B,[1]Sheet1!$A$1:$B$65536,2,0)</f>
        <v>#N/A</v>
      </c>
      <c r="H115" s="36"/>
      <c r="I115" s="36">
        <f t="shared" si="7"/>
        <v>0</v>
      </c>
      <c r="J115" s="36">
        <v>0</v>
      </c>
      <c r="K115" s="14">
        <v>-29</v>
      </c>
    </row>
  </sheetData>
  <sortState ref="A2:E115">
    <sortCondition ref="D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26" workbookViewId="0">
      <selection activeCell="B113" sqref="B2:B113"/>
    </sheetView>
  </sheetViews>
  <sheetFormatPr defaultColWidth="9" defaultRowHeight="14.25" outlineLevelCol="5"/>
  <cols>
    <col min="1" max="1" width="6.45" style="22" customWidth="1"/>
    <col min="2" max="2" width="23.9083333333333" style="23" customWidth="1"/>
    <col min="3" max="3" width="17.3666666666667" style="23" customWidth="1"/>
    <col min="4" max="4" width="24.0916666666667" customWidth="1"/>
  </cols>
  <sheetData>
    <row r="1" ht="13.5" spans="1:3">
      <c r="A1" s="24" t="s">
        <v>133</v>
      </c>
      <c r="B1" s="24" t="s">
        <v>134</v>
      </c>
      <c r="C1" s="24" t="s">
        <v>2</v>
      </c>
    </row>
    <row r="2" ht="13.5" spans="1:4">
      <c r="A2" s="25">
        <v>307</v>
      </c>
      <c r="B2" s="25" t="s">
        <v>135</v>
      </c>
      <c r="C2" s="25" t="s">
        <v>136</v>
      </c>
      <c r="D2" t="str">
        <f>VLOOKUP(A:A,Sheet1!B:E,3,0)</f>
        <v>T</v>
      </c>
    </row>
    <row r="3" ht="13.5" spans="1:4">
      <c r="A3" s="25">
        <v>308</v>
      </c>
      <c r="B3" s="25" t="s">
        <v>137</v>
      </c>
      <c r="C3" s="25" t="s">
        <v>11</v>
      </c>
      <c r="D3" t="str">
        <f>VLOOKUP(A:A,Sheet1!B:E,3,0)</f>
        <v>A3</v>
      </c>
    </row>
    <row r="4" ht="13.5" spans="1:4">
      <c r="A4" s="25">
        <v>311</v>
      </c>
      <c r="B4" s="25" t="s">
        <v>138</v>
      </c>
      <c r="C4" s="25" t="s">
        <v>16</v>
      </c>
      <c r="D4" t="str">
        <f>VLOOKUP(A:A,Sheet1!B:E,3,0)</f>
        <v>B1</v>
      </c>
    </row>
    <row r="5" ht="13.5" spans="1:4">
      <c r="A5" s="25">
        <v>52</v>
      </c>
      <c r="B5" s="25" t="s">
        <v>139</v>
      </c>
      <c r="C5" s="25" t="s">
        <v>41</v>
      </c>
      <c r="D5" t="str">
        <f>VLOOKUP(A:A,Sheet1!B:E,3,0)</f>
        <v>B2</v>
      </c>
    </row>
    <row r="6" ht="13.5" spans="1:4">
      <c r="A6" s="25">
        <v>56</v>
      </c>
      <c r="B6" s="25" t="s">
        <v>140</v>
      </c>
      <c r="C6" s="25" t="s">
        <v>41</v>
      </c>
      <c r="D6" t="str">
        <f>VLOOKUP(A:A,Sheet1!B:E,3,0)</f>
        <v>C1</v>
      </c>
    </row>
    <row r="7" ht="13.5" spans="1:4">
      <c r="A7" s="25">
        <v>54</v>
      </c>
      <c r="B7" s="25" t="s">
        <v>141</v>
      </c>
      <c r="C7" s="25" t="s">
        <v>41</v>
      </c>
      <c r="D7" t="str">
        <f>VLOOKUP(A:A,Sheet1!B:E,3,0)</f>
        <v>B1</v>
      </c>
    </row>
    <row r="8" ht="13.5" spans="1:4">
      <c r="A8" s="25">
        <v>329</v>
      </c>
      <c r="B8" s="25" t="s">
        <v>142</v>
      </c>
      <c r="C8" s="25" t="s">
        <v>41</v>
      </c>
      <c r="D8" t="str">
        <f>VLOOKUP(A:A,Sheet1!B:E,3,0)</f>
        <v>B1</v>
      </c>
    </row>
    <row r="9" ht="13.5" spans="1:4">
      <c r="A9" s="25">
        <v>337</v>
      </c>
      <c r="B9" s="25" t="s">
        <v>143</v>
      </c>
      <c r="C9" s="25" t="s">
        <v>11</v>
      </c>
      <c r="D9" t="str">
        <f>VLOOKUP(A:A,Sheet1!B:E,3,0)</f>
        <v>A1</v>
      </c>
    </row>
    <row r="10" ht="13.5" spans="1:4">
      <c r="A10" s="25">
        <v>343</v>
      </c>
      <c r="B10" s="25" t="s">
        <v>144</v>
      </c>
      <c r="C10" s="25" t="s">
        <v>16</v>
      </c>
      <c r="D10" t="str">
        <f>VLOOKUP(A:A,Sheet1!B:E,3,0)</f>
        <v>A2</v>
      </c>
    </row>
    <row r="11" ht="13.5" spans="1:4">
      <c r="A11" s="25">
        <v>341</v>
      </c>
      <c r="B11" s="25" t="s">
        <v>145</v>
      </c>
      <c r="C11" s="25" t="s">
        <v>146</v>
      </c>
      <c r="D11" t="str">
        <f>VLOOKUP(A:A,Sheet1!B:E,3,0)</f>
        <v>A1</v>
      </c>
    </row>
    <row r="12" ht="13.5" spans="1:4">
      <c r="A12" s="25">
        <v>339</v>
      </c>
      <c r="B12" s="25" t="s">
        <v>147</v>
      </c>
      <c r="C12" s="25" t="s">
        <v>16</v>
      </c>
      <c r="D12" t="str">
        <f>VLOOKUP(A:A,Sheet1!B:E,3,0)</f>
        <v>B2</v>
      </c>
    </row>
    <row r="13" ht="13.5" spans="1:4">
      <c r="A13" s="25">
        <v>349</v>
      </c>
      <c r="B13" s="25" t="s">
        <v>148</v>
      </c>
      <c r="C13" s="25" t="s">
        <v>11</v>
      </c>
      <c r="D13" t="str">
        <f>VLOOKUP(A:A,Sheet1!B:E,3,0)</f>
        <v>B1</v>
      </c>
    </row>
    <row r="14" ht="13.5" spans="1:4">
      <c r="A14" s="25">
        <v>351</v>
      </c>
      <c r="B14" s="25" t="s">
        <v>149</v>
      </c>
      <c r="C14" s="25" t="s">
        <v>41</v>
      </c>
      <c r="D14" t="str">
        <f>VLOOKUP(A:A,Sheet1!B:E,3,0)</f>
        <v>B1</v>
      </c>
    </row>
    <row r="15" ht="13.5" spans="1:4">
      <c r="A15" s="25">
        <v>357</v>
      </c>
      <c r="B15" s="25" t="s">
        <v>150</v>
      </c>
      <c r="C15" s="25" t="s">
        <v>16</v>
      </c>
      <c r="D15" t="str">
        <f>VLOOKUP(A:A,Sheet1!B:E,3,0)</f>
        <v>A3</v>
      </c>
    </row>
    <row r="16" ht="13.5" spans="1:4">
      <c r="A16" s="25">
        <v>355</v>
      </c>
      <c r="B16" s="25" t="s">
        <v>151</v>
      </c>
      <c r="C16" s="25" t="s">
        <v>11</v>
      </c>
      <c r="D16" t="str">
        <f>VLOOKUP(A:A,Sheet1!B:E,3,0)</f>
        <v>A3</v>
      </c>
    </row>
    <row r="17" ht="13.5" spans="1:4">
      <c r="A17" s="25">
        <v>367</v>
      </c>
      <c r="B17" s="25" t="s">
        <v>152</v>
      </c>
      <c r="C17" s="25" t="s">
        <v>41</v>
      </c>
      <c r="D17" t="str">
        <f>VLOOKUP(A:A,Sheet1!B:E,3,0)</f>
        <v>B1</v>
      </c>
    </row>
    <row r="18" ht="13.5" spans="1:4">
      <c r="A18" s="25">
        <v>359</v>
      </c>
      <c r="B18" s="25" t="s">
        <v>153</v>
      </c>
      <c r="C18" s="25" t="s">
        <v>16</v>
      </c>
      <c r="D18" t="str">
        <f>VLOOKUP(A:A,Sheet1!B:E,3,0)</f>
        <v>B1</v>
      </c>
    </row>
    <row r="19" ht="13.5" spans="1:4">
      <c r="A19" s="25">
        <v>371</v>
      </c>
      <c r="B19" s="25" t="s">
        <v>154</v>
      </c>
      <c r="C19" s="25" t="s">
        <v>155</v>
      </c>
      <c r="D19" t="str">
        <f>VLOOKUP(A:A,Sheet1!B:E,3,0)</f>
        <v>C1</v>
      </c>
    </row>
    <row r="20" ht="13.5" spans="1:4">
      <c r="A20" s="25">
        <v>365</v>
      </c>
      <c r="B20" s="25" t="s">
        <v>156</v>
      </c>
      <c r="C20" s="25" t="s">
        <v>16</v>
      </c>
      <c r="D20" t="str">
        <f>VLOOKUP(A:A,Sheet1!B:E,3,0)</f>
        <v>A2</v>
      </c>
    </row>
    <row r="21" ht="13.5" spans="1:4">
      <c r="A21" s="25">
        <v>373</v>
      </c>
      <c r="B21" s="25" t="s">
        <v>157</v>
      </c>
      <c r="C21" s="25" t="s">
        <v>11</v>
      </c>
      <c r="D21" t="str">
        <f>VLOOKUP(A:A,Sheet1!B:E,3,0)</f>
        <v>A3</v>
      </c>
    </row>
    <row r="22" ht="13.5" spans="1:4">
      <c r="A22" s="25">
        <v>385</v>
      </c>
      <c r="B22" s="25" t="s">
        <v>158</v>
      </c>
      <c r="C22" s="25" t="s">
        <v>155</v>
      </c>
      <c r="D22" t="str">
        <f>VLOOKUP(A:A,Sheet1!B:E,3,0)</f>
        <v>A2</v>
      </c>
    </row>
    <row r="23" ht="13.5" spans="1:4">
      <c r="A23" s="25">
        <v>387</v>
      </c>
      <c r="B23" s="25" t="s">
        <v>159</v>
      </c>
      <c r="C23" s="25" t="s">
        <v>14</v>
      </c>
      <c r="D23" t="str">
        <f>VLOOKUP(A:A,Sheet1!B:E,3,0)</f>
        <v>A3</v>
      </c>
    </row>
    <row r="24" ht="13.5" spans="1:4">
      <c r="A24" s="25">
        <v>391</v>
      </c>
      <c r="B24" s="25" t="s">
        <v>160</v>
      </c>
      <c r="C24" s="25" t="s">
        <v>11</v>
      </c>
      <c r="D24" t="str">
        <f>VLOOKUP(A:A,Sheet1!B:E,3,0)</f>
        <v>B1</v>
      </c>
    </row>
    <row r="25" ht="13.5" spans="1:4">
      <c r="A25" s="25">
        <v>379</v>
      </c>
      <c r="B25" s="25" t="s">
        <v>161</v>
      </c>
      <c r="C25" s="25" t="s">
        <v>16</v>
      </c>
      <c r="D25" t="str">
        <f>VLOOKUP(A:A,Sheet1!B:E,3,0)</f>
        <v>A3</v>
      </c>
    </row>
    <row r="26" ht="13.5" spans="1:4">
      <c r="A26" s="25">
        <v>377</v>
      </c>
      <c r="B26" s="25" t="s">
        <v>162</v>
      </c>
      <c r="C26" s="25" t="s">
        <v>14</v>
      </c>
      <c r="D26" t="str">
        <f>VLOOKUP(A:A,Sheet1!B:E,3,0)</f>
        <v>B1</v>
      </c>
    </row>
    <row r="27" ht="13.5" spans="1:4">
      <c r="A27" s="25">
        <v>399</v>
      </c>
      <c r="B27" s="25" t="s">
        <v>163</v>
      </c>
      <c r="C27" s="25" t="s">
        <v>14</v>
      </c>
      <c r="D27" t="str">
        <f>VLOOKUP(A:A,Sheet1!B:E,3,0)</f>
        <v>A3</v>
      </c>
    </row>
    <row r="28" ht="13.5" spans="1:4">
      <c r="A28" s="25">
        <v>539</v>
      </c>
      <c r="B28" s="25" t="s">
        <v>164</v>
      </c>
      <c r="C28" s="25" t="s">
        <v>165</v>
      </c>
      <c r="D28" t="str">
        <f>VLOOKUP(A:A,Sheet1!B:E,3,0)</f>
        <v>B2</v>
      </c>
    </row>
    <row r="29" ht="13.5" spans="1:4">
      <c r="A29" s="25">
        <v>517</v>
      </c>
      <c r="B29" s="25" t="s">
        <v>166</v>
      </c>
      <c r="C29" s="25" t="s">
        <v>11</v>
      </c>
      <c r="D29" t="str">
        <f>VLOOKUP(A:A,Sheet1!B:E,3,0)</f>
        <v>A1</v>
      </c>
    </row>
    <row r="30" ht="13.5" spans="1:4">
      <c r="A30" s="25">
        <v>514</v>
      </c>
      <c r="B30" s="25" t="s">
        <v>167</v>
      </c>
      <c r="C30" s="25" t="s">
        <v>155</v>
      </c>
      <c r="D30" t="str">
        <f>VLOOKUP(A:A,Sheet1!B:E,3,0)</f>
        <v>A3</v>
      </c>
    </row>
    <row r="31" ht="13.5" spans="1:4">
      <c r="A31" s="25">
        <v>545</v>
      </c>
      <c r="B31" s="25" t="s">
        <v>168</v>
      </c>
      <c r="C31" s="25" t="s">
        <v>14</v>
      </c>
      <c r="D31" t="str">
        <f>VLOOKUP(A:A,Sheet1!B:E,3,0)</f>
        <v>C2</v>
      </c>
    </row>
    <row r="32" ht="13.5" spans="1:4">
      <c r="A32" s="25">
        <v>511</v>
      </c>
      <c r="B32" s="25" t="s">
        <v>169</v>
      </c>
      <c r="C32" s="25" t="s">
        <v>11</v>
      </c>
      <c r="D32" t="str">
        <f>VLOOKUP(A:A,Sheet1!B:E,3,0)</f>
        <v>B1</v>
      </c>
    </row>
    <row r="33" ht="13.5" spans="1:4">
      <c r="A33" s="25">
        <v>513</v>
      </c>
      <c r="B33" s="25" t="s">
        <v>170</v>
      </c>
      <c r="C33" s="25" t="s">
        <v>16</v>
      </c>
      <c r="D33" t="str">
        <f>VLOOKUP(A:A,Sheet1!B:E,3,0)</f>
        <v>A3</v>
      </c>
    </row>
    <row r="34" ht="13.5" spans="1:4">
      <c r="A34" s="25">
        <v>570</v>
      </c>
      <c r="B34" s="25" t="s">
        <v>171</v>
      </c>
      <c r="C34" s="25" t="s">
        <v>16</v>
      </c>
      <c r="D34" t="str">
        <f>VLOOKUP(A:A,Sheet1!B:E,3,0)</f>
        <v>B2</v>
      </c>
    </row>
    <row r="35" ht="13.5" spans="1:4">
      <c r="A35" s="25">
        <v>546</v>
      </c>
      <c r="B35" s="25" t="s">
        <v>172</v>
      </c>
      <c r="C35" s="25" t="s">
        <v>14</v>
      </c>
      <c r="D35" t="str">
        <f>VLOOKUP(A:A,Sheet1!B:E,3,0)</f>
        <v>A3</v>
      </c>
    </row>
    <row r="36" ht="13.5" spans="1:6">
      <c r="A36" s="25">
        <v>571</v>
      </c>
      <c r="B36" s="25" t="s">
        <v>173</v>
      </c>
      <c r="C36" s="25" t="s">
        <v>14</v>
      </c>
      <c r="D36" t="str">
        <f>VLOOKUP(A:A,Sheet1!B:E,3,0)</f>
        <v>A2</v>
      </c>
      <c r="F36" s="26" t="s">
        <v>174</v>
      </c>
    </row>
    <row r="37" ht="13.5" spans="1:4">
      <c r="A37" s="25">
        <v>515</v>
      </c>
      <c r="B37" s="25" t="s">
        <v>175</v>
      </c>
      <c r="C37" s="25" t="s">
        <v>11</v>
      </c>
      <c r="D37" t="str">
        <f>VLOOKUP(A:A,Sheet1!B:E,3,0)</f>
        <v>B1</v>
      </c>
    </row>
    <row r="38" ht="13.5" spans="1:4">
      <c r="A38" s="25">
        <v>549</v>
      </c>
      <c r="B38" s="25" t="s">
        <v>176</v>
      </c>
      <c r="C38" s="25" t="s">
        <v>165</v>
      </c>
      <c r="D38" t="str">
        <f>VLOOKUP(A:A,Sheet1!B:E,3,0)</f>
        <v>B2</v>
      </c>
    </row>
    <row r="39" ht="13.5" spans="1:4">
      <c r="A39" s="25">
        <v>573</v>
      </c>
      <c r="B39" s="25" t="s">
        <v>177</v>
      </c>
      <c r="C39" s="25" t="s">
        <v>14</v>
      </c>
      <c r="D39" t="str">
        <f>VLOOKUP(A:A,Sheet1!B:E,3,0)</f>
        <v>C1</v>
      </c>
    </row>
    <row r="40" ht="13.5" spans="1:4">
      <c r="A40" s="25">
        <v>572</v>
      </c>
      <c r="B40" s="25" t="s">
        <v>178</v>
      </c>
      <c r="C40" s="25" t="s">
        <v>11</v>
      </c>
      <c r="D40" t="str">
        <f>VLOOKUP(A:A,Sheet1!B:E,3,0)</f>
        <v>B1</v>
      </c>
    </row>
    <row r="41" ht="13.5" spans="1:4">
      <c r="A41" s="25">
        <v>582</v>
      </c>
      <c r="B41" s="25" t="s">
        <v>179</v>
      </c>
      <c r="C41" s="25" t="s">
        <v>16</v>
      </c>
      <c r="D41" t="str">
        <f>VLOOKUP(A:A,Sheet1!B:E,3,0)</f>
        <v>A1</v>
      </c>
    </row>
    <row r="42" ht="13.5" spans="1:4">
      <c r="A42" s="25">
        <v>581</v>
      </c>
      <c r="B42" s="25" t="s">
        <v>180</v>
      </c>
      <c r="C42" s="25" t="s">
        <v>16</v>
      </c>
      <c r="D42" t="str">
        <f>VLOOKUP(A:A,Sheet1!B:E,3,0)</f>
        <v>A3</v>
      </c>
    </row>
    <row r="43" ht="13.5" spans="1:4">
      <c r="A43" s="25">
        <v>585</v>
      </c>
      <c r="B43" s="25" t="s">
        <v>181</v>
      </c>
      <c r="C43" s="25" t="s">
        <v>16</v>
      </c>
      <c r="D43" t="str">
        <f>VLOOKUP(A:A,Sheet1!B:E,3,0)</f>
        <v>A2</v>
      </c>
    </row>
    <row r="44" ht="13.5" spans="1:4">
      <c r="A44" s="25">
        <v>578</v>
      </c>
      <c r="B44" s="25" t="s">
        <v>182</v>
      </c>
      <c r="C44" s="25" t="s">
        <v>11</v>
      </c>
      <c r="D44" t="str">
        <f>VLOOKUP(A:A,Sheet1!B:E,3,0)</f>
        <v>A3</v>
      </c>
    </row>
    <row r="45" ht="13.5" spans="1:4">
      <c r="A45" s="25">
        <v>594</v>
      </c>
      <c r="B45" s="25" t="s">
        <v>183</v>
      </c>
      <c r="C45" s="25" t="s">
        <v>165</v>
      </c>
      <c r="D45" t="str">
        <f>VLOOKUP(A:A,Sheet1!B:E,3,0)</f>
        <v>C1</v>
      </c>
    </row>
    <row r="46" ht="13.5" spans="1:4">
      <c r="A46" s="25">
        <v>587</v>
      </c>
      <c r="B46" s="25" t="s">
        <v>184</v>
      </c>
      <c r="C46" s="25" t="s">
        <v>41</v>
      </c>
      <c r="D46" t="str">
        <f>VLOOKUP(A:A,Sheet1!B:E,3,0)</f>
        <v>B2</v>
      </c>
    </row>
    <row r="47" ht="13.5" spans="1:4">
      <c r="A47" s="25">
        <v>591</v>
      </c>
      <c r="B47" s="25" t="s">
        <v>185</v>
      </c>
      <c r="C47" s="25" t="s">
        <v>146</v>
      </c>
      <c r="D47" t="str">
        <f>VLOOKUP(A:A,Sheet1!B:E,3,0)</f>
        <v>B2</v>
      </c>
    </row>
    <row r="48" ht="13.5" spans="1:4">
      <c r="A48" s="25">
        <v>707</v>
      </c>
      <c r="B48" s="25" t="s">
        <v>186</v>
      </c>
      <c r="C48" s="25" t="s">
        <v>14</v>
      </c>
      <c r="D48" t="str">
        <f>VLOOKUP(A:A,Sheet1!B:E,3,0)</f>
        <v>A2</v>
      </c>
    </row>
    <row r="49" ht="13.5" spans="1:4">
      <c r="A49" s="25">
        <v>598</v>
      </c>
      <c r="B49" s="25" t="s">
        <v>187</v>
      </c>
      <c r="C49" s="25" t="s">
        <v>14</v>
      </c>
      <c r="D49" t="str">
        <f>VLOOKUP(A:A,Sheet1!B:E,3,0)</f>
        <v>B1</v>
      </c>
    </row>
    <row r="50" ht="13.5" spans="1:4">
      <c r="A50" s="25">
        <v>704</v>
      </c>
      <c r="B50" s="25" t="s">
        <v>188</v>
      </c>
      <c r="C50" s="25" t="s">
        <v>41</v>
      </c>
      <c r="D50" t="str">
        <f>VLOOKUP(A:A,Sheet1!B:E,3,0)</f>
        <v>B2</v>
      </c>
    </row>
    <row r="51" ht="13.5" spans="1:4">
      <c r="A51" s="25">
        <v>706</v>
      </c>
      <c r="B51" s="25" t="s">
        <v>189</v>
      </c>
      <c r="C51" s="25" t="s">
        <v>41</v>
      </c>
      <c r="D51" t="str">
        <f>VLOOKUP(A:A,Sheet1!B:E,3,0)</f>
        <v>C1</v>
      </c>
    </row>
    <row r="52" ht="13.5" spans="1:4">
      <c r="A52" s="25">
        <v>710</v>
      </c>
      <c r="B52" s="25" t="s">
        <v>190</v>
      </c>
      <c r="C52" s="25" t="s">
        <v>41</v>
      </c>
      <c r="D52" t="str">
        <f>VLOOKUP(A:A,Sheet1!B:E,3,0)</f>
        <v>C1</v>
      </c>
    </row>
    <row r="53" ht="13.5" spans="1:4">
      <c r="A53" s="25">
        <v>709</v>
      </c>
      <c r="B53" s="25" t="s">
        <v>191</v>
      </c>
      <c r="C53" s="25" t="s">
        <v>16</v>
      </c>
      <c r="D53" t="str">
        <f>VLOOKUP(A:A,Sheet1!B:E,3,0)</f>
        <v>A3</v>
      </c>
    </row>
    <row r="54" ht="13.5" spans="1:4">
      <c r="A54" s="25">
        <v>713</v>
      </c>
      <c r="B54" s="25" t="s">
        <v>192</v>
      </c>
      <c r="C54" s="25" t="s">
        <v>41</v>
      </c>
      <c r="D54" t="str">
        <f>VLOOKUP(A:A,Sheet1!B:E,3,0)</f>
        <v>C1</v>
      </c>
    </row>
    <row r="55" ht="13.5" spans="1:4">
      <c r="A55" s="25">
        <v>712</v>
      </c>
      <c r="B55" s="25" t="s">
        <v>193</v>
      </c>
      <c r="C55" s="25" t="s">
        <v>14</v>
      </c>
      <c r="D55" t="str">
        <f>VLOOKUP(A:A,Sheet1!B:E,3,0)</f>
        <v>A2</v>
      </c>
    </row>
    <row r="56" ht="13.5" spans="1:4">
      <c r="A56" s="25">
        <v>716</v>
      </c>
      <c r="B56" s="25" t="s">
        <v>194</v>
      </c>
      <c r="C56" s="25" t="s">
        <v>165</v>
      </c>
      <c r="D56" t="str">
        <f>VLOOKUP(A:A,Sheet1!B:E,3,0)</f>
        <v>B1</v>
      </c>
    </row>
    <row r="57" ht="13.5" spans="1:4">
      <c r="A57" s="25">
        <v>721</v>
      </c>
      <c r="B57" s="25" t="s">
        <v>195</v>
      </c>
      <c r="C57" s="25" t="s">
        <v>146</v>
      </c>
      <c r="D57" t="str">
        <f>VLOOKUP(A:A,Sheet1!B:E,3,0)</f>
        <v>B1</v>
      </c>
    </row>
    <row r="58" ht="13.5" spans="1:4">
      <c r="A58" s="25">
        <v>717</v>
      </c>
      <c r="B58" s="25" t="s">
        <v>196</v>
      </c>
      <c r="C58" s="25" t="s">
        <v>165</v>
      </c>
      <c r="D58" t="str">
        <f>VLOOKUP(A:A,Sheet1!B:E,3,0)</f>
        <v>B2</v>
      </c>
    </row>
    <row r="59" ht="13.5" spans="1:4">
      <c r="A59" s="25">
        <v>720</v>
      </c>
      <c r="B59" s="25" t="s">
        <v>197</v>
      </c>
      <c r="C59" s="25" t="s">
        <v>165</v>
      </c>
      <c r="D59" t="str">
        <f>VLOOKUP(A:A,Sheet1!B:E,3,0)</f>
        <v>B2</v>
      </c>
    </row>
    <row r="60" ht="13.5" spans="1:4">
      <c r="A60" s="25">
        <v>723</v>
      </c>
      <c r="B60" s="25" t="s">
        <v>198</v>
      </c>
      <c r="C60" s="25" t="s">
        <v>11</v>
      </c>
      <c r="D60" t="str">
        <f>VLOOKUP(A:A,Sheet1!B:E,3,0)</f>
        <v>B2</v>
      </c>
    </row>
    <row r="61" ht="13.5" spans="1:4">
      <c r="A61" s="25">
        <v>746</v>
      </c>
      <c r="B61" s="25" t="s">
        <v>199</v>
      </c>
      <c r="C61" s="25" t="s">
        <v>165</v>
      </c>
      <c r="D61" t="str">
        <f>VLOOKUP(A:A,Sheet1!B:E,3,0)</f>
        <v>A3</v>
      </c>
    </row>
    <row r="62" ht="13.5" spans="1:4">
      <c r="A62" s="25">
        <v>724</v>
      </c>
      <c r="B62" s="25" t="s">
        <v>200</v>
      </c>
      <c r="C62" s="25" t="s">
        <v>14</v>
      </c>
      <c r="D62" t="str">
        <f>VLOOKUP(A:A,Sheet1!B:E,3,0)</f>
        <v>A3</v>
      </c>
    </row>
    <row r="63" ht="13.5" spans="1:4">
      <c r="A63" s="25">
        <v>726</v>
      </c>
      <c r="B63" s="25" t="s">
        <v>201</v>
      </c>
      <c r="C63" s="25" t="s">
        <v>16</v>
      </c>
      <c r="D63" t="str">
        <f>VLOOKUP(A:A,Sheet1!B:E,3,0)</f>
        <v>A3</v>
      </c>
    </row>
    <row r="64" ht="13.5" spans="1:4">
      <c r="A64" s="25">
        <v>727</v>
      </c>
      <c r="B64" s="25" t="s">
        <v>202</v>
      </c>
      <c r="C64" s="25" t="s">
        <v>16</v>
      </c>
      <c r="D64" t="str">
        <f>VLOOKUP(A:A,Sheet1!B:E,3,0)</f>
        <v>B2</v>
      </c>
    </row>
    <row r="65" ht="13.5" spans="1:4">
      <c r="A65" s="25">
        <v>732</v>
      </c>
      <c r="B65" s="25" t="s">
        <v>203</v>
      </c>
      <c r="C65" s="25" t="s">
        <v>146</v>
      </c>
      <c r="D65" t="str">
        <f>VLOOKUP(A:A,Sheet1!B:E,3,0)</f>
        <v>C1</v>
      </c>
    </row>
    <row r="66" ht="13.5" spans="1:4">
      <c r="A66" s="25">
        <v>730</v>
      </c>
      <c r="B66" s="25" t="s">
        <v>204</v>
      </c>
      <c r="C66" s="25" t="s">
        <v>16</v>
      </c>
      <c r="D66" t="str">
        <f>VLOOKUP(A:A,Sheet1!B:E,3,0)</f>
        <v>A2</v>
      </c>
    </row>
    <row r="67" ht="13.5" spans="1:4">
      <c r="A67" s="25">
        <v>737</v>
      </c>
      <c r="B67" s="25" t="s">
        <v>205</v>
      </c>
      <c r="C67" s="25" t="s">
        <v>14</v>
      </c>
      <c r="D67" t="str">
        <f>VLOOKUP(A:A,Sheet1!B:E,3,0)</f>
        <v>B1</v>
      </c>
    </row>
    <row r="68" ht="13.5" spans="1:4">
      <c r="A68" s="25">
        <v>738</v>
      </c>
      <c r="B68" s="25" t="s">
        <v>206</v>
      </c>
      <c r="C68" s="25" t="s">
        <v>41</v>
      </c>
      <c r="D68" t="str">
        <f>VLOOKUP(A:A,Sheet1!B:E,3,0)</f>
        <v>C1</v>
      </c>
    </row>
    <row r="69" ht="13.5" spans="1:4">
      <c r="A69" s="25">
        <v>740</v>
      </c>
      <c r="B69" s="25" t="s">
        <v>207</v>
      </c>
      <c r="C69" s="25" t="s">
        <v>14</v>
      </c>
      <c r="D69" t="str">
        <f>VLOOKUP(A:A,Sheet1!B:E,3,0)</f>
        <v>C1</v>
      </c>
    </row>
    <row r="70" ht="13.5" spans="1:4">
      <c r="A70" s="25">
        <v>741</v>
      </c>
      <c r="B70" s="25" t="s">
        <v>208</v>
      </c>
      <c r="C70" s="25" t="s">
        <v>11</v>
      </c>
      <c r="D70" t="str">
        <f>VLOOKUP(A:A,Sheet1!B:E,3,0)</f>
        <v>C2</v>
      </c>
    </row>
    <row r="71" ht="13.5" spans="1:4">
      <c r="A71" s="25">
        <v>743</v>
      </c>
      <c r="B71" s="25" t="s">
        <v>209</v>
      </c>
      <c r="C71" s="25" t="s">
        <v>14</v>
      </c>
      <c r="D71" t="str">
        <f>VLOOKUP(A:A,Sheet1!B:E,3,0)</f>
        <v>B1</v>
      </c>
    </row>
    <row r="72" ht="13.5" spans="1:4">
      <c r="A72" s="25">
        <v>742</v>
      </c>
      <c r="B72" s="25" t="s">
        <v>210</v>
      </c>
      <c r="C72" s="25" t="s">
        <v>11</v>
      </c>
      <c r="D72" t="str">
        <f>VLOOKUP(A:A,Sheet1!B:E,3,0)</f>
        <v>A3</v>
      </c>
    </row>
    <row r="73" ht="13.5" spans="1:4">
      <c r="A73" s="25">
        <v>347</v>
      </c>
      <c r="B73" s="25" t="s">
        <v>211</v>
      </c>
      <c r="C73" s="25" t="s">
        <v>16</v>
      </c>
      <c r="D73" t="str">
        <f>VLOOKUP(A:A,Sheet1!B:E,3,0)</f>
        <v>B2</v>
      </c>
    </row>
    <row r="74" ht="13.5" spans="1:4">
      <c r="A74" s="25">
        <v>733</v>
      </c>
      <c r="B74" s="25" t="s">
        <v>212</v>
      </c>
      <c r="C74" s="25" t="s">
        <v>14</v>
      </c>
      <c r="D74" t="str">
        <f>VLOOKUP(A:A,Sheet1!B:E,3,0)</f>
        <v>C1</v>
      </c>
    </row>
    <row r="75" ht="13.5" spans="1:4">
      <c r="A75" s="25">
        <v>744</v>
      </c>
      <c r="B75" s="25" t="s">
        <v>213</v>
      </c>
      <c r="C75" s="25" t="s">
        <v>11</v>
      </c>
      <c r="D75" t="str">
        <f>VLOOKUP(A:A,Sheet1!B:E,3,0)</f>
        <v>A3</v>
      </c>
    </row>
    <row r="76" ht="13.5" spans="1:4">
      <c r="A76" s="25">
        <v>745</v>
      </c>
      <c r="B76" s="25" t="s">
        <v>214</v>
      </c>
      <c r="C76" s="25" t="s">
        <v>16</v>
      </c>
      <c r="D76" t="str">
        <f>VLOOKUP(A:A,Sheet1!B:E,3,0)</f>
        <v>B2</v>
      </c>
    </row>
    <row r="77" ht="13.5" spans="1:4">
      <c r="A77" s="25">
        <v>718</v>
      </c>
      <c r="B77" s="25" t="s">
        <v>215</v>
      </c>
      <c r="C77" s="25" t="s">
        <v>11</v>
      </c>
      <c r="D77" t="str">
        <f>VLOOKUP(A:A,Sheet1!B:E,3,0)</f>
        <v>C2</v>
      </c>
    </row>
    <row r="78" ht="13.5" spans="1:4">
      <c r="A78" s="25">
        <v>747</v>
      </c>
      <c r="B78" s="25" t="s">
        <v>216</v>
      </c>
      <c r="C78" s="25" t="s">
        <v>11</v>
      </c>
      <c r="D78" t="str">
        <f>VLOOKUP(A:A,Sheet1!B:E,3,0)</f>
        <v>A3</v>
      </c>
    </row>
    <row r="79" ht="13.5" spans="1:4">
      <c r="A79" s="25">
        <v>748</v>
      </c>
      <c r="B79" s="25" t="s">
        <v>217</v>
      </c>
      <c r="C79" s="25" t="s">
        <v>165</v>
      </c>
      <c r="D79" t="str">
        <f>VLOOKUP(A:A,Sheet1!B:E,3,0)</f>
        <v>B1</v>
      </c>
    </row>
    <row r="80" ht="13.5" spans="1:4">
      <c r="A80" s="25">
        <v>750</v>
      </c>
      <c r="B80" s="25" t="s">
        <v>218</v>
      </c>
      <c r="C80" s="25" t="s">
        <v>14</v>
      </c>
      <c r="D80" t="str">
        <f>VLOOKUP(A:A,Sheet1!B:E,3,0)</f>
        <v>A1</v>
      </c>
    </row>
    <row r="81" ht="13.5" spans="1:4">
      <c r="A81" s="25">
        <v>752</v>
      </c>
      <c r="B81" s="25" t="s">
        <v>219</v>
      </c>
      <c r="C81" s="25" t="s">
        <v>16</v>
      </c>
      <c r="D81" t="str">
        <f>VLOOKUP(A:A,Sheet1!B:E,3,0)</f>
        <v>C1</v>
      </c>
    </row>
    <row r="82" ht="13.5" spans="1:4">
      <c r="A82" s="25">
        <v>753</v>
      </c>
      <c r="B82" s="25" t="s">
        <v>220</v>
      </c>
      <c r="C82" s="25" t="s">
        <v>14</v>
      </c>
      <c r="D82" t="str">
        <f>VLOOKUP(A:A,Sheet1!B:E,3,0)</f>
        <v>C2</v>
      </c>
    </row>
    <row r="83" ht="13.5" spans="1:4">
      <c r="A83" s="25">
        <v>754</v>
      </c>
      <c r="B83" s="25" t="s">
        <v>221</v>
      </c>
      <c r="C83" s="25" t="s">
        <v>41</v>
      </c>
      <c r="D83" t="str">
        <f>VLOOKUP(A:A,Sheet1!B:E,3,0)</f>
        <v>A3</v>
      </c>
    </row>
    <row r="84" ht="13.5" spans="1:4">
      <c r="A84" s="25">
        <v>101453</v>
      </c>
      <c r="B84" s="25" t="s">
        <v>222</v>
      </c>
      <c r="C84" s="25" t="s">
        <v>41</v>
      </c>
      <c r="D84" t="str">
        <f>VLOOKUP(A:A,Sheet1!B:E,3,0)</f>
        <v>B1</v>
      </c>
    </row>
    <row r="85" ht="13.5" spans="1:4">
      <c r="A85" s="25">
        <v>102479</v>
      </c>
      <c r="B85" s="25" t="s">
        <v>223</v>
      </c>
      <c r="C85" s="25" t="s">
        <v>11</v>
      </c>
      <c r="D85" t="str">
        <f>VLOOKUP(A:A,Sheet1!B:E,3,0)</f>
        <v>B2</v>
      </c>
    </row>
    <row r="86" ht="13.5" spans="1:4">
      <c r="A86" s="25">
        <v>102478</v>
      </c>
      <c r="B86" s="25" t="s">
        <v>224</v>
      </c>
      <c r="C86" s="25" t="s">
        <v>11</v>
      </c>
      <c r="D86" t="str">
        <f>VLOOKUP(A:A,Sheet1!B:E,3,0)</f>
        <v>C2</v>
      </c>
    </row>
    <row r="87" ht="13.5" spans="1:4">
      <c r="A87" s="25">
        <v>102567</v>
      </c>
      <c r="B87" s="25" t="s">
        <v>225</v>
      </c>
      <c r="C87" s="25" t="s">
        <v>155</v>
      </c>
      <c r="D87" t="str">
        <f>VLOOKUP(A:A,Sheet1!B:E,3,0)</f>
        <v>C1</v>
      </c>
    </row>
    <row r="88" ht="13.5" spans="1:4">
      <c r="A88" s="25">
        <v>102564</v>
      </c>
      <c r="B88" s="25" t="s">
        <v>226</v>
      </c>
      <c r="C88" s="25" t="s">
        <v>146</v>
      </c>
      <c r="D88" t="str">
        <f>VLOOKUP(A:A,Sheet1!B:E,3,0)</f>
        <v>C1</v>
      </c>
    </row>
    <row r="89" ht="13.5" spans="1:4">
      <c r="A89" s="25">
        <v>102565</v>
      </c>
      <c r="B89" s="25" t="s">
        <v>227</v>
      </c>
      <c r="C89" s="25" t="s">
        <v>16</v>
      </c>
      <c r="D89" t="str">
        <f>VLOOKUP(A:A,Sheet1!B:E,3,0)</f>
        <v>B1</v>
      </c>
    </row>
    <row r="90" ht="13.5" spans="1:4">
      <c r="A90" s="25">
        <v>102934</v>
      </c>
      <c r="B90" s="25" t="s">
        <v>228</v>
      </c>
      <c r="C90" s="25" t="s">
        <v>16</v>
      </c>
      <c r="D90" t="str">
        <f>VLOOKUP(A:A,Sheet1!B:E,3,0)</f>
        <v>A3</v>
      </c>
    </row>
    <row r="91" ht="13.5" spans="1:4">
      <c r="A91" s="25">
        <v>102935</v>
      </c>
      <c r="B91" s="25" t="s">
        <v>229</v>
      </c>
      <c r="C91" s="25" t="s">
        <v>11</v>
      </c>
      <c r="D91" t="str">
        <f>VLOOKUP(A:A,Sheet1!B:E,3,0)</f>
        <v>B2</v>
      </c>
    </row>
    <row r="92" ht="13.5" spans="1:4">
      <c r="A92" s="25">
        <v>103198</v>
      </c>
      <c r="B92" s="25" t="s">
        <v>230</v>
      </c>
      <c r="C92" s="25" t="s">
        <v>16</v>
      </c>
      <c r="D92" t="str">
        <f>VLOOKUP(A:A,Sheet1!B:E,3,0)</f>
        <v>B1</v>
      </c>
    </row>
    <row r="93" ht="13.5" spans="1:4">
      <c r="A93" s="25">
        <v>103199</v>
      </c>
      <c r="B93" s="25" t="s">
        <v>231</v>
      </c>
      <c r="C93" s="25" t="s">
        <v>16</v>
      </c>
      <c r="D93" t="str">
        <f>VLOOKUP(A:A,Sheet1!B:E,3,0)</f>
        <v>B1</v>
      </c>
    </row>
    <row r="94" ht="13.5" spans="1:4">
      <c r="A94" s="25">
        <v>103639</v>
      </c>
      <c r="B94" s="25" t="s">
        <v>232</v>
      </c>
      <c r="C94" s="25" t="s">
        <v>14</v>
      </c>
      <c r="D94" t="str">
        <f>VLOOKUP(A:A,Sheet1!B:E,3,0)</f>
        <v>B1</v>
      </c>
    </row>
    <row r="95" spans="1:4">
      <c r="A95" s="27">
        <v>104838</v>
      </c>
      <c r="B95" s="27" t="s">
        <v>233</v>
      </c>
      <c r="C95" s="27" t="s">
        <v>41</v>
      </c>
      <c r="D95" t="str">
        <f>VLOOKUP(A:A,Sheet1!B:E,3,0)</f>
        <v>C2</v>
      </c>
    </row>
    <row r="96" spans="1:4">
      <c r="A96" s="27">
        <v>104533</v>
      </c>
      <c r="B96" s="27" t="s">
        <v>234</v>
      </c>
      <c r="C96" s="27" t="s">
        <v>41</v>
      </c>
      <c r="D96" t="str">
        <f>VLOOKUP(A:A,Sheet1!B:E,3,0)</f>
        <v>C1</v>
      </c>
    </row>
    <row r="97" spans="1:4">
      <c r="A97" s="27">
        <v>104429</v>
      </c>
      <c r="B97" s="27" t="s">
        <v>235</v>
      </c>
      <c r="C97" s="27" t="s">
        <v>16</v>
      </c>
      <c r="D97" t="str">
        <f>VLOOKUP(A:A,Sheet1!B:E,3,0)</f>
        <v>C1</v>
      </c>
    </row>
    <row r="98" spans="1:4">
      <c r="A98" s="27">
        <v>104430</v>
      </c>
      <c r="B98" s="27" t="s">
        <v>236</v>
      </c>
      <c r="C98" s="27" t="s">
        <v>14</v>
      </c>
      <c r="D98" t="str">
        <f>VLOOKUP(A:A,Sheet1!B:E,3,0)</f>
        <v>C2</v>
      </c>
    </row>
    <row r="99" spans="1:4">
      <c r="A99" s="27">
        <v>104428</v>
      </c>
      <c r="B99" s="27" t="s">
        <v>237</v>
      </c>
      <c r="C99" s="27" t="s">
        <v>41</v>
      </c>
      <c r="D99" t="str">
        <f>VLOOKUP(A:A,Sheet1!B:E,3,0)</f>
        <v>B2</v>
      </c>
    </row>
    <row r="100" spans="1:4">
      <c r="A100" s="27">
        <v>105267</v>
      </c>
      <c r="B100" s="27" t="s">
        <v>94</v>
      </c>
      <c r="C100" s="27" t="s">
        <v>16</v>
      </c>
      <c r="D100" t="str">
        <f>VLOOKUP(A:A,Sheet1!B:E,3,0)</f>
        <v>B2</v>
      </c>
    </row>
    <row r="101" spans="1:4">
      <c r="A101" s="27">
        <v>105396</v>
      </c>
      <c r="B101" s="27" t="s">
        <v>238</v>
      </c>
      <c r="C101" s="27" t="s">
        <v>14</v>
      </c>
      <c r="D101" t="str">
        <f>VLOOKUP(A:A,Sheet1!B:E,3,0)</f>
        <v>C2</v>
      </c>
    </row>
    <row r="102" spans="1:4">
      <c r="A102" s="28">
        <v>105751</v>
      </c>
      <c r="B102" s="19" t="s">
        <v>239</v>
      </c>
      <c r="C102" s="27" t="s">
        <v>14</v>
      </c>
      <c r="D102" t="str">
        <f>VLOOKUP(A:A,Sheet1!B:E,3,0)</f>
        <v>B2</v>
      </c>
    </row>
    <row r="103" spans="1:4">
      <c r="A103" s="28">
        <v>105910</v>
      </c>
      <c r="B103" s="19" t="s">
        <v>122</v>
      </c>
      <c r="C103" s="27" t="s">
        <v>14</v>
      </c>
      <c r="D103" t="str">
        <f>VLOOKUP(A:A,Sheet1!B:E,3,0)</f>
        <v>C2</v>
      </c>
    </row>
    <row r="104" spans="1:4">
      <c r="A104" s="28">
        <v>106066</v>
      </c>
      <c r="B104" s="19" t="s">
        <v>240</v>
      </c>
      <c r="C104" s="27" t="s">
        <v>136</v>
      </c>
      <c r="D104" t="str">
        <f>VLOOKUP(A:A,Sheet1!B:E,3,0)</f>
        <v>B2</v>
      </c>
    </row>
    <row r="105" spans="1:4">
      <c r="A105" s="29">
        <v>106569</v>
      </c>
      <c r="B105" s="29" t="s">
        <v>129</v>
      </c>
      <c r="C105" s="27" t="s">
        <v>16</v>
      </c>
      <c r="D105" t="str">
        <f>VLOOKUP(A:A,Sheet1!B:E,3,0)</f>
        <v>C2</v>
      </c>
    </row>
    <row r="106" spans="1:4">
      <c r="A106" s="30">
        <v>106485</v>
      </c>
      <c r="B106" s="30" t="s">
        <v>241</v>
      </c>
      <c r="C106" s="31" t="s">
        <v>14</v>
      </c>
      <c r="D106" t="str">
        <f>VLOOKUP(A:A,Sheet1!B:E,3,0)</f>
        <v>C2</v>
      </c>
    </row>
    <row r="107" spans="1:4">
      <c r="A107" s="29">
        <v>106399</v>
      </c>
      <c r="B107" s="29" t="s">
        <v>242</v>
      </c>
      <c r="C107" s="27" t="s">
        <v>16</v>
      </c>
      <c r="D107" t="str">
        <f>VLOOKUP(A:A,Sheet1!B:E,3,0)</f>
        <v>C2</v>
      </c>
    </row>
    <row r="108" spans="1:4">
      <c r="A108" s="29">
        <v>106568</v>
      </c>
      <c r="B108" s="29" t="s">
        <v>124</v>
      </c>
      <c r="C108" s="27" t="s">
        <v>14</v>
      </c>
      <c r="D108" t="str">
        <f>VLOOKUP(A:A,Sheet1!B:E,3,0)</f>
        <v>C2</v>
      </c>
    </row>
    <row r="109" spans="1:4">
      <c r="A109" s="32">
        <v>106865</v>
      </c>
      <c r="B109" s="33" t="s">
        <v>243</v>
      </c>
      <c r="C109" s="32" t="s">
        <v>16</v>
      </c>
      <c r="D109" t="str">
        <f>VLOOKUP(A:A,Sheet1!B:E,3,0)</f>
        <v>C2</v>
      </c>
    </row>
    <row r="110" spans="1:4">
      <c r="A110" s="28">
        <v>107658</v>
      </c>
      <c r="B110" s="19" t="s">
        <v>244</v>
      </c>
      <c r="C110" s="28" t="s">
        <v>16</v>
      </c>
      <c r="D110" t="str">
        <f>VLOOKUP(A:A,Sheet1!B:E,3,0)</f>
        <v>C2</v>
      </c>
    </row>
    <row r="111" spans="1:4">
      <c r="A111" s="32">
        <v>107829</v>
      </c>
      <c r="B111" s="33" t="s">
        <v>245</v>
      </c>
      <c r="C111" s="32" t="s">
        <v>11</v>
      </c>
      <c r="D111" t="str">
        <f>VLOOKUP(A:A,Sheet1!B:E,3,0)</f>
        <v>C2</v>
      </c>
    </row>
    <row r="112" spans="1:4">
      <c r="A112" s="28">
        <v>107728</v>
      </c>
      <c r="B112" s="19" t="s">
        <v>113</v>
      </c>
      <c r="C112" s="28" t="s">
        <v>165</v>
      </c>
      <c r="D112" t="str">
        <f>VLOOKUP(A:A,Sheet1!B:E,3,0)</f>
        <v>C2</v>
      </c>
    </row>
    <row r="113" spans="1:4">
      <c r="A113" s="32">
        <v>108277</v>
      </c>
      <c r="B113" s="33" t="s">
        <v>130</v>
      </c>
      <c r="C113" s="34" t="s">
        <v>16</v>
      </c>
      <c r="D113" t="str">
        <f>VLOOKUP(A:A,Sheet1!B:E,3,0)</f>
        <v>C2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topLeftCell="A103" workbookViewId="0">
      <selection activeCell="H110" sqref="H110"/>
    </sheetView>
  </sheetViews>
  <sheetFormatPr defaultColWidth="19.75" defaultRowHeight="14.25" outlineLevelCol="5"/>
  <cols>
    <col min="1" max="1" width="7" style="12" customWidth="1"/>
    <col min="2" max="2" width="9.125" style="12" customWidth="1"/>
    <col min="3" max="3" width="13.125" style="12" customWidth="1"/>
    <col min="4" max="4" width="44.5" style="12" customWidth="1"/>
    <col min="5" max="5" width="11.125" style="13" customWidth="1"/>
    <col min="6" max="6" width="12.125" style="14" customWidth="1"/>
    <col min="7" max="16366" width="19.75" style="14" customWidth="1"/>
    <col min="16367" max="16377" width="19.75" style="14"/>
  </cols>
  <sheetData>
    <row r="1" s="10" customFormat="1" ht="30" customHeight="1" spans="1:6">
      <c r="A1" s="15" t="s">
        <v>0</v>
      </c>
      <c r="B1" s="15" t="s">
        <v>1</v>
      </c>
      <c r="C1" s="15" t="s">
        <v>2</v>
      </c>
      <c r="D1" s="15" t="s">
        <v>4</v>
      </c>
      <c r="E1" s="16" t="s">
        <v>246</v>
      </c>
      <c r="F1" s="16" t="s">
        <v>247</v>
      </c>
    </row>
    <row r="2" spans="1:6">
      <c r="A2" s="17">
        <v>1</v>
      </c>
      <c r="B2" s="17">
        <v>582</v>
      </c>
      <c r="C2" s="17" t="s">
        <v>16</v>
      </c>
      <c r="D2" s="17" t="s">
        <v>17</v>
      </c>
      <c r="E2" s="18">
        <v>9968</v>
      </c>
      <c r="F2" s="18">
        <v>21664</v>
      </c>
    </row>
    <row r="3" spans="1:6">
      <c r="A3" s="17">
        <v>2</v>
      </c>
      <c r="B3" s="17">
        <v>343</v>
      </c>
      <c r="C3" s="17" t="s">
        <v>16</v>
      </c>
      <c r="D3" s="17" t="s">
        <v>23</v>
      </c>
      <c r="E3" s="18">
        <v>7076</v>
      </c>
      <c r="F3" s="18">
        <v>13399</v>
      </c>
    </row>
    <row r="4" spans="1:6">
      <c r="A4" s="17">
        <v>3</v>
      </c>
      <c r="B4" s="17">
        <v>365</v>
      </c>
      <c r="C4" s="17" t="s">
        <v>16</v>
      </c>
      <c r="D4" s="17" t="s">
        <v>24</v>
      </c>
      <c r="E4" s="18">
        <v>2975</v>
      </c>
      <c r="F4" s="18">
        <v>6238</v>
      </c>
    </row>
    <row r="5" spans="1:6">
      <c r="A5" s="17">
        <v>4</v>
      </c>
      <c r="B5" s="17">
        <v>585</v>
      </c>
      <c r="C5" s="17" t="s">
        <v>16</v>
      </c>
      <c r="D5" s="17" t="s">
        <v>25</v>
      </c>
      <c r="E5" s="18">
        <v>4579</v>
      </c>
      <c r="F5" s="18">
        <v>7603</v>
      </c>
    </row>
    <row r="6" spans="1:6">
      <c r="A6" s="17">
        <v>5</v>
      </c>
      <c r="B6" s="17">
        <v>730</v>
      </c>
      <c r="C6" s="17" t="s">
        <v>16</v>
      </c>
      <c r="D6" s="17" t="s">
        <v>26</v>
      </c>
      <c r="E6" s="18">
        <v>10501</v>
      </c>
      <c r="F6" s="18">
        <v>12571</v>
      </c>
    </row>
    <row r="7" spans="1:6">
      <c r="A7" s="17">
        <v>6</v>
      </c>
      <c r="B7" s="17">
        <v>357</v>
      </c>
      <c r="C7" s="17" t="s">
        <v>16</v>
      </c>
      <c r="D7" s="17" t="s">
        <v>43</v>
      </c>
      <c r="E7" s="18">
        <v>1443</v>
      </c>
      <c r="F7" s="18">
        <v>6177</v>
      </c>
    </row>
    <row r="8" spans="1:6">
      <c r="A8" s="17">
        <v>7</v>
      </c>
      <c r="B8" s="17">
        <v>379</v>
      </c>
      <c r="C8" s="17" t="s">
        <v>16</v>
      </c>
      <c r="D8" s="17" t="s">
        <v>44</v>
      </c>
      <c r="E8" s="18">
        <v>3376</v>
      </c>
      <c r="F8" s="18">
        <v>5598</v>
      </c>
    </row>
    <row r="9" spans="1:6">
      <c r="A9" s="17">
        <v>8</v>
      </c>
      <c r="B9" s="17">
        <v>513</v>
      </c>
      <c r="C9" s="17" t="s">
        <v>16</v>
      </c>
      <c r="D9" s="17" t="s">
        <v>45</v>
      </c>
      <c r="E9" s="18">
        <v>4799</v>
      </c>
      <c r="F9" s="18">
        <v>5728</v>
      </c>
    </row>
    <row r="10" spans="1:6">
      <c r="A10" s="17">
        <v>9</v>
      </c>
      <c r="B10" s="17">
        <v>581</v>
      </c>
      <c r="C10" s="17" t="s">
        <v>16</v>
      </c>
      <c r="D10" s="17" t="s">
        <v>46</v>
      </c>
      <c r="E10" s="18">
        <v>3733</v>
      </c>
      <c r="F10" s="18">
        <v>6871</v>
      </c>
    </row>
    <row r="11" spans="1:6">
      <c r="A11" s="17">
        <v>10</v>
      </c>
      <c r="B11" s="17">
        <v>709</v>
      </c>
      <c r="C11" s="17" t="s">
        <v>16</v>
      </c>
      <c r="D11" s="17" t="s">
        <v>47</v>
      </c>
      <c r="E11" s="18">
        <v>3535</v>
      </c>
      <c r="F11" s="18">
        <v>7171</v>
      </c>
    </row>
    <row r="12" spans="1:6">
      <c r="A12" s="17">
        <v>11</v>
      </c>
      <c r="B12" s="17">
        <v>726</v>
      </c>
      <c r="C12" s="17" t="s">
        <v>16</v>
      </c>
      <c r="D12" s="17" t="s">
        <v>48</v>
      </c>
      <c r="E12" s="18">
        <v>2589</v>
      </c>
      <c r="F12" s="18">
        <v>5703</v>
      </c>
    </row>
    <row r="13" spans="1:6">
      <c r="A13" s="17">
        <v>12</v>
      </c>
      <c r="B13" s="17">
        <v>102934</v>
      </c>
      <c r="C13" s="17" t="s">
        <v>16</v>
      </c>
      <c r="D13" s="17" t="s">
        <v>49</v>
      </c>
      <c r="E13" s="18">
        <v>4265</v>
      </c>
      <c r="F13" s="18">
        <v>7079</v>
      </c>
    </row>
    <row r="14" spans="1:6">
      <c r="A14" s="17">
        <v>13</v>
      </c>
      <c r="B14" s="17">
        <v>311</v>
      </c>
      <c r="C14" s="17" t="s">
        <v>16</v>
      </c>
      <c r="D14" s="17" t="s">
        <v>69</v>
      </c>
      <c r="E14" s="18">
        <v>12273</v>
      </c>
      <c r="F14" s="18">
        <v>7482</v>
      </c>
    </row>
    <row r="15" spans="1:6">
      <c r="A15" s="17">
        <v>14</v>
      </c>
      <c r="B15" s="17">
        <v>359</v>
      </c>
      <c r="C15" s="17" t="s">
        <v>16</v>
      </c>
      <c r="D15" s="17" t="s">
        <v>70</v>
      </c>
      <c r="E15" s="18">
        <v>2403</v>
      </c>
      <c r="F15" s="18">
        <v>3825</v>
      </c>
    </row>
    <row r="16" spans="1:6">
      <c r="A16" s="17">
        <v>15</v>
      </c>
      <c r="B16" s="17">
        <v>102565</v>
      </c>
      <c r="C16" s="17" t="s">
        <v>16</v>
      </c>
      <c r="D16" s="17" t="s">
        <v>71</v>
      </c>
      <c r="E16" s="18">
        <v>1188</v>
      </c>
      <c r="F16" s="18">
        <v>3855</v>
      </c>
    </row>
    <row r="17" spans="1:6">
      <c r="A17" s="17">
        <v>16</v>
      </c>
      <c r="B17" s="17">
        <v>103198</v>
      </c>
      <c r="C17" s="17" t="s">
        <v>16</v>
      </c>
      <c r="D17" s="17" t="s">
        <v>72</v>
      </c>
      <c r="E17" s="18">
        <v>2453</v>
      </c>
      <c r="F17" s="18">
        <v>4059</v>
      </c>
    </row>
    <row r="18" spans="1:6">
      <c r="A18" s="17">
        <v>17</v>
      </c>
      <c r="B18" s="17">
        <v>103199</v>
      </c>
      <c r="C18" s="17" t="s">
        <v>16</v>
      </c>
      <c r="D18" s="17" t="s">
        <v>73</v>
      </c>
      <c r="E18" s="18">
        <v>3045</v>
      </c>
      <c r="F18" s="18">
        <v>3877</v>
      </c>
    </row>
    <row r="19" spans="1:6">
      <c r="A19" s="17">
        <v>18</v>
      </c>
      <c r="B19" s="17">
        <v>339</v>
      </c>
      <c r="C19" s="17" t="s">
        <v>16</v>
      </c>
      <c r="D19" s="17" t="s">
        <v>89</v>
      </c>
      <c r="E19" s="18">
        <v>1580</v>
      </c>
      <c r="F19" s="18">
        <v>2605</v>
      </c>
    </row>
    <row r="20" spans="1:6">
      <c r="A20" s="17">
        <v>19</v>
      </c>
      <c r="B20" s="17">
        <v>347</v>
      </c>
      <c r="C20" s="17" t="s">
        <v>16</v>
      </c>
      <c r="D20" s="17" t="s">
        <v>90</v>
      </c>
      <c r="E20" s="18">
        <v>558</v>
      </c>
      <c r="F20" s="18">
        <v>2871</v>
      </c>
    </row>
    <row r="21" spans="1:6">
      <c r="A21" s="17">
        <v>20</v>
      </c>
      <c r="B21" s="17">
        <v>570</v>
      </c>
      <c r="C21" s="17" t="s">
        <v>16</v>
      </c>
      <c r="D21" s="17" t="s">
        <v>91</v>
      </c>
      <c r="E21" s="18">
        <v>1036</v>
      </c>
      <c r="F21" s="18">
        <v>2871</v>
      </c>
    </row>
    <row r="22" spans="1:6">
      <c r="A22" s="17">
        <v>21</v>
      </c>
      <c r="B22" s="17">
        <v>727</v>
      </c>
      <c r="C22" s="17" t="s">
        <v>16</v>
      </c>
      <c r="D22" s="17" t="s">
        <v>92</v>
      </c>
      <c r="E22" s="18">
        <v>1572</v>
      </c>
      <c r="F22" s="18">
        <v>3071</v>
      </c>
    </row>
    <row r="23" spans="1:6">
      <c r="A23" s="17">
        <v>22</v>
      </c>
      <c r="B23" s="17">
        <v>745</v>
      </c>
      <c r="C23" s="17" t="s">
        <v>16</v>
      </c>
      <c r="D23" s="17" t="s">
        <v>93</v>
      </c>
      <c r="E23" s="18">
        <v>2200</v>
      </c>
      <c r="F23" s="18">
        <v>2697</v>
      </c>
    </row>
    <row r="24" spans="1:6">
      <c r="A24" s="17">
        <v>23</v>
      </c>
      <c r="B24" s="17">
        <v>105267</v>
      </c>
      <c r="C24" s="17" t="s">
        <v>16</v>
      </c>
      <c r="D24" s="17" t="s">
        <v>94</v>
      </c>
      <c r="E24" s="18">
        <v>1458</v>
      </c>
      <c r="F24" s="18">
        <v>3171</v>
      </c>
    </row>
    <row r="25" spans="1:6">
      <c r="A25" s="17">
        <v>24</v>
      </c>
      <c r="B25" s="17">
        <v>752</v>
      </c>
      <c r="C25" s="17" t="s">
        <v>16</v>
      </c>
      <c r="D25" s="17" t="s">
        <v>110</v>
      </c>
      <c r="E25" s="18">
        <v>1698</v>
      </c>
      <c r="F25" s="18">
        <v>2801</v>
      </c>
    </row>
    <row r="26" spans="1:6">
      <c r="A26" s="17">
        <v>25</v>
      </c>
      <c r="B26" s="17">
        <v>104429</v>
      </c>
      <c r="C26" s="17" t="s">
        <v>16</v>
      </c>
      <c r="D26" s="17" t="s">
        <v>111</v>
      </c>
      <c r="E26" s="18">
        <v>903</v>
      </c>
      <c r="F26" s="18">
        <v>2861</v>
      </c>
    </row>
    <row r="27" spans="1:6">
      <c r="A27" s="17">
        <v>26</v>
      </c>
      <c r="B27" s="17">
        <v>741</v>
      </c>
      <c r="C27" s="17" t="s">
        <v>16</v>
      </c>
      <c r="D27" s="17" t="s">
        <v>126</v>
      </c>
      <c r="E27" s="18">
        <v>1115</v>
      </c>
      <c r="F27" s="18">
        <v>1830</v>
      </c>
    </row>
    <row r="28" spans="1:6">
      <c r="A28" s="17">
        <v>27</v>
      </c>
      <c r="B28" s="17">
        <v>106399</v>
      </c>
      <c r="C28" s="17" t="s">
        <v>16</v>
      </c>
      <c r="D28" s="17" t="s">
        <v>127</v>
      </c>
      <c r="E28" s="18">
        <v>768</v>
      </c>
      <c r="F28" s="18">
        <v>1471</v>
      </c>
    </row>
    <row r="29" spans="1:6">
      <c r="A29" s="17">
        <v>28</v>
      </c>
      <c r="B29" s="17">
        <v>107658</v>
      </c>
      <c r="C29" s="17" t="s">
        <v>16</v>
      </c>
      <c r="D29" s="17" t="s">
        <v>128</v>
      </c>
      <c r="E29" s="18">
        <v>608</v>
      </c>
      <c r="F29" s="18">
        <v>1171</v>
      </c>
    </row>
    <row r="30" spans="1:6">
      <c r="A30" s="17">
        <v>29</v>
      </c>
      <c r="B30" s="17">
        <v>106569</v>
      </c>
      <c r="C30" s="17" t="s">
        <v>16</v>
      </c>
      <c r="D30" s="17" t="s">
        <v>129</v>
      </c>
      <c r="E30" s="18">
        <v>936</v>
      </c>
      <c r="F30" s="18">
        <v>1471</v>
      </c>
    </row>
    <row r="31" spans="1:6">
      <c r="A31" s="17">
        <v>30</v>
      </c>
      <c r="B31" s="19">
        <v>108277</v>
      </c>
      <c r="C31" s="19" t="s">
        <v>16</v>
      </c>
      <c r="D31" s="19" t="s">
        <v>130</v>
      </c>
      <c r="E31" s="18">
        <v>709</v>
      </c>
      <c r="F31" s="18">
        <v>1471</v>
      </c>
    </row>
    <row r="32" spans="1:6">
      <c r="A32" s="17">
        <v>31</v>
      </c>
      <c r="B32" s="17">
        <v>307</v>
      </c>
      <c r="C32" s="17" t="s">
        <v>5</v>
      </c>
      <c r="D32" s="17" t="s">
        <v>7</v>
      </c>
      <c r="E32" s="18">
        <v>34005</v>
      </c>
      <c r="F32" s="18">
        <v>46493</v>
      </c>
    </row>
    <row r="33" spans="1:6">
      <c r="A33" s="17">
        <v>32</v>
      </c>
      <c r="B33" s="17">
        <v>106066</v>
      </c>
      <c r="C33" s="17" t="s">
        <v>5</v>
      </c>
      <c r="D33" s="17" t="s">
        <v>88</v>
      </c>
      <c r="E33" s="18">
        <v>1945</v>
      </c>
      <c r="F33" s="18">
        <v>4171</v>
      </c>
    </row>
    <row r="34" spans="1:6">
      <c r="A34" s="17">
        <v>33</v>
      </c>
      <c r="B34" s="17">
        <v>750</v>
      </c>
      <c r="C34" s="17" t="s">
        <v>14</v>
      </c>
      <c r="D34" s="17" t="s">
        <v>15</v>
      </c>
      <c r="E34" s="18">
        <v>17845</v>
      </c>
      <c r="F34" s="18">
        <v>21383</v>
      </c>
    </row>
    <row r="35" spans="1:6">
      <c r="A35" s="17">
        <v>34</v>
      </c>
      <c r="B35" s="17">
        <v>571</v>
      </c>
      <c r="C35" s="17" t="s">
        <v>14</v>
      </c>
      <c r="D35" s="17" t="s">
        <v>20</v>
      </c>
      <c r="E35" s="18">
        <v>4225</v>
      </c>
      <c r="F35" s="18">
        <v>10971</v>
      </c>
    </row>
    <row r="36" spans="1:6">
      <c r="A36" s="17">
        <v>35</v>
      </c>
      <c r="B36" s="17">
        <v>707</v>
      </c>
      <c r="C36" s="17" t="s">
        <v>14</v>
      </c>
      <c r="D36" s="17" t="s">
        <v>21</v>
      </c>
      <c r="E36" s="18">
        <v>4926</v>
      </c>
      <c r="F36" s="18">
        <v>8940</v>
      </c>
    </row>
    <row r="37" spans="1:6">
      <c r="A37" s="17">
        <v>36</v>
      </c>
      <c r="B37" s="17">
        <v>712</v>
      </c>
      <c r="C37" s="17" t="s">
        <v>14</v>
      </c>
      <c r="D37" s="17" t="s">
        <v>22</v>
      </c>
      <c r="E37" s="18">
        <v>4066</v>
      </c>
      <c r="F37" s="18">
        <v>9078</v>
      </c>
    </row>
    <row r="38" spans="1:6">
      <c r="A38" s="17">
        <v>37</v>
      </c>
      <c r="B38" s="17">
        <v>387</v>
      </c>
      <c r="C38" s="17" t="s">
        <v>14</v>
      </c>
      <c r="D38" s="17" t="s">
        <v>37</v>
      </c>
      <c r="E38" s="18">
        <v>1917</v>
      </c>
      <c r="F38" s="18">
        <v>6078</v>
      </c>
    </row>
    <row r="39" spans="1:6">
      <c r="A39" s="17">
        <v>38</v>
      </c>
      <c r="B39" s="17">
        <v>399</v>
      </c>
      <c r="C39" s="17" t="s">
        <v>14</v>
      </c>
      <c r="D39" s="17" t="s">
        <v>38</v>
      </c>
      <c r="E39" s="18">
        <v>1631</v>
      </c>
      <c r="F39" s="18">
        <v>4361</v>
      </c>
    </row>
    <row r="40" spans="1:6">
      <c r="A40" s="17">
        <v>39</v>
      </c>
      <c r="B40" s="17">
        <v>546</v>
      </c>
      <c r="C40" s="17" t="s">
        <v>14</v>
      </c>
      <c r="D40" s="17" t="s">
        <v>39</v>
      </c>
      <c r="E40" s="18">
        <v>2603</v>
      </c>
      <c r="F40" s="18">
        <v>5501</v>
      </c>
    </row>
    <row r="41" spans="1:6">
      <c r="A41" s="17">
        <v>40</v>
      </c>
      <c r="B41" s="17">
        <v>724</v>
      </c>
      <c r="C41" s="17" t="s">
        <v>14</v>
      </c>
      <c r="D41" s="17" t="s">
        <v>40</v>
      </c>
      <c r="E41" s="18">
        <v>3131</v>
      </c>
      <c r="F41" s="18">
        <v>5189</v>
      </c>
    </row>
    <row r="42" spans="1:6">
      <c r="A42" s="17">
        <v>41</v>
      </c>
      <c r="B42" s="17">
        <v>377</v>
      </c>
      <c r="C42" s="17" t="s">
        <v>14</v>
      </c>
      <c r="D42" s="17" t="s">
        <v>59</v>
      </c>
      <c r="E42" s="18">
        <v>1041</v>
      </c>
      <c r="F42" s="18">
        <v>4871</v>
      </c>
    </row>
    <row r="43" spans="1:6">
      <c r="A43" s="17">
        <v>42</v>
      </c>
      <c r="B43" s="17">
        <v>598</v>
      </c>
      <c r="C43" s="17" t="s">
        <v>14</v>
      </c>
      <c r="D43" s="17" t="s">
        <v>60</v>
      </c>
      <c r="E43" s="18">
        <v>2625</v>
      </c>
      <c r="F43" s="18">
        <v>4346</v>
      </c>
    </row>
    <row r="44" spans="1:6">
      <c r="A44" s="17">
        <v>43</v>
      </c>
      <c r="B44" s="17">
        <v>737</v>
      </c>
      <c r="C44" s="17" t="s">
        <v>14</v>
      </c>
      <c r="D44" s="17" t="s">
        <v>61</v>
      </c>
      <c r="E44" s="18">
        <v>3058</v>
      </c>
      <c r="F44" s="18">
        <v>6427</v>
      </c>
    </row>
    <row r="45" spans="1:6">
      <c r="A45" s="17">
        <v>44</v>
      </c>
      <c r="B45" s="17">
        <v>743</v>
      </c>
      <c r="C45" s="17" t="s">
        <v>14</v>
      </c>
      <c r="D45" s="17" t="s">
        <v>62</v>
      </c>
      <c r="E45" s="18">
        <v>1411</v>
      </c>
      <c r="F45" s="18">
        <v>3771</v>
      </c>
    </row>
    <row r="46" ht="19" customHeight="1" spans="1:6">
      <c r="A46" s="17">
        <v>45</v>
      </c>
      <c r="B46" s="17">
        <v>103639</v>
      </c>
      <c r="C46" s="17" t="s">
        <v>14</v>
      </c>
      <c r="D46" s="17" t="s">
        <v>63</v>
      </c>
      <c r="E46" s="18">
        <v>1960</v>
      </c>
      <c r="F46" s="18">
        <v>4571</v>
      </c>
    </row>
    <row r="47" spans="1:6">
      <c r="A47" s="17">
        <v>46</v>
      </c>
      <c r="B47" s="17">
        <v>105751</v>
      </c>
      <c r="C47" s="17" t="s">
        <v>14</v>
      </c>
      <c r="D47" s="17" t="s">
        <v>83</v>
      </c>
      <c r="E47" s="18">
        <v>1157</v>
      </c>
      <c r="F47" s="18">
        <v>3577</v>
      </c>
    </row>
    <row r="48" spans="1:6">
      <c r="A48" s="17">
        <v>47</v>
      </c>
      <c r="B48" s="17">
        <v>573</v>
      </c>
      <c r="C48" s="17" t="s">
        <v>14</v>
      </c>
      <c r="D48" s="17" t="s">
        <v>102</v>
      </c>
      <c r="E48" s="18">
        <v>1435</v>
      </c>
      <c r="F48" s="18">
        <v>2810</v>
      </c>
    </row>
    <row r="49" spans="1:6">
      <c r="A49" s="17">
        <v>48</v>
      </c>
      <c r="B49" s="17">
        <v>733</v>
      </c>
      <c r="C49" s="17" t="s">
        <v>14</v>
      </c>
      <c r="D49" s="17" t="s">
        <v>103</v>
      </c>
      <c r="E49" s="18">
        <v>715</v>
      </c>
      <c r="F49" s="18">
        <v>2605</v>
      </c>
    </row>
    <row r="50" spans="1:6">
      <c r="A50" s="17">
        <v>49</v>
      </c>
      <c r="B50" s="17">
        <v>740</v>
      </c>
      <c r="C50" s="17" t="s">
        <v>14</v>
      </c>
      <c r="D50" s="17" t="s">
        <v>104</v>
      </c>
      <c r="E50" s="18">
        <v>570</v>
      </c>
      <c r="F50" s="18">
        <v>2696</v>
      </c>
    </row>
    <row r="51" spans="1:6">
      <c r="A51" s="17">
        <v>50</v>
      </c>
      <c r="B51" s="17">
        <v>545</v>
      </c>
      <c r="C51" s="17" t="s">
        <v>14</v>
      </c>
      <c r="D51" s="17" t="s">
        <v>118</v>
      </c>
      <c r="E51" s="18">
        <v>1927</v>
      </c>
      <c r="F51" s="18">
        <v>2371</v>
      </c>
    </row>
    <row r="52" spans="1:6">
      <c r="A52" s="17">
        <v>51</v>
      </c>
      <c r="B52" s="17">
        <v>753</v>
      </c>
      <c r="C52" s="17" t="s">
        <v>14</v>
      </c>
      <c r="D52" s="17" t="s">
        <v>119</v>
      </c>
      <c r="E52" s="18">
        <v>869</v>
      </c>
      <c r="F52" s="18">
        <v>2207</v>
      </c>
    </row>
    <row r="53" spans="1:6">
      <c r="A53" s="17">
        <v>52</v>
      </c>
      <c r="B53" s="17">
        <v>104430</v>
      </c>
      <c r="C53" s="17" t="s">
        <v>14</v>
      </c>
      <c r="D53" s="17" t="s">
        <v>120</v>
      </c>
      <c r="E53" s="18">
        <v>886</v>
      </c>
      <c r="F53" s="18">
        <v>2150</v>
      </c>
    </row>
    <row r="54" spans="1:6">
      <c r="A54" s="17">
        <v>53</v>
      </c>
      <c r="B54" s="17">
        <v>105396</v>
      </c>
      <c r="C54" s="17" t="s">
        <v>14</v>
      </c>
      <c r="D54" s="17" t="s">
        <v>121</v>
      </c>
      <c r="E54" s="18">
        <v>1424</v>
      </c>
      <c r="F54" s="18">
        <v>2176</v>
      </c>
    </row>
    <row r="55" s="11" customFormat="1" spans="1:6">
      <c r="A55" s="17">
        <v>54</v>
      </c>
      <c r="B55" s="17">
        <v>105910</v>
      </c>
      <c r="C55" s="17" t="s">
        <v>14</v>
      </c>
      <c r="D55" s="17" t="s">
        <v>122</v>
      </c>
      <c r="E55" s="18">
        <v>1174</v>
      </c>
      <c r="F55" s="18">
        <v>1509</v>
      </c>
    </row>
    <row r="56" s="11" customFormat="1" spans="1:6">
      <c r="A56" s="17">
        <v>55</v>
      </c>
      <c r="B56" s="17">
        <v>106485</v>
      </c>
      <c r="C56" s="17" t="s">
        <v>14</v>
      </c>
      <c r="D56" s="17" t="s">
        <v>123</v>
      </c>
      <c r="E56" s="18">
        <v>152</v>
      </c>
      <c r="F56" s="18">
        <v>1176</v>
      </c>
    </row>
    <row r="57" s="11" customFormat="1" spans="1:6">
      <c r="A57" s="17">
        <v>56</v>
      </c>
      <c r="B57" s="17">
        <v>106568</v>
      </c>
      <c r="C57" s="17" t="s">
        <v>14</v>
      </c>
      <c r="D57" s="17" t="s">
        <v>124</v>
      </c>
      <c r="E57" s="18">
        <v>360</v>
      </c>
      <c r="F57" s="18">
        <v>1176</v>
      </c>
    </row>
    <row r="58" s="11" customFormat="1" spans="1:6">
      <c r="A58" s="17">
        <v>57</v>
      </c>
      <c r="B58" s="17">
        <v>337</v>
      </c>
      <c r="C58" s="17" t="s">
        <v>11</v>
      </c>
      <c r="D58" s="17" t="s">
        <v>12</v>
      </c>
      <c r="E58" s="18">
        <v>18068</v>
      </c>
      <c r="F58" s="18">
        <v>21651</v>
      </c>
    </row>
    <row r="59" s="11" customFormat="1" spans="1:6">
      <c r="A59" s="17">
        <v>58</v>
      </c>
      <c r="B59" s="17">
        <v>517</v>
      </c>
      <c r="C59" s="17" t="s">
        <v>11</v>
      </c>
      <c r="D59" s="17" t="s">
        <v>13</v>
      </c>
      <c r="E59" s="18">
        <v>5448</v>
      </c>
      <c r="F59" s="18">
        <v>17643</v>
      </c>
    </row>
    <row r="60" s="11" customFormat="1" spans="1:6">
      <c r="A60" s="17">
        <v>59</v>
      </c>
      <c r="B60" s="17">
        <v>308</v>
      </c>
      <c r="C60" s="17" t="s">
        <v>11</v>
      </c>
      <c r="D60" s="17" t="s">
        <v>30</v>
      </c>
      <c r="E60" s="18">
        <v>4509</v>
      </c>
      <c r="F60" s="18">
        <v>7486</v>
      </c>
    </row>
    <row r="61" spans="1:6">
      <c r="A61" s="17">
        <v>60</v>
      </c>
      <c r="B61" s="17">
        <v>355</v>
      </c>
      <c r="C61" s="17" t="s">
        <v>11</v>
      </c>
      <c r="D61" s="17" t="s">
        <v>31</v>
      </c>
      <c r="E61" s="18">
        <v>6784</v>
      </c>
      <c r="F61" s="18">
        <v>8111</v>
      </c>
    </row>
    <row r="62" spans="1:6">
      <c r="A62" s="17">
        <v>61</v>
      </c>
      <c r="B62" s="17">
        <v>373</v>
      </c>
      <c r="C62" s="17" t="s">
        <v>11</v>
      </c>
      <c r="D62" s="17" t="s">
        <v>32</v>
      </c>
      <c r="E62" s="18">
        <v>3419</v>
      </c>
      <c r="F62" s="18">
        <v>5669</v>
      </c>
    </row>
    <row r="63" spans="1:6">
      <c r="A63" s="17">
        <v>62</v>
      </c>
      <c r="B63" s="17">
        <v>578</v>
      </c>
      <c r="C63" s="17" t="s">
        <v>11</v>
      </c>
      <c r="D63" s="17" t="s">
        <v>33</v>
      </c>
      <c r="E63" s="18">
        <v>2569</v>
      </c>
      <c r="F63" s="18">
        <v>4252</v>
      </c>
    </row>
    <row r="64" spans="1:6">
      <c r="A64" s="17">
        <v>63</v>
      </c>
      <c r="B64" s="17">
        <v>742</v>
      </c>
      <c r="C64" s="17" t="s">
        <v>11</v>
      </c>
      <c r="D64" s="17" t="s">
        <v>34</v>
      </c>
      <c r="E64" s="18">
        <v>9092</v>
      </c>
      <c r="F64" s="18">
        <v>10880</v>
      </c>
    </row>
    <row r="65" spans="1:6">
      <c r="A65" s="17">
        <v>64</v>
      </c>
      <c r="B65" s="17">
        <v>744</v>
      </c>
      <c r="C65" s="17" t="s">
        <v>11</v>
      </c>
      <c r="D65" s="17" t="s">
        <v>35</v>
      </c>
      <c r="E65" s="18">
        <v>4052</v>
      </c>
      <c r="F65" s="18">
        <v>6725</v>
      </c>
    </row>
    <row r="66" spans="1:6">
      <c r="A66" s="17">
        <v>65</v>
      </c>
      <c r="B66" s="17">
        <v>747</v>
      </c>
      <c r="C66" s="17" t="s">
        <v>11</v>
      </c>
      <c r="D66" s="17" t="s">
        <v>36</v>
      </c>
      <c r="E66" s="18">
        <v>2565</v>
      </c>
      <c r="F66" s="18">
        <v>4246</v>
      </c>
    </row>
    <row r="67" spans="1:6">
      <c r="A67" s="17">
        <v>66</v>
      </c>
      <c r="B67" s="17">
        <v>349</v>
      </c>
      <c r="C67" s="17" t="s">
        <v>11</v>
      </c>
      <c r="D67" s="17" t="s">
        <v>54</v>
      </c>
      <c r="E67" s="18">
        <v>912</v>
      </c>
      <c r="F67" s="18">
        <v>2972</v>
      </c>
    </row>
    <row r="68" spans="1:6">
      <c r="A68" s="17">
        <v>67</v>
      </c>
      <c r="B68" s="17">
        <v>391</v>
      </c>
      <c r="C68" s="17" t="s">
        <v>11</v>
      </c>
      <c r="D68" s="17" t="s">
        <v>55</v>
      </c>
      <c r="E68" s="18">
        <v>1088</v>
      </c>
      <c r="F68" s="18">
        <v>4654</v>
      </c>
    </row>
    <row r="69" spans="1:6">
      <c r="A69" s="17">
        <v>68</v>
      </c>
      <c r="B69" s="17">
        <v>511</v>
      </c>
      <c r="C69" s="17" t="s">
        <v>11</v>
      </c>
      <c r="D69" s="17" t="s">
        <v>56</v>
      </c>
      <c r="E69" s="18">
        <v>1650</v>
      </c>
      <c r="F69" s="18">
        <v>3616</v>
      </c>
    </row>
    <row r="70" spans="1:6">
      <c r="A70" s="17">
        <v>69</v>
      </c>
      <c r="B70" s="17">
        <v>515</v>
      </c>
      <c r="C70" s="17" t="s">
        <v>11</v>
      </c>
      <c r="D70" s="17" t="s">
        <v>57</v>
      </c>
      <c r="E70" s="18">
        <v>2090</v>
      </c>
      <c r="F70" s="18">
        <v>4471</v>
      </c>
    </row>
    <row r="71" spans="1:6">
      <c r="A71" s="17">
        <v>70</v>
      </c>
      <c r="B71" s="17">
        <v>572</v>
      </c>
      <c r="C71" s="17" t="s">
        <v>11</v>
      </c>
      <c r="D71" s="17" t="s">
        <v>58</v>
      </c>
      <c r="E71" s="18">
        <v>2913</v>
      </c>
      <c r="F71" s="18">
        <v>4371</v>
      </c>
    </row>
    <row r="72" spans="1:6">
      <c r="A72" s="17">
        <v>71</v>
      </c>
      <c r="B72" s="17">
        <v>723</v>
      </c>
      <c r="C72" s="17" t="s">
        <v>11</v>
      </c>
      <c r="D72" s="17" t="s">
        <v>80</v>
      </c>
      <c r="E72" s="18">
        <v>1976</v>
      </c>
      <c r="F72" s="18">
        <v>3264</v>
      </c>
    </row>
    <row r="73" spans="1:6">
      <c r="A73" s="17">
        <v>72</v>
      </c>
      <c r="B73" s="17">
        <v>102479</v>
      </c>
      <c r="C73" s="17" t="s">
        <v>11</v>
      </c>
      <c r="D73" s="17" t="s">
        <v>81</v>
      </c>
      <c r="E73" s="18">
        <v>1036</v>
      </c>
      <c r="F73" s="18">
        <v>2891</v>
      </c>
    </row>
    <row r="74" spans="1:6">
      <c r="A74" s="17">
        <v>73</v>
      </c>
      <c r="B74" s="17">
        <v>102935</v>
      </c>
      <c r="C74" s="17" t="s">
        <v>11</v>
      </c>
      <c r="D74" s="17" t="s">
        <v>82</v>
      </c>
      <c r="E74" s="18">
        <v>847</v>
      </c>
      <c r="F74" s="18">
        <v>3710</v>
      </c>
    </row>
    <row r="75" spans="1:6">
      <c r="A75" s="17">
        <v>74</v>
      </c>
      <c r="B75" s="17">
        <v>718</v>
      </c>
      <c r="C75" s="17" t="s">
        <v>11</v>
      </c>
      <c r="D75" s="17" t="s">
        <v>114</v>
      </c>
      <c r="E75" s="18">
        <v>138</v>
      </c>
      <c r="F75" s="18">
        <v>1688</v>
      </c>
    </row>
    <row r="76" spans="1:6">
      <c r="A76" s="17">
        <v>75</v>
      </c>
      <c r="B76" s="17">
        <v>102478</v>
      </c>
      <c r="C76" s="17" t="s">
        <v>11</v>
      </c>
      <c r="D76" s="17" t="s">
        <v>115</v>
      </c>
      <c r="E76" s="18">
        <v>311</v>
      </c>
      <c r="F76" s="18">
        <v>1604</v>
      </c>
    </row>
    <row r="77" spans="1:6">
      <c r="A77" s="17">
        <v>76</v>
      </c>
      <c r="B77" s="20">
        <v>106865</v>
      </c>
      <c r="C77" s="20" t="s">
        <v>11</v>
      </c>
      <c r="D77" s="20" t="s">
        <v>116</v>
      </c>
      <c r="E77" s="18">
        <v>1171</v>
      </c>
      <c r="F77" s="18">
        <v>1179</v>
      </c>
    </row>
    <row r="78" spans="1:6">
      <c r="A78" s="17">
        <v>77</v>
      </c>
      <c r="B78" s="20">
        <v>107829</v>
      </c>
      <c r="C78" s="20" t="s">
        <v>11</v>
      </c>
      <c r="D78" s="20" t="s">
        <v>117</v>
      </c>
      <c r="E78" s="18">
        <v>738</v>
      </c>
      <c r="F78" s="18">
        <v>1201</v>
      </c>
    </row>
    <row r="79" spans="1:6">
      <c r="A79" s="17">
        <v>78</v>
      </c>
      <c r="B79" s="17">
        <v>341</v>
      </c>
      <c r="C79" s="17" t="s">
        <v>8</v>
      </c>
      <c r="D79" s="17" t="s">
        <v>10</v>
      </c>
      <c r="E79" s="18">
        <v>8170</v>
      </c>
      <c r="F79" s="18">
        <v>13588</v>
      </c>
    </row>
    <row r="80" spans="1:6">
      <c r="A80" s="17">
        <v>79</v>
      </c>
      <c r="B80" s="17">
        <v>385</v>
      </c>
      <c r="C80" s="17" t="s">
        <v>8</v>
      </c>
      <c r="D80" s="17" t="s">
        <v>19</v>
      </c>
      <c r="E80" s="18">
        <v>9481</v>
      </c>
      <c r="F80" s="18">
        <v>11346</v>
      </c>
    </row>
    <row r="81" spans="1:6">
      <c r="A81" s="17">
        <v>80</v>
      </c>
      <c r="B81" s="17">
        <v>746</v>
      </c>
      <c r="C81" s="17" t="s">
        <v>8</v>
      </c>
      <c r="D81" s="17" t="s">
        <v>28</v>
      </c>
      <c r="E81" s="18">
        <v>3566</v>
      </c>
      <c r="F81" s="18">
        <v>5915</v>
      </c>
    </row>
    <row r="82" spans="1:6">
      <c r="A82" s="17">
        <v>81</v>
      </c>
      <c r="B82" s="17">
        <v>514</v>
      </c>
      <c r="C82" s="17" t="s">
        <v>8</v>
      </c>
      <c r="D82" s="17" t="s">
        <v>29</v>
      </c>
      <c r="E82" s="18">
        <v>2429</v>
      </c>
      <c r="F82" s="18">
        <v>5649</v>
      </c>
    </row>
    <row r="83" spans="1:6">
      <c r="A83" s="17">
        <v>82</v>
      </c>
      <c r="B83" s="17">
        <v>721</v>
      </c>
      <c r="C83" s="17" t="s">
        <v>8</v>
      </c>
      <c r="D83" s="17" t="s">
        <v>51</v>
      </c>
      <c r="E83" s="18">
        <v>1981</v>
      </c>
      <c r="F83" s="18">
        <v>3272</v>
      </c>
    </row>
    <row r="84" spans="1:6">
      <c r="A84" s="17">
        <v>83</v>
      </c>
      <c r="B84" s="17">
        <v>716</v>
      </c>
      <c r="C84" s="17" t="s">
        <v>8</v>
      </c>
      <c r="D84" s="17" t="s">
        <v>52</v>
      </c>
      <c r="E84" s="18">
        <v>1788</v>
      </c>
      <c r="F84" s="18">
        <v>3841</v>
      </c>
    </row>
    <row r="85" spans="1:6">
      <c r="A85" s="17">
        <v>84</v>
      </c>
      <c r="B85" s="17">
        <v>748</v>
      </c>
      <c r="C85" s="17" t="s">
        <v>8</v>
      </c>
      <c r="D85" s="17" t="s">
        <v>53</v>
      </c>
      <c r="E85" s="18">
        <v>2148</v>
      </c>
      <c r="F85" s="18">
        <v>3551</v>
      </c>
    </row>
    <row r="86" spans="1:6">
      <c r="A86" s="17">
        <v>85</v>
      </c>
      <c r="B86" s="17">
        <v>591</v>
      </c>
      <c r="C86" s="17" t="s">
        <v>8</v>
      </c>
      <c r="D86" s="17" t="s">
        <v>75</v>
      </c>
      <c r="E86" s="18">
        <v>986</v>
      </c>
      <c r="F86" s="18">
        <v>2971</v>
      </c>
    </row>
    <row r="87" spans="1:6">
      <c r="A87" s="17">
        <v>86</v>
      </c>
      <c r="B87" s="17">
        <v>539</v>
      </c>
      <c r="C87" s="17" t="s">
        <v>8</v>
      </c>
      <c r="D87" s="17" t="s">
        <v>76</v>
      </c>
      <c r="E87" s="18">
        <v>1169</v>
      </c>
      <c r="F87" s="18">
        <v>3085</v>
      </c>
    </row>
    <row r="88" spans="1:6">
      <c r="A88" s="17">
        <v>87</v>
      </c>
      <c r="B88" s="17">
        <v>549</v>
      </c>
      <c r="C88" s="17" t="s">
        <v>8</v>
      </c>
      <c r="D88" s="17" t="s">
        <v>77</v>
      </c>
      <c r="E88" s="18">
        <v>2662</v>
      </c>
      <c r="F88" s="18">
        <v>3164</v>
      </c>
    </row>
    <row r="89" spans="1:6">
      <c r="A89" s="17">
        <v>88</v>
      </c>
      <c r="B89" s="17">
        <v>717</v>
      </c>
      <c r="C89" s="17" t="s">
        <v>8</v>
      </c>
      <c r="D89" s="17" t="s">
        <v>78</v>
      </c>
      <c r="E89" s="18">
        <v>2014</v>
      </c>
      <c r="F89" s="18">
        <v>3328</v>
      </c>
    </row>
    <row r="90" spans="1:6">
      <c r="A90" s="17">
        <v>89</v>
      </c>
      <c r="B90" s="17">
        <v>720</v>
      </c>
      <c r="C90" s="17" t="s">
        <v>8</v>
      </c>
      <c r="D90" s="17" t="s">
        <v>79</v>
      </c>
      <c r="E90" s="18">
        <v>4208</v>
      </c>
      <c r="F90" s="18">
        <v>5019</v>
      </c>
    </row>
    <row r="91" spans="1:6">
      <c r="A91" s="17">
        <v>90</v>
      </c>
      <c r="B91" s="17">
        <v>102564</v>
      </c>
      <c r="C91" s="17" t="s">
        <v>8</v>
      </c>
      <c r="D91" s="17" t="s">
        <v>96</v>
      </c>
      <c r="E91" s="18">
        <v>1625</v>
      </c>
      <c r="F91" s="18">
        <v>2679</v>
      </c>
    </row>
    <row r="92" spans="1:6">
      <c r="A92" s="17">
        <v>91</v>
      </c>
      <c r="B92" s="17">
        <v>732</v>
      </c>
      <c r="C92" s="17" t="s">
        <v>8</v>
      </c>
      <c r="D92" s="17" t="s">
        <v>97</v>
      </c>
      <c r="E92" s="18">
        <v>606</v>
      </c>
      <c r="F92" s="18">
        <v>1771</v>
      </c>
    </row>
    <row r="93" spans="1:6">
      <c r="A93" s="17">
        <v>92</v>
      </c>
      <c r="B93" s="17">
        <v>594</v>
      </c>
      <c r="C93" s="17" t="s">
        <v>8</v>
      </c>
      <c r="D93" s="17" t="s">
        <v>98</v>
      </c>
      <c r="E93" s="18">
        <v>758</v>
      </c>
      <c r="F93" s="18">
        <v>1871</v>
      </c>
    </row>
    <row r="94" spans="1:6">
      <c r="A94" s="17">
        <v>93</v>
      </c>
      <c r="B94" s="17">
        <v>104533</v>
      </c>
      <c r="C94" s="17" t="s">
        <v>8</v>
      </c>
      <c r="D94" s="17" t="s">
        <v>99</v>
      </c>
      <c r="E94" s="18">
        <v>2573</v>
      </c>
      <c r="F94" s="18">
        <v>2971</v>
      </c>
    </row>
    <row r="95" spans="1:6">
      <c r="A95" s="17">
        <v>94</v>
      </c>
      <c r="B95" s="17">
        <v>371</v>
      </c>
      <c r="C95" s="17" t="s">
        <v>8</v>
      </c>
      <c r="D95" s="17" t="s">
        <v>100</v>
      </c>
      <c r="E95" s="18">
        <v>1908</v>
      </c>
      <c r="F95" s="18">
        <v>2971</v>
      </c>
    </row>
    <row r="96" spans="1:6">
      <c r="A96" s="17">
        <v>95</v>
      </c>
      <c r="B96" s="17">
        <v>102567</v>
      </c>
      <c r="C96" s="17" t="s">
        <v>8</v>
      </c>
      <c r="D96" s="17" t="s">
        <v>101</v>
      </c>
      <c r="E96" s="18">
        <v>739</v>
      </c>
      <c r="F96" s="18">
        <v>2971</v>
      </c>
    </row>
    <row r="97" spans="1:6">
      <c r="A97" s="17">
        <v>96</v>
      </c>
      <c r="B97" s="19">
        <v>107728</v>
      </c>
      <c r="C97" s="19" t="s">
        <v>8</v>
      </c>
      <c r="D97" s="19" t="s">
        <v>113</v>
      </c>
      <c r="E97" s="18">
        <v>3609</v>
      </c>
      <c r="F97" s="18">
        <v>4300</v>
      </c>
    </row>
    <row r="98" spans="1:6">
      <c r="A98" s="17">
        <v>97</v>
      </c>
      <c r="B98" s="17">
        <v>108656</v>
      </c>
      <c r="C98" s="17" t="s">
        <v>8</v>
      </c>
      <c r="D98" s="17" t="s">
        <v>131</v>
      </c>
      <c r="E98" s="18">
        <v>1958</v>
      </c>
      <c r="F98" s="18">
        <v>3235</v>
      </c>
    </row>
    <row r="99" spans="1:6">
      <c r="A99" s="17">
        <v>98</v>
      </c>
      <c r="B99" s="17">
        <v>754</v>
      </c>
      <c r="C99" s="17" t="s">
        <v>41</v>
      </c>
      <c r="D99" s="17" t="s">
        <v>42</v>
      </c>
      <c r="E99" s="18">
        <v>7366</v>
      </c>
      <c r="F99" s="18">
        <v>8073</v>
      </c>
    </row>
    <row r="100" spans="1:6">
      <c r="A100" s="17">
        <v>99</v>
      </c>
      <c r="B100" s="17">
        <v>54</v>
      </c>
      <c r="C100" s="17" t="s">
        <v>41</v>
      </c>
      <c r="D100" s="17" t="s">
        <v>64</v>
      </c>
      <c r="E100" s="18">
        <v>2107</v>
      </c>
      <c r="F100" s="18">
        <v>4471</v>
      </c>
    </row>
    <row r="101" spans="1:6">
      <c r="A101" s="17">
        <v>100</v>
      </c>
      <c r="B101" s="17">
        <v>329</v>
      </c>
      <c r="C101" s="17" t="s">
        <v>41</v>
      </c>
      <c r="D101" s="17" t="s">
        <v>65</v>
      </c>
      <c r="E101" s="18">
        <v>1296</v>
      </c>
      <c r="F101" s="18">
        <v>2971</v>
      </c>
    </row>
    <row r="102" spans="1:6">
      <c r="A102" s="17">
        <v>101</v>
      </c>
      <c r="B102" s="17">
        <v>351</v>
      </c>
      <c r="C102" s="17" t="s">
        <v>41</v>
      </c>
      <c r="D102" s="17" t="s">
        <v>66</v>
      </c>
      <c r="E102" s="18">
        <v>3601</v>
      </c>
      <c r="F102" s="18">
        <v>4292</v>
      </c>
    </row>
    <row r="103" spans="1:6">
      <c r="A103" s="17">
        <v>102</v>
      </c>
      <c r="B103" s="17">
        <v>367</v>
      </c>
      <c r="C103" s="17" t="s">
        <v>41</v>
      </c>
      <c r="D103" s="17" t="s">
        <v>67</v>
      </c>
      <c r="E103" s="18">
        <v>3209</v>
      </c>
      <c r="F103" s="18">
        <v>3969</v>
      </c>
    </row>
    <row r="104" spans="1:6">
      <c r="A104" s="17">
        <v>103</v>
      </c>
      <c r="B104" s="17">
        <v>101453</v>
      </c>
      <c r="C104" s="17" t="s">
        <v>41</v>
      </c>
      <c r="D104" s="17" t="s">
        <v>68</v>
      </c>
      <c r="E104" s="18">
        <v>3269</v>
      </c>
      <c r="F104" s="18">
        <v>3892</v>
      </c>
    </row>
    <row r="105" spans="1:6">
      <c r="A105" s="17">
        <v>104</v>
      </c>
      <c r="B105" s="17">
        <v>52</v>
      </c>
      <c r="C105" s="17" t="s">
        <v>41</v>
      </c>
      <c r="D105" s="17" t="s">
        <v>84</v>
      </c>
      <c r="E105" s="18">
        <v>1731</v>
      </c>
      <c r="F105" s="18">
        <v>3594</v>
      </c>
    </row>
    <row r="106" spans="1:6">
      <c r="A106" s="17">
        <v>105</v>
      </c>
      <c r="B106" s="17">
        <v>587</v>
      </c>
      <c r="C106" s="17" t="s">
        <v>41</v>
      </c>
      <c r="D106" s="17" t="s">
        <v>85</v>
      </c>
      <c r="E106" s="18">
        <v>5984</v>
      </c>
      <c r="F106" s="18">
        <v>6553</v>
      </c>
    </row>
    <row r="107" spans="1:6">
      <c r="A107" s="17">
        <v>106</v>
      </c>
      <c r="B107" s="17">
        <v>704</v>
      </c>
      <c r="C107" s="17" t="s">
        <v>41</v>
      </c>
      <c r="D107" s="17" t="s">
        <v>86</v>
      </c>
      <c r="E107" s="18">
        <v>2096</v>
      </c>
      <c r="F107" s="18">
        <v>2945</v>
      </c>
    </row>
    <row r="108" spans="1:6">
      <c r="A108" s="17">
        <v>107</v>
      </c>
      <c r="B108" s="17">
        <v>104428</v>
      </c>
      <c r="C108" s="17" t="s">
        <v>41</v>
      </c>
      <c r="D108" s="17" t="s">
        <v>87</v>
      </c>
      <c r="E108" s="18">
        <v>1334</v>
      </c>
      <c r="F108" s="18">
        <v>3653</v>
      </c>
    </row>
    <row r="109" spans="1:6">
      <c r="A109" s="17">
        <v>108</v>
      </c>
      <c r="B109" s="17">
        <v>56</v>
      </c>
      <c r="C109" s="17" t="s">
        <v>41</v>
      </c>
      <c r="D109" s="17" t="s">
        <v>105</v>
      </c>
      <c r="E109" s="18">
        <v>905</v>
      </c>
      <c r="F109" s="18">
        <v>2409</v>
      </c>
    </row>
    <row r="110" spans="1:6">
      <c r="A110" s="17">
        <v>109</v>
      </c>
      <c r="B110" s="17">
        <v>706</v>
      </c>
      <c r="C110" s="17" t="s">
        <v>41</v>
      </c>
      <c r="D110" s="17" t="s">
        <v>106</v>
      </c>
      <c r="E110" s="18">
        <v>1171</v>
      </c>
      <c r="F110" s="18">
        <v>2191</v>
      </c>
    </row>
    <row r="111" spans="1:6">
      <c r="A111" s="17">
        <v>110</v>
      </c>
      <c r="B111" s="17">
        <v>710</v>
      </c>
      <c r="C111" s="17" t="s">
        <v>41</v>
      </c>
      <c r="D111" s="17" t="s">
        <v>107</v>
      </c>
      <c r="E111" s="18">
        <v>1326</v>
      </c>
      <c r="F111" s="18">
        <v>2460</v>
      </c>
    </row>
    <row r="112" spans="1:6">
      <c r="A112" s="17">
        <v>111</v>
      </c>
      <c r="B112" s="17">
        <v>713</v>
      </c>
      <c r="C112" s="17" t="s">
        <v>41</v>
      </c>
      <c r="D112" s="17" t="s">
        <v>108</v>
      </c>
      <c r="E112" s="18">
        <v>1790</v>
      </c>
      <c r="F112" s="18">
        <v>2058</v>
      </c>
    </row>
    <row r="113" spans="1:6">
      <c r="A113" s="17">
        <v>112</v>
      </c>
      <c r="B113" s="17">
        <v>738</v>
      </c>
      <c r="C113" s="17" t="s">
        <v>41</v>
      </c>
      <c r="D113" s="17" t="s">
        <v>109</v>
      </c>
      <c r="E113" s="18">
        <v>4052</v>
      </c>
      <c r="F113" s="18">
        <v>4833</v>
      </c>
    </row>
    <row r="114" spans="1:6">
      <c r="A114" s="17">
        <v>113</v>
      </c>
      <c r="B114" s="17">
        <v>104838</v>
      </c>
      <c r="C114" s="17" t="s">
        <v>41</v>
      </c>
      <c r="D114" s="17" t="s">
        <v>125</v>
      </c>
      <c r="E114" s="18">
        <v>1278</v>
      </c>
      <c r="F114" s="18">
        <v>2101</v>
      </c>
    </row>
    <row r="115" spans="1:6">
      <c r="A115" s="21"/>
      <c r="B115" s="21"/>
      <c r="C115" s="21"/>
      <c r="D115" s="21" t="s">
        <v>132</v>
      </c>
      <c r="E115" s="18"/>
      <c r="F115" s="18">
        <f>SUM(F2:F114)</f>
        <v>600113</v>
      </c>
    </row>
  </sheetData>
  <sortState ref="A2:F115">
    <sortCondition ref="C2" descending="1"/>
  </sortState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workbookViewId="0">
      <selection activeCell="G6" sqref="G6"/>
    </sheetView>
  </sheetViews>
  <sheetFormatPr defaultColWidth="9" defaultRowHeight="13.5"/>
  <sheetData>
    <row r="1" ht="16.5" spans="1:11">
      <c r="A1" s="1" t="s">
        <v>0</v>
      </c>
      <c r="B1" s="2" t="s">
        <v>248</v>
      </c>
      <c r="C1" s="2" t="s">
        <v>249</v>
      </c>
      <c r="D1" s="2" t="s">
        <v>250</v>
      </c>
      <c r="E1" s="1" t="s">
        <v>251</v>
      </c>
      <c r="F1" s="1" t="s">
        <v>252</v>
      </c>
      <c r="G1" s="2" t="s">
        <v>253</v>
      </c>
      <c r="H1" s="2" t="s">
        <v>254</v>
      </c>
      <c r="I1" s="2" t="s">
        <v>255</v>
      </c>
      <c r="J1" s="2" t="s">
        <v>256</v>
      </c>
      <c r="K1" s="2" t="s">
        <v>257</v>
      </c>
    </row>
    <row r="2" ht="15.75" customHeight="1" spans="1:11">
      <c r="A2" s="3">
        <v>1</v>
      </c>
      <c r="B2" s="4">
        <v>188501</v>
      </c>
      <c r="C2" s="4" t="s">
        <v>258</v>
      </c>
      <c r="D2" s="4" t="s">
        <v>259</v>
      </c>
      <c r="E2" s="5" t="s">
        <v>260</v>
      </c>
      <c r="F2" s="5" t="s">
        <v>261</v>
      </c>
      <c r="G2" s="4">
        <v>20</v>
      </c>
      <c r="H2" s="4">
        <v>50</v>
      </c>
      <c r="I2" s="7" t="s">
        <v>262</v>
      </c>
      <c r="J2" s="6" t="s">
        <v>263</v>
      </c>
      <c r="K2" s="6" t="s">
        <v>264</v>
      </c>
    </row>
    <row r="3" ht="28.5" spans="1:11">
      <c r="A3" s="3">
        <v>2</v>
      </c>
      <c r="B3" s="4">
        <v>130783</v>
      </c>
      <c r="C3" s="4" t="s">
        <v>265</v>
      </c>
      <c r="D3" s="4" t="s">
        <v>266</v>
      </c>
      <c r="E3" s="5" t="s">
        <v>267</v>
      </c>
      <c r="F3" s="5" t="s">
        <v>261</v>
      </c>
      <c r="G3" s="4">
        <v>78</v>
      </c>
      <c r="H3" s="4">
        <v>148</v>
      </c>
      <c r="I3" s="7"/>
      <c r="J3" s="6"/>
      <c r="K3" s="6"/>
    </row>
    <row r="4" ht="57" spans="1:11">
      <c r="A4" s="3">
        <v>3</v>
      </c>
      <c r="B4" s="4">
        <v>132358</v>
      </c>
      <c r="C4" s="4" t="s">
        <v>268</v>
      </c>
      <c r="D4" s="4" t="s">
        <v>269</v>
      </c>
      <c r="E4" s="5" t="s">
        <v>260</v>
      </c>
      <c r="F4" s="5" t="s">
        <v>270</v>
      </c>
      <c r="G4" s="4">
        <v>2926</v>
      </c>
      <c r="H4" s="4">
        <v>4180</v>
      </c>
      <c r="I4" s="6" t="s">
        <v>271</v>
      </c>
      <c r="J4" s="6" t="s">
        <v>272</v>
      </c>
      <c r="K4" s="6" t="s">
        <v>264</v>
      </c>
    </row>
    <row r="5" ht="57" spans="1:11">
      <c r="A5" s="3">
        <v>4</v>
      </c>
      <c r="B5" s="4">
        <v>161956</v>
      </c>
      <c r="C5" s="4" t="s">
        <v>268</v>
      </c>
      <c r="D5" s="4" t="s">
        <v>273</v>
      </c>
      <c r="E5" s="5" t="s">
        <v>260</v>
      </c>
      <c r="F5" s="5" t="s">
        <v>261</v>
      </c>
      <c r="G5" s="4">
        <v>2926</v>
      </c>
      <c r="H5" s="4">
        <v>4180</v>
      </c>
      <c r="I5" s="4" t="s">
        <v>271</v>
      </c>
      <c r="J5" s="6" t="s">
        <v>274</v>
      </c>
      <c r="K5" s="6" t="s">
        <v>264</v>
      </c>
    </row>
    <row r="6" ht="57" spans="1:11">
      <c r="A6" s="3">
        <v>5</v>
      </c>
      <c r="B6" s="6">
        <v>182881</v>
      </c>
      <c r="C6" s="6" t="s">
        <v>268</v>
      </c>
      <c r="D6" s="6" t="s">
        <v>275</v>
      </c>
      <c r="E6" s="5" t="s">
        <v>260</v>
      </c>
      <c r="F6" s="5" t="s">
        <v>261</v>
      </c>
      <c r="G6" s="4">
        <v>3696</v>
      </c>
      <c r="H6" s="6">
        <v>5280</v>
      </c>
      <c r="I6" s="4" t="s">
        <v>276</v>
      </c>
      <c r="J6" s="6" t="s">
        <v>274</v>
      </c>
      <c r="K6" s="6" t="s">
        <v>277</v>
      </c>
    </row>
    <row r="7" ht="28.5" spans="1:11">
      <c r="A7" s="3">
        <v>6</v>
      </c>
      <c r="B7" s="4">
        <v>157003</v>
      </c>
      <c r="C7" s="4" t="s">
        <v>278</v>
      </c>
      <c r="D7" s="4" t="s">
        <v>279</v>
      </c>
      <c r="E7" s="5" t="s">
        <v>267</v>
      </c>
      <c r="F7" s="5" t="s">
        <v>280</v>
      </c>
      <c r="G7" s="4">
        <v>199</v>
      </c>
      <c r="H7" s="4">
        <v>398</v>
      </c>
      <c r="I7" s="4" t="s">
        <v>281</v>
      </c>
      <c r="J7" s="6" t="s">
        <v>282</v>
      </c>
      <c r="K7" s="6" t="s">
        <v>283</v>
      </c>
    </row>
    <row r="8" ht="28.5" spans="1:11">
      <c r="A8" s="3">
        <v>7</v>
      </c>
      <c r="B8" s="6">
        <v>78006</v>
      </c>
      <c r="C8" s="4" t="s">
        <v>284</v>
      </c>
      <c r="D8" s="4" t="s">
        <v>285</v>
      </c>
      <c r="E8" s="5" t="s">
        <v>260</v>
      </c>
      <c r="F8" s="5" t="s">
        <v>261</v>
      </c>
      <c r="G8" s="4">
        <v>257.4</v>
      </c>
      <c r="H8" s="4">
        <v>468</v>
      </c>
      <c r="I8" s="4" t="s">
        <v>286</v>
      </c>
      <c r="J8" s="6" t="s">
        <v>287</v>
      </c>
      <c r="K8" s="6" t="s">
        <v>264</v>
      </c>
    </row>
    <row r="9" ht="28.5" spans="1:11">
      <c r="A9" s="3">
        <v>8</v>
      </c>
      <c r="B9" s="6">
        <v>184048</v>
      </c>
      <c r="C9" s="4" t="s">
        <v>284</v>
      </c>
      <c r="D9" s="4" t="s">
        <v>288</v>
      </c>
      <c r="E9" s="5" t="s">
        <v>260</v>
      </c>
      <c r="F9" s="5" t="s">
        <v>270</v>
      </c>
      <c r="G9" s="4">
        <v>169</v>
      </c>
      <c r="H9" s="4">
        <v>338</v>
      </c>
      <c r="I9" s="4" t="s">
        <v>289</v>
      </c>
      <c r="J9" s="6" t="s">
        <v>282</v>
      </c>
      <c r="K9" s="6" t="s">
        <v>264</v>
      </c>
    </row>
    <row r="10" ht="28.5" spans="1:11">
      <c r="A10" s="3">
        <v>9</v>
      </c>
      <c r="B10" s="4">
        <v>148002</v>
      </c>
      <c r="C10" s="4" t="s">
        <v>290</v>
      </c>
      <c r="D10" s="4" t="s">
        <v>291</v>
      </c>
      <c r="E10" s="5" t="s">
        <v>292</v>
      </c>
      <c r="F10" s="5" t="s">
        <v>261</v>
      </c>
      <c r="G10" s="4">
        <v>19.8</v>
      </c>
      <c r="H10" s="4">
        <v>33</v>
      </c>
      <c r="I10" s="4" t="s">
        <v>293</v>
      </c>
      <c r="J10" s="6" t="s">
        <v>294</v>
      </c>
      <c r="K10" s="6" t="s">
        <v>264</v>
      </c>
    </row>
    <row r="11" ht="28.5" spans="1:11">
      <c r="A11" s="3">
        <v>10</v>
      </c>
      <c r="B11" s="4">
        <v>159617</v>
      </c>
      <c r="C11" s="4" t="s">
        <v>295</v>
      </c>
      <c r="D11" s="4" t="s">
        <v>296</v>
      </c>
      <c r="E11" s="5" t="s">
        <v>260</v>
      </c>
      <c r="F11" s="5" t="s">
        <v>261</v>
      </c>
      <c r="G11" s="4">
        <v>435</v>
      </c>
      <c r="H11" s="4">
        <v>580</v>
      </c>
      <c r="I11" s="4" t="s">
        <v>297</v>
      </c>
      <c r="J11" s="6" t="s">
        <v>298</v>
      </c>
      <c r="K11" s="6" t="s">
        <v>264</v>
      </c>
    </row>
    <row r="12" ht="71.25" spans="1:11">
      <c r="A12" s="3">
        <v>11</v>
      </c>
      <c r="B12" s="4">
        <v>31090</v>
      </c>
      <c r="C12" s="4" t="s">
        <v>299</v>
      </c>
      <c r="D12" s="4" t="s">
        <v>300</v>
      </c>
      <c r="E12" s="5" t="s">
        <v>260</v>
      </c>
      <c r="F12" s="5" t="s">
        <v>261</v>
      </c>
      <c r="G12" s="4">
        <v>516.6</v>
      </c>
      <c r="H12" s="4">
        <v>738</v>
      </c>
      <c r="I12" s="4" t="s">
        <v>301</v>
      </c>
      <c r="J12" s="6"/>
      <c r="K12" s="6"/>
    </row>
    <row r="13" ht="71.25" spans="1:11">
      <c r="A13" s="3">
        <v>12</v>
      </c>
      <c r="B13" s="4">
        <v>31091</v>
      </c>
      <c r="C13" s="4" t="s">
        <v>302</v>
      </c>
      <c r="D13" s="4" t="s">
        <v>303</v>
      </c>
      <c r="E13" s="5" t="s">
        <v>260</v>
      </c>
      <c r="F13" s="5" t="s">
        <v>261</v>
      </c>
      <c r="G13" s="4">
        <v>656.6</v>
      </c>
      <c r="H13" s="4">
        <v>938</v>
      </c>
      <c r="I13" s="4" t="s">
        <v>301</v>
      </c>
      <c r="J13" s="6"/>
      <c r="K13" s="6"/>
    </row>
    <row r="14" ht="71.25" spans="1:11">
      <c r="A14" s="3">
        <v>13</v>
      </c>
      <c r="B14" s="4">
        <v>31092</v>
      </c>
      <c r="C14" s="4" t="s">
        <v>299</v>
      </c>
      <c r="D14" s="4" t="s">
        <v>304</v>
      </c>
      <c r="E14" s="5" t="s">
        <v>260</v>
      </c>
      <c r="F14" s="5" t="s">
        <v>261</v>
      </c>
      <c r="G14" s="4">
        <v>750</v>
      </c>
      <c r="H14" s="4">
        <v>1010</v>
      </c>
      <c r="I14" s="4" t="s">
        <v>301</v>
      </c>
      <c r="J14" s="6"/>
      <c r="K14" s="6"/>
    </row>
    <row r="15" ht="71.25" spans="1:11">
      <c r="A15" s="3">
        <v>14</v>
      </c>
      <c r="B15" s="4">
        <v>31093</v>
      </c>
      <c r="C15" s="4" t="s">
        <v>299</v>
      </c>
      <c r="D15" s="4" t="s">
        <v>305</v>
      </c>
      <c r="E15" s="5" t="s">
        <v>260</v>
      </c>
      <c r="F15" s="5" t="s">
        <v>261</v>
      </c>
      <c r="G15" s="4">
        <v>915</v>
      </c>
      <c r="H15" s="4">
        <v>1220</v>
      </c>
      <c r="I15" s="4" t="s">
        <v>301</v>
      </c>
      <c r="J15" s="6"/>
      <c r="K15" s="6"/>
    </row>
    <row r="16" ht="71.25" spans="1:11">
      <c r="A16" s="3">
        <v>15</v>
      </c>
      <c r="B16" s="4">
        <v>62917</v>
      </c>
      <c r="C16" s="4" t="s">
        <v>306</v>
      </c>
      <c r="D16" s="4">
        <v>1100</v>
      </c>
      <c r="E16" s="5" t="s">
        <v>260</v>
      </c>
      <c r="F16" s="5" t="s">
        <v>261</v>
      </c>
      <c r="G16" s="4">
        <v>488.6</v>
      </c>
      <c r="H16" s="4">
        <v>698</v>
      </c>
      <c r="I16" s="4" t="s">
        <v>301</v>
      </c>
      <c r="J16" s="6"/>
      <c r="K16" s="6"/>
    </row>
    <row r="17" ht="71.25" spans="1:11">
      <c r="A17" s="3">
        <v>16</v>
      </c>
      <c r="B17" s="4">
        <v>66534</v>
      </c>
      <c r="C17" s="4" t="s">
        <v>306</v>
      </c>
      <c r="D17" s="4" t="s">
        <v>307</v>
      </c>
      <c r="E17" s="5" t="s">
        <v>260</v>
      </c>
      <c r="F17" s="5" t="s">
        <v>261</v>
      </c>
      <c r="G17" s="4">
        <v>756</v>
      </c>
      <c r="H17" s="4">
        <v>1080</v>
      </c>
      <c r="I17" s="4" t="s">
        <v>301</v>
      </c>
      <c r="J17" s="6"/>
      <c r="K17" s="6"/>
    </row>
    <row r="18" ht="71.25" spans="1:11">
      <c r="A18" s="3">
        <v>17</v>
      </c>
      <c r="B18" s="4">
        <v>12987</v>
      </c>
      <c r="C18" s="4" t="s">
        <v>302</v>
      </c>
      <c r="D18" s="4" t="s">
        <v>308</v>
      </c>
      <c r="E18" s="5" t="s">
        <v>260</v>
      </c>
      <c r="F18" s="5" t="s">
        <v>261</v>
      </c>
      <c r="G18" s="4">
        <v>882</v>
      </c>
      <c r="H18" s="4">
        <v>1260</v>
      </c>
      <c r="I18" s="4" t="s">
        <v>301</v>
      </c>
      <c r="J18" s="6"/>
      <c r="K18" s="6"/>
    </row>
    <row r="19" ht="71.25" spans="1:11">
      <c r="A19" s="3">
        <v>18</v>
      </c>
      <c r="B19" s="4">
        <v>41213</v>
      </c>
      <c r="C19" s="4" t="s">
        <v>302</v>
      </c>
      <c r="D19" s="4" t="s">
        <v>309</v>
      </c>
      <c r="E19" s="5" t="s">
        <v>260</v>
      </c>
      <c r="F19" s="5" t="s">
        <v>261</v>
      </c>
      <c r="G19" s="4">
        <v>649.6</v>
      </c>
      <c r="H19" s="4">
        <v>928</v>
      </c>
      <c r="I19" s="4" t="s">
        <v>301</v>
      </c>
      <c r="J19" s="6"/>
      <c r="K19" s="6"/>
    </row>
    <row r="20" ht="71.25" spans="1:11">
      <c r="A20" s="3">
        <v>19</v>
      </c>
      <c r="B20" s="4">
        <v>110707</v>
      </c>
      <c r="C20" s="4" t="s">
        <v>302</v>
      </c>
      <c r="D20" s="4" t="s">
        <v>310</v>
      </c>
      <c r="E20" s="5" t="s">
        <v>260</v>
      </c>
      <c r="F20" s="5" t="s">
        <v>261</v>
      </c>
      <c r="G20" s="4">
        <v>919.8</v>
      </c>
      <c r="H20" s="4">
        <v>1398</v>
      </c>
      <c r="I20" s="4" t="s">
        <v>301</v>
      </c>
      <c r="J20" s="6"/>
      <c r="K20" s="6"/>
    </row>
    <row r="21" ht="71.25" spans="1:11">
      <c r="A21" s="3">
        <v>20</v>
      </c>
      <c r="B21" s="4">
        <v>53680</v>
      </c>
      <c r="C21" s="4" t="s">
        <v>306</v>
      </c>
      <c r="D21" s="4" t="s">
        <v>311</v>
      </c>
      <c r="E21" s="5" t="s">
        <v>260</v>
      </c>
      <c r="F21" s="5" t="s">
        <v>261</v>
      </c>
      <c r="G21" s="4">
        <v>742</v>
      </c>
      <c r="H21" s="4">
        <v>1060</v>
      </c>
      <c r="I21" s="4" t="s">
        <v>301</v>
      </c>
      <c r="J21" s="6"/>
      <c r="K21" s="6"/>
    </row>
    <row r="22" ht="71.25" spans="1:11">
      <c r="A22" s="3">
        <v>21</v>
      </c>
      <c r="B22" s="4">
        <v>41215</v>
      </c>
      <c r="C22" s="4" t="s">
        <v>302</v>
      </c>
      <c r="D22" s="4" t="s">
        <v>312</v>
      </c>
      <c r="E22" s="5" t="s">
        <v>260</v>
      </c>
      <c r="F22" s="5" t="s">
        <v>261</v>
      </c>
      <c r="G22" s="4">
        <v>376.74</v>
      </c>
      <c r="H22" s="4">
        <v>598</v>
      </c>
      <c r="I22" s="4" t="s">
        <v>301</v>
      </c>
      <c r="J22" s="6"/>
      <c r="K22" s="6"/>
    </row>
    <row r="23" ht="14.25" spans="1:11">
      <c r="A23" s="3">
        <v>22</v>
      </c>
      <c r="B23" s="4">
        <v>9091</v>
      </c>
      <c r="C23" s="4" t="s">
        <v>313</v>
      </c>
      <c r="D23" s="4" t="s">
        <v>314</v>
      </c>
      <c r="E23" s="4" t="s">
        <v>267</v>
      </c>
      <c r="F23" s="4" t="s">
        <v>261</v>
      </c>
      <c r="G23" s="4">
        <v>24.5</v>
      </c>
      <c r="H23" s="4">
        <v>35</v>
      </c>
      <c r="I23" s="4"/>
      <c r="J23" s="4"/>
      <c r="K23" s="4"/>
    </row>
    <row r="24" ht="14.25" spans="1:11">
      <c r="A24" s="3">
        <v>23</v>
      </c>
      <c r="B24" s="4">
        <v>8319</v>
      </c>
      <c r="C24" s="4" t="s">
        <v>315</v>
      </c>
      <c r="D24" s="4" t="s">
        <v>316</v>
      </c>
      <c r="E24" s="4" t="s">
        <v>260</v>
      </c>
      <c r="F24" s="4" t="s">
        <v>261</v>
      </c>
      <c r="G24" s="4">
        <v>80.5</v>
      </c>
      <c r="H24" s="4">
        <v>115</v>
      </c>
      <c r="I24" s="4"/>
      <c r="J24" s="4"/>
      <c r="K24" s="4"/>
    </row>
    <row r="25" ht="28.5" spans="1:11">
      <c r="A25" s="3">
        <v>24</v>
      </c>
      <c r="B25" s="4">
        <v>52535</v>
      </c>
      <c r="C25" s="4" t="s">
        <v>317</v>
      </c>
      <c r="D25" s="4" t="s">
        <v>318</v>
      </c>
      <c r="E25" s="4" t="s">
        <v>319</v>
      </c>
      <c r="F25" s="4" t="s">
        <v>261</v>
      </c>
      <c r="G25" s="4">
        <v>39.2</v>
      </c>
      <c r="H25" s="4">
        <v>56</v>
      </c>
      <c r="I25" s="4"/>
      <c r="J25" s="4"/>
      <c r="K25" s="4"/>
    </row>
    <row r="26" ht="14.25" spans="1:11">
      <c r="A26" s="3">
        <v>25</v>
      </c>
      <c r="B26" s="4">
        <v>13268</v>
      </c>
      <c r="C26" s="4" t="s">
        <v>306</v>
      </c>
      <c r="D26" s="4" t="s">
        <v>300</v>
      </c>
      <c r="E26" s="4" t="s">
        <v>260</v>
      </c>
      <c r="F26" s="4" t="s">
        <v>261</v>
      </c>
      <c r="G26" s="4">
        <v>516.6</v>
      </c>
      <c r="H26" s="4">
        <v>738</v>
      </c>
      <c r="I26" s="4"/>
      <c r="J26" s="4"/>
      <c r="K26" s="4"/>
    </row>
    <row r="27" ht="28.5" spans="1:11">
      <c r="A27" s="3">
        <v>26</v>
      </c>
      <c r="B27" s="4">
        <v>12984</v>
      </c>
      <c r="C27" s="4" t="s">
        <v>320</v>
      </c>
      <c r="D27" s="4" t="s">
        <v>321</v>
      </c>
      <c r="E27" s="4" t="s">
        <v>322</v>
      </c>
      <c r="F27" s="4" t="s">
        <v>261</v>
      </c>
      <c r="G27" s="4">
        <v>114.45</v>
      </c>
      <c r="H27" s="4">
        <v>163.5</v>
      </c>
      <c r="I27" s="4"/>
      <c r="J27" s="4"/>
      <c r="K27" s="4"/>
    </row>
    <row r="28" ht="14.25" spans="1:11">
      <c r="A28" s="3">
        <v>27</v>
      </c>
      <c r="B28" s="4">
        <v>34289</v>
      </c>
      <c r="C28" s="4" t="s">
        <v>323</v>
      </c>
      <c r="D28" s="4" t="s">
        <v>318</v>
      </c>
      <c r="E28" s="4" t="s">
        <v>324</v>
      </c>
      <c r="F28" s="4" t="s">
        <v>261</v>
      </c>
      <c r="G28" s="4">
        <v>68.6</v>
      </c>
      <c r="H28" s="4">
        <v>98</v>
      </c>
      <c r="I28" s="4"/>
      <c r="J28" s="4"/>
      <c r="K28" s="4"/>
    </row>
    <row r="29" ht="14.25" spans="1:11">
      <c r="A29" s="3">
        <v>28</v>
      </c>
      <c r="B29" s="4">
        <v>34293</v>
      </c>
      <c r="C29" s="4" t="s">
        <v>325</v>
      </c>
      <c r="D29" s="4" t="s">
        <v>326</v>
      </c>
      <c r="E29" s="4" t="s">
        <v>324</v>
      </c>
      <c r="F29" s="4" t="s">
        <v>261</v>
      </c>
      <c r="G29" s="4">
        <v>19.6</v>
      </c>
      <c r="H29" s="4">
        <v>28</v>
      </c>
      <c r="I29" s="4"/>
      <c r="J29" s="4"/>
      <c r="K29" s="4"/>
    </row>
    <row r="30" ht="28.5" spans="1:11">
      <c r="A30" s="3">
        <v>29</v>
      </c>
      <c r="B30" s="4">
        <v>46601</v>
      </c>
      <c r="C30" s="4" t="s">
        <v>327</v>
      </c>
      <c r="D30" s="4" t="s">
        <v>328</v>
      </c>
      <c r="E30" s="4" t="s">
        <v>319</v>
      </c>
      <c r="F30" s="4" t="s">
        <v>261</v>
      </c>
      <c r="G30" s="4">
        <v>35</v>
      </c>
      <c r="H30" s="4">
        <v>50</v>
      </c>
      <c r="I30" s="4"/>
      <c r="J30" s="4"/>
      <c r="K30" s="4"/>
    </row>
    <row r="31" ht="28.5" spans="1:11">
      <c r="A31" s="3">
        <v>30</v>
      </c>
      <c r="B31" s="4">
        <v>64779</v>
      </c>
      <c r="C31" s="4" t="s">
        <v>295</v>
      </c>
      <c r="D31" s="4" t="s">
        <v>329</v>
      </c>
      <c r="E31" s="4" t="s">
        <v>260</v>
      </c>
      <c r="F31" s="4" t="s">
        <v>270</v>
      </c>
      <c r="G31" s="4">
        <v>476</v>
      </c>
      <c r="H31" s="4">
        <v>680</v>
      </c>
      <c r="I31" s="4"/>
      <c r="J31" s="4"/>
      <c r="K31" s="4"/>
    </row>
    <row r="32" ht="14.25" spans="1:11">
      <c r="A32" s="3">
        <v>31</v>
      </c>
      <c r="B32" s="4">
        <v>67689</v>
      </c>
      <c r="C32" s="4" t="s">
        <v>330</v>
      </c>
      <c r="D32" s="4" t="s">
        <v>331</v>
      </c>
      <c r="E32" s="4" t="s">
        <v>324</v>
      </c>
      <c r="F32" s="4" t="s">
        <v>261</v>
      </c>
      <c r="G32" s="4">
        <v>32.76</v>
      </c>
      <c r="H32" s="4">
        <v>46.8</v>
      </c>
      <c r="I32" s="4"/>
      <c r="J32" s="4"/>
      <c r="K32" s="4"/>
    </row>
    <row r="33" ht="28.5" spans="1:11">
      <c r="A33" s="3">
        <v>32</v>
      </c>
      <c r="B33" s="4">
        <v>67692</v>
      </c>
      <c r="C33" s="4" t="s">
        <v>332</v>
      </c>
      <c r="D33" s="4" t="s">
        <v>333</v>
      </c>
      <c r="E33" s="4" t="s">
        <v>260</v>
      </c>
      <c r="F33" s="4" t="s">
        <v>261</v>
      </c>
      <c r="G33" s="4">
        <v>207.2</v>
      </c>
      <c r="H33" s="4">
        <v>296</v>
      </c>
      <c r="I33" s="4"/>
      <c r="J33" s="4"/>
      <c r="K33" s="4"/>
    </row>
    <row r="34" ht="14.25" spans="1:11">
      <c r="A34" s="3">
        <v>33</v>
      </c>
      <c r="B34" s="4">
        <v>63275</v>
      </c>
      <c r="C34" s="4" t="s">
        <v>332</v>
      </c>
      <c r="D34" s="4" t="s">
        <v>334</v>
      </c>
      <c r="E34" s="4" t="s">
        <v>335</v>
      </c>
      <c r="F34" s="4" t="s">
        <v>261</v>
      </c>
      <c r="G34" s="4">
        <v>171.5</v>
      </c>
      <c r="H34" s="4">
        <v>245</v>
      </c>
      <c r="I34" s="4"/>
      <c r="J34" s="4"/>
      <c r="K34" s="4"/>
    </row>
    <row r="35" ht="28.5" spans="1:11">
      <c r="A35" s="3">
        <v>34</v>
      </c>
      <c r="B35" s="4">
        <v>74462</v>
      </c>
      <c r="C35" s="4" t="s">
        <v>336</v>
      </c>
      <c r="D35" s="4" t="s">
        <v>337</v>
      </c>
      <c r="E35" s="4" t="s">
        <v>260</v>
      </c>
      <c r="F35" s="4" t="s">
        <v>261</v>
      </c>
      <c r="G35" s="4">
        <v>163.9</v>
      </c>
      <c r="H35" s="4">
        <v>298</v>
      </c>
      <c r="I35" s="4"/>
      <c r="J35" s="4"/>
      <c r="K35" s="4"/>
    </row>
    <row r="36" ht="14.25" spans="1:11">
      <c r="A36" s="3">
        <v>35</v>
      </c>
      <c r="B36" s="4">
        <v>31084</v>
      </c>
      <c r="C36" s="4" t="s">
        <v>338</v>
      </c>
      <c r="D36" s="4" t="s">
        <v>339</v>
      </c>
      <c r="E36" s="4" t="s">
        <v>292</v>
      </c>
      <c r="F36" s="4" t="s">
        <v>261</v>
      </c>
      <c r="G36" s="4">
        <v>27.3</v>
      </c>
      <c r="H36" s="4">
        <v>39</v>
      </c>
      <c r="I36" s="4"/>
      <c r="J36" s="4"/>
      <c r="K36" s="4"/>
    </row>
    <row r="37" ht="14.25" spans="1:11">
      <c r="A37" s="3">
        <v>36</v>
      </c>
      <c r="B37" s="4">
        <v>31085</v>
      </c>
      <c r="C37" s="4" t="s">
        <v>340</v>
      </c>
      <c r="D37" s="4" t="s">
        <v>341</v>
      </c>
      <c r="E37" s="4" t="s">
        <v>292</v>
      </c>
      <c r="F37" s="4" t="s">
        <v>261</v>
      </c>
      <c r="G37" s="4">
        <v>35</v>
      </c>
      <c r="H37" s="4">
        <v>50</v>
      </c>
      <c r="I37" s="4"/>
      <c r="J37" s="4"/>
      <c r="K37" s="4"/>
    </row>
    <row r="38" ht="14.25" spans="1:11">
      <c r="A38" s="3">
        <v>37</v>
      </c>
      <c r="B38" s="4">
        <v>31086</v>
      </c>
      <c r="C38" s="4" t="s">
        <v>338</v>
      </c>
      <c r="D38" s="4" t="s">
        <v>342</v>
      </c>
      <c r="E38" s="4" t="s">
        <v>292</v>
      </c>
      <c r="F38" s="4" t="s">
        <v>261</v>
      </c>
      <c r="G38" s="4">
        <v>60.9</v>
      </c>
      <c r="H38" s="4">
        <v>87</v>
      </c>
      <c r="I38" s="4"/>
      <c r="J38" s="4"/>
      <c r="K38" s="4"/>
    </row>
    <row r="39" ht="14.25" spans="1:11">
      <c r="A39" s="3">
        <v>38</v>
      </c>
      <c r="B39" s="4">
        <v>31087</v>
      </c>
      <c r="C39" s="4" t="s">
        <v>340</v>
      </c>
      <c r="D39" s="4" t="s">
        <v>343</v>
      </c>
      <c r="E39" s="4" t="s">
        <v>292</v>
      </c>
      <c r="F39" s="4" t="s">
        <v>261</v>
      </c>
      <c r="G39" s="4">
        <v>59.5</v>
      </c>
      <c r="H39" s="4">
        <v>85</v>
      </c>
      <c r="I39" s="4"/>
      <c r="J39" s="4"/>
      <c r="K39" s="4"/>
    </row>
    <row r="40" ht="14.25" spans="1:11">
      <c r="A40" s="3">
        <v>39</v>
      </c>
      <c r="B40" s="4">
        <v>41217</v>
      </c>
      <c r="C40" s="4" t="s">
        <v>323</v>
      </c>
      <c r="D40" s="4" t="s">
        <v>344</v>
      </c>
      <c r="E40" s="4" t="s">
        <v>319</v>
      </c>
      <c r="F40" s="4" t="s">
        <v>261</v>
      </c>
      <c r="G40" s="4">
        <v>165.2</v>
      </c>
      <c r="H40" s="4">
        <v>236</v>
      </c>
      <c r="I40" s="4"/>
      <c r="J40" s="4"/>
      <c r="K40" s="4"/>
    </row>
    <row r="41" ht="28.5" spans="1:11">
      <c r="A41" s="3">
        <v>40</v>
      </c>
      <c r="B41" s="4">
        <v>67843</v>
      </c>
      <c r="C41" s="4" t="s">
        <v>327</v>
      </c>
      <c r="D41" s="4" t="s">
        <v>345</v>
      </c>
      <c r="E41" s="4" t="s">
        <v>292</v>
      </c>
      <c r="F41" s="4" t="s">
        <v>261</v>
      </c>
      <c r="G41" s="4">
        <v>68.6</v>
      </c>
      <c r="H41" s="4">
        <v>98</v>
      </c>
      <c r="I41" s="4"/>
      <c r="J41" s="4"/>
      <c r="K41" s="4"/>
    </row>
    <row r="42" ht="28.5" spans="1:11">
      <c r="A42" s="3">
        <v>41</v>
      </c>
      <c r="B42" s="4">
        <v>77896</v>
      </c>
      <c r="C42" s="4" t="s">
        <v>346</v>
      </c>
      <c r="D42" s="4" t="s">
        <v>347</v>
      </c>
      <c r="E42" s="4" t="s">
        <v>260</v>
      </c>
      <c r="F42" s="4" t="s">
        <v>261</v>
      </c>
      <c r="G42" s="4">
        <v>278.6</v>
      </c>
      <c r="H42" s="4">
        <v>398</v>
      </c>
      <c r="I42" s="4"/>
      <c r="J42" s="4"/>
      <c r="K42" s="4"/>
    </row>
    <row r="43" ht="14.25" spans="1:11">
      <c r="A43" s="3">
        <v>42</v>
      </c>
      <c r="B43" s="4">
        <v>87803</v>
      </c>
      <c r="C43" s="4" t="s">
        <v>348</v>
      </c>
      <c r="D43" s="4" t="s">
        <v>349</v>
      </c>
      <c r="E43" s="4" t="s">
        <v>292</v>
      </c>
      <c r="F43" s="4" t="s">
        <v>261</v>
      </c>
      <c r="G43" s="4">
        <v>42</v>
      </c>
      <c r="H43" s="4">
        <v>70</v>
      </c>
      <c r="I43" s="4"/>
      <c r="J43" s="4"/>
      <c r="K43" s="4"/>
    </row>
    <row r="44" ht="28.5" spans="1:11">
      <c r="A44" s="3">
        <v>43</v>
      </c>
      <c r="B44" s="4">
        <v>67373</v>
      </c>
      <c r="C44" s="4" t="s">
        <v>323</v>
      </c>
      <c r="D44" s="4" t="s">
        <v>350</v>
      </c>
      <c r="E44" s="4" t="s">
        <v>267</v>
      </c>
      <c r="F44" s="4" t="s">
        <v>270</v>
      </c>
      <c r="G44" s="4">
        <v>61.6</v>
      </c>
      <c r="H44" s="4">
        <v>88</v>
      </c>
      <c r="I44" s="4"/>
      <c r="J44" s="4"/>
      <c r="K44" s="4"/>
    </row>
    <row r="45" ht="14.25" spans="1:11">
      <c r="A45" s="3">
        <v>44</v>
      </c>
      <c r="B45" s="4">
        <v>67879</v>
      </c>
      <c r="C45" s="4" t="s">
        <v>325</v>
      </c>
      <c r="D45" s="4" t="s">
        <v>351</v>
      </c>
      <c r="E45" s="4" t="s">
        <v>322</v>
      </c>
      <c r="F45" s="4" t="s">
        <v>261</v>
      </c>
      <c r="G45" s="4">
        <v>756</v>
      </c>
      <c r="H45" s="4">
        <v>1080</v>
      </c>
      <c r="I45" s="4"/>
      <c r="J45" s="4"/>
      <c r="K45" s="4"/>
    </row>
    <row r="46" ht="28.5" spans="1:11">
      <c r="A46" s="3">
        <v>45</v>
      </c>
      <c r="B46" s="4">
        <v>80605</v>
      </c>
      <c r="C46" s="4" t="s">
        <v>352</v>
      </c>
      <c r="D46" s="4" t="s">
        <v>353</v>
      </c>
      <c r="E46" s="4" t="s">
        <v>292</v>
      </c>
      <c r="F46" s="4" t="s">
        <v>261</v>
      </c>
      <c r="G46" s="4">
        <v>3.64</v>
      </c>
      <c r="H46" s="4">
        <v>5.2</v>
      </c>
      <c r="I46" s="4"/>
      <c r="J46" s="4"/>
      <c r="K46" s="4"/>
    </row>
    <row r="47" ht="14.25" spans="1:11">
      <c r="A47" s="3">
        <v>46</v>
      </c>
      <c r="B47" s="4">
        <v>63165</v>
      </c>
      <c r="C47" s="4" t="s">
        <v>313</v>
      </c>
      <c r="D47" s="4" t="s">
        <v>354</v>
      </c>
      <c r="E47" s="4" t="s">
        <v>355</v>
      </c>
      <c r="F47" s="4" t="s">
        <v>261</v>
      </c>
      <c r="G47" s="4">
        <v>68.6</v>
      </c>
      <c r="H47" s="4">
        <v>98</v>
      </c>
      <c r="I47" s="4"/>
      <c r="J47" s="4"/>
      <c r="K47" s="4"/>
    </row>
    <row r="48" ht="14.25" spans="1:11">
      <c r="A48" s="3">
        <v>47</v>
      </c>
      <c r="B48" s="4">
        <v>67882</v>
      </c>
      <c r="C48" s="4" t="s">
        <v>332</v>
      </c>
      <c r="D48" s="4" t="s">
        <v>356</v>
      </c>
      <c r="E48" s="4" t="s">
        <v>292</v>
      </c>
      <c r="F48" s="4" t="s">
        <v>261</v>
      </c>
      <c r="G48" s="4">
        <v>214</v>
      </c>
      <c r="H48" s="4">
        <v>285</v>
      </c>
      <c r="I48" s="4"/>
      <c r="J48" s="4"/>
      <c r="K48" s="4"/>
    </row>
    <row r="49" ht="28.5" spans="1:11">
      <c r="A49" s="3">
        <v>48</v>
      </c>
      <c r="B49" s="4">
        <v>66522</v>
      </c>
      <c r="C49" s="4" t="s">
        <v>313</v>
      </c>
      <c r="D49" s="4" t="s">
        <v>357</v>
      </c>
      <c r="E49" s="4" t="s">
        <v>355</v>
      </c>
      <c r="F49" s="4" t="s">
        <v>261</v>
      </c>
      <c r="G49" s="4">
        <v>25.2</v>
      </c>
      <c r="H49" s="4">
        <v>36</v>
      </c>
      <c r="I49" s="4"/>
      <c r="J49" s="4"/>
      <c r="K49" s="4"/>
    </row>
    <row r="50" ht="28.5" spans="1:11">
      <c r="A50" s="3">
        <v>49</v>
      </c>
      <c r="B50" s="4">
        <v>118226</v>
      </c>
      <c r="C50" s="4" t="s">
        <v>358</v>
      </c>
      <c r="D50" s="4" t="s">
        <v>359</v>
      </c>
      <c r="E50" s="4" t="s">
        <v>260</v>
      </c>
      <c r="F50" s="4" t="s">
        <v>261</v>
      </c>
      <c r="G50" s="4">
        <v>0.01</v>
      </c>
      <c r="H50" s="4">
        <v>128</v>
      </c>
      <c r="I50" s="4"/>
      <c r="J50" s="4"/>
      <c r="K50" s="4"/>
    </row>
    <row r="51" ht="28.5" spans="1:11">
      <c r="A51" s="3">
        <v>50</v>
      </c>
      <c r="B51" s="4">
        <v>119093</v>
      </c>
      <c r="C51" s="4" t="s">
        <v>360</v>
      </c>
      <c r="D51" s="4" t="s">
        <v>361</v>
      </c>
      <c r="E51" s="4" t="s">
        <v>267</v>
      </c>
      <c r="F51" s="4" t="s">
        <v>270</v>
      </c>
      <c r="G51" s="4">
        <v>65</v>
      </c>
      <c r="H51" s="4">
        <v>140</v>
      </c>
      <c r="I51" s="4"/>
      <c r="J51" s="4"/>
      <c r="K51" s="4"/>
    </row>
    <row r="52" ht="14.25" spans="1:11">
      <c r="A52" s="3">
        <v>51</v>
      </c>
      <c r="B52" s="4">
        <v>126311</v>
      </c>
      <c r="C52" s="4" t="s">
        <v>268</v>
      </c>
      <c r="D52" s="4" t="s">
        <v>362</v>
      </c>
      <c r="E52" s="4" t="s">
        <v>260</v>
      </c>
      <c r="F52" s="4" t="s">
        <v>261</v>
      </c>
      <c r="G52" s="4">
        <v>2583</v>
      </c>
      <c r="H52" s="4">
        <v>3690</v>
      </c>
      <c r="I52" s="4"/>
      <c r="J52" s="4"/>
      <c r="K52" s="4"/>
    </row>
    <row r="53" ht="28.5" spans="1:11">
      <c r="A53" s="3">
        <v>52</v>
      </c>
      <c r="B53" s="4">
        <v>132358</v>
      </c>
      <c r="C53" s="4" t="s">
        <v>363</v>
      </c>
      <c r="D53" s="4" t="s">
        <v>269</v>
      </c>
      <c r="E53" s="4" t="s">
        <v>260</v>
      </c>
      <c r="F53" s="4" t="s">
        <v>270</v>
      </c>
      <c r="G53" s="4">
        <v>2926</v>
      </c>
      <c r="H53" s="4">
        <v>4180</v>
      </c>
      <c r="I53" s="4"/>
      <c r="J53" s="4"/>
      <c r="K53" s="4"/>
    </row>
    <row r="54" ht="28.5" spans="1:11">
      <c r="A54" s="3">
        <v>53</v>
      </c>
      <c r="B54" s="4">
        <v>134108</v>
      </c>
      <c r="C54" s="4" t="s">
        <v>336</v>
      </c>
      <c r="D54" s="4" t="s">
        <v>364</v>
      </c>
      <c r="E54" s="4" t="s">
        <v>260</v>
      </c>
      <c r="F54" s="4" t="s">
        <v>261</v>
      </c>
      <c r="G54" s="4">
        <v>196.9</v>
      </c>
      <c r="H54" s="4">
        <v>358</v>
      </c>
      <c r="I54" s="4"/>
      <c r="J54" s="4"/>
      <c r="K54" s="4"/>
    </row>
    <row r="55" ht="28.5" spans="1:11">
      <c r="A55" s="3">
        <v>54</v>
      </c>
      <c r="B55" s="4">
        <v>156043</v>
      </c>
      <c r="C55" s="4" t="s">
        <v>365</v>
      </c>
      <c r="D55" s="4" t="s">
        <v>366</v>
      </c>
      <c r="E55" s="4" t="s">
        <v>292</v>
      </c>
      <c r="F55" s="4" t="s">
        <v>270</v>
      </c>
      <c r="G55" s="4">
        <v>42</v>
      </c>
      <c r="H55" s="4">
        <v>60</v>
      </c>
      <c r="I55" s="4"/>
      <c r="J55" s="4"/>
      <c r="K55" s="4"/>
    </row>
    <row r="56" ht="14.25" spans="1:11">
      <c r="A56" s="3">
        <v>55</v>
      </c>
      <c r="B56" s="4">
        <v>180353</v>
      </c>
      <c r="C56" s="4" t="s">
        <v>306</v>
      </c>
      <c r="D56" s="4" t="s">
        <v>312</v>
      </c>
      <c r="E56" s="4" t="s">
        <v>260</v>
      </c>
      <c r="F56" s="4" t="s">
        <v>261</v>
      </c>
      <c r="G56" s="4">
        <v>376.74</v>
      </c>
      <c r="H56" s="4">
        <v>638</v>
      </c>
      <c r="I56" s="4"/>
      <c r="J56" s="4"/>
      <c r="K56" s="4"/>
    </row>
    <row r="57" ht="28.5" spans="1:11">
      <c r="A57" s="3">
        <v>56</v>
      </c>
      <c r="B57" s="4">
        <v>180354</v>
      </c>
      <c r="C57" s="4" t="s">
        <v>306</v>
      </c>
      <c r="D57" s="4" t="s">
        <v>367</v>
      </c>
      <c r="E57" s="4" t="s">
        <v>260</v>
      </c>
      <c r="F57" s="4" t="s">
        <v>261</v>
      </c>
      <c r="G57" s="4">
        <v>656.6</v>
      </c>
      <c r="H57" s="4">
        <v>938</v>
      </c>
      <c r="I57" s="4"/>
      <c r="J57" s="4"/>
      <c r="K57" s="4"/>
    </row>
    <row r="58" ht="14.25" spans="1:11">
      <c r="A58" s="3">
        <v>57</v>
      </c>
      <c r="B58" s="4">
        <v>180355</v>
      </c>
      <c r="C58" s="4" t="s">
        <v>306</v>
      </c>
      <c r="D58" s="4" t="s">
        <v>309</v>
      </c>
      <c r="E58" s="4" t="s">
        <v>260</v>
      </c>
      <c r="F58" s="4" t="s">
        <v>261</v>
      </c>
      <c r="G58" s="4">
        <v>649.6</v>
      </c>
      <c r="H58" s="4">
        <v>928</v>
      </c>
      <c r="I58" s="4"/>
      <c r="J58" s="4"/>
      <c r="K58" s="4"/>
    </row>
    <row r="59" ht="28.5" spans="1:11">
      <c r="A59" s="3">
        <v>58</v>
      </c>
      <c r="B59" s="4">
        <v>180349</v>
      </c>
      <c r="C59" s="4" t="s">
        <v>327</v>
      </c>
      <c r="D59" s="4" t="s">
        <v>368</v>
      </c>
      <c r="E59" s="4" t="s">
        <v>292</v>
      </c>
      <c r="F59" s="4" t="s">
        <v>261</v>
      </c>
      <c r="G59" s="4">
        <v>59.5</v>
      </c>
      <c r="H59" s="4">
        <v>85</v>
      </c>
      <c r="I59" s="4"/>
      <c r="J59" s="4"/>
      <c r="K59" s="4"/>
    </row>
    <row r="60" ht="28.5" spans="1:11">
      <c r="A60" s="3">
        <v>59</v>
      </c>
      <c r="B60" s="4">
        <v>180350</v>
      </c>
      <c r="C60" s="4" t="s">
        <v>327</v>
      </c>
      <c r="D60" s="4" t="s">
        <v>369</v>
      </c>
      <c r="E60" s="4" t="s">
        <v>292</v>
      </c>
      <c r="F60" s="4" t="s">
        <v>261</v>
      </c>
      <c r="G60" s="4">
        <v>60.9</v>
      </c>
      <c r="H60" s="4">
        <v>87</v>
      </c>
      <c r="I60" s="4"/>
      <c r="J60" s="4"/>
      <c r="K60" s="4"/>
    </row>
    <row r="61" ht="28.5" spans="1:11">
      <c r="A61" s="3">
        <v>60</v>
      </c>
      <c r="B61" s="4">
        <v>180351</v>
      </c>
      <c r="C61" s="4" t="s">
        <v>327</v>
      </c>
      <c r="D61" s="4" t="s">
        <v>370</v>
      </c>
      <c r="E61" s="4" t="s">
        <v>292</v>
      </c>
      <c r="F61" s="4" t="s">
        <v>261</v>
      </c>
      <c r="G61" s="4">
        <v>27.3</v>
      </c>
      <c r="H61" s="4">
        <v>39</v>
      </c>
      <c r="I61" s="4"/>
      <c r="J61" s="4"/>
      <c r="K61" s="4"/>
    </row>
    <row r="62" ht="14.25" spans="1:11">
      <c r="A62" s="3">
        <v>61</v>
      </c>
      <c r="B62" s="4">
        <v>180335</v>
      </c>
      <c r="C62" s="4" t="s">
        <v>371</v>
      </c>
      <c r="D62" s="4" t="s">
        <v>331</v>
      </c>
      <c r="E62" s="4" t="s">
        <v>324</v>
      </c>
      <c r="F62" s="4" t="s">
        <v>261</v>
      </c>
      <c r="G62" s="4">
        <v>32.76</v>
      </c>
      <c r="H62" s="4">
        <v>35</v>
      </c>
      <c r="I62" s="4"/>
      <c r="J62" s="4"/>
      <c r="K62" s="4"/>
    </row>
    <row r="63" ht="28.5" spans="1:11">
      <c r="A63" s="3">
        <v>62</v>
      </c>
      <c r="B63" s="4">
        <v>130577</v>
      </c>
      <c r="C63" s="4" t="s">
        <v>372</v>
      </c>
      <c r="D63" s="4" t="s">
        <v>373</v>
      </c>
      <c r="E63" s="4" t="s">
        <v>260</v>
      </c>
      <c r="F63" s="4" t="s">
        <v>374</v>
      </c>
      <c r="G63" s="4">
        <v>2093</v>
      </c>
      <c r="H63" s="4">
        <v>2990</v>
      </c>
      <c r="I63" s="4"/>
      <c r="J63" s="4"/>
      <c r="K63" s="4"/>
    </row>
    <row r="64" ht="14.25" spans="1:11">
      <c r="A64" s="3">
        <v>63</v>
      </c>
      <c r="B64" s="4">
        <v>173680</v>
      </c>
      <c r="C64" s="4" t="s">
        <v>375</v>
      </c>
      <c r="D64" s="4" t="s">
        <v>376</v>
      </c>
      <c r="E64" s="4" t="s">
        <v>260</v>
      </c>
      <c r="F64" s="4" t="s">
        <v>261</v>
      </c>
      <c r="G64" s="4">
        <v>4886</v>
      </c>
      <c r="H64" s="4">
        <v>6980</v>
      </c>
      <c r="I64" s="4"/>
      <c r="J64" s="4"/>
      <c r="K64" s="4"/>
    </row>
    <row r="65" ht="28.5" spans="1:11">
      <c r="A65" s="3">
        <v>64</v>
      </c>
      <c r="B65" s="4">
        <v>146044</v>
      </c>
      <c r="C65" s="4" t="s">
        <v>377</v>
      </c>
      <c r="D65" s="4" t="s">
        <v>378</v>
      </c>
      <c r="E65" s="4" t="s">
        <v>260</v>
      </c>
      <c r="F65" s="4" t="s">
        <v>379</v>
      </c>
      <c r="G65" s="4">
        <v>4536</v>
      </c>
      <c r="H65" s="4">
        <v>6480</v>
      </c>
      <c r="I65" s="4"/>
      <c r="J65" s="4"/>
      <c r="K65" s="4"/>
    </row>
    <row r="66" ht="28.5" spans="1:11">
      <c r="A66" s="3">
        <v>65</v>
      </c>
      <c r="B66" s="4">
        <v>168000</v>
      </c>
      <c r="C66" s="4" t="s">
        <v>380</v>
      </c>
      <c r="D66" s="4" t="s">
        <v>381</v>
      </c>
      <c r="E66" s="4" t="s">
        <v>260</v>
      </c>
      <c r="F66" s="4" t="s">
        <v>270</v>
      </c>
      <c r="G66" s="4">
        <v>7560</v>
      </c>
      <c r="H66" s="4">
        <v>10800</v>
      </c>
      <c r="I66" s="4"/>
      <c r="J66" s="4"/>
      <c r="K66" s="4"/>
    </row>
    <row r="67" ht="28.5" spans="1:11">
      <c r="A67" s="3">
        <v>66</v>
      </c>
      <c r="B67" s="4">
        <v>168001</v>
      </c>
      <c r="C67" s="4" t="s">
        <v>380</v>
      </c>
      <c r="D67" s="4" t="s">
        <v>382</v>
      </c>
      <c r="E67" s="4" t="s">
        <v>260</v>
      </c>
      <c r="F67" s="4" t="s">
        <v>379</v>
      </c>
      <c r="G67" s="4">
        <v>8960</v>
      </c>
      <c r="H67" s="4">
        <v>12800</v>
      </c>
      <c r="I67" s="4"/>
      <c r="J67" s="4"/>
      <c r="K67" s="4"/>
    </row>
    <row r="68" ht="28.5" spans="1:11">
      <c r="A68" s="3">
        <v>67</v>
      </c>
      <c r="B68" s="4">
        <v>141460</v>
      </c>
      <c r="C68" s="4" t="s">
        <v>268</v>
      </c>
      <c r="D68" s="4" t="s">
        <v>383</v>
      </c>
      <c r="E68" s="4" t="s">
        <v>260</v>
      </c>
      <c r="F68" s="4" t="s">
        <v>270</v>
      </c>
      <c r="G68" s="4">
        <v>3556</v>
      </c>
      <c r="H68" s="4">
        <v>5080</v>
      </c>
      <c r="I68" s="4"/>
      <c r="J68" s="4"/>
      <c r="K68" s="4"/>
    </row>
    <row r="69" ht="28.5" spans="1:11">
      <c r="A69" s="3">
        <v>68</v>
      </c>
      <c r="B69" s="4">
        <v>174557</v>
      </c>
      <c r="C69" s="4" t="s">
        <v>384</v>
      </c>
      <c r="D69" s="4" t="s">
        <v>385</v>
      </c>
      <c r="E69" s="4" t="s">
        <v>292</v>
      </c>
      <c r="F69" s="4" t="s">
        <v>386</v>
      </c>
      <c r="G69" s="4">
        <v>179</v>
      </c>
      <c r="H69" s="4">
        <v>299</v>
      </c>
      <c r="I69" s="4"/>
      <c r="J69" s="4"/>
      <c r="K69" s="4"/>
    </row>
    <row r="70" ht="22.5" spans="1:11">
      <c r="A70" s="3">
        <v>69</v>
      </c>
      <c r="B70" s="4">
        <v>131669</v>
      </c>
      <c r="C70" s="4" t="s">
        <v>268</v>
      </c>
      <c r="D70" s="4" t="s">
        <v>387</v>
      </c>
      <c r="E70" s="8" t="s">
        <v>260</v>
      </c>
      <c r="F70" s="8" t="s">
        <v>270</v>
      </c>
      <c r="G70" s="4">
        <v>2786</v>
      </c>
      <c r="H70" s="4">
        <v>3980</v>
      </c>
      <c r="I70" s="4"/>
      <c r="J70" s="4"/>
      <c r="K70" s="9"/>
    </row>
  </sheetData>
  <mergeCells count="3">
    <mergeCell ref="I2:I3"/>
    <mergeCell ref="J2:J3"/>
    <mergeCell ref="K2:K3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任务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英英</cp:lastModifiedBy>
  <dcterms:created xsi:type="dcterms:W3CDTF">2019-08-17T11:08:00Z</dcterms:created>
  <dcterms:modified xsi:type="dcterms:W3CDTF">2019-09-30T05:10:43Z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true</vt:bool>
  </property>
</Properties>
</file>