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1390" windowHeight="9150" activeTab="5"/>
  </bookViews>
  <sheets>
    <sheet name="销售查询" sheetId="1" r:id="rId1"/>
    <sheet name="任务分解" sheetId="2" r:id="rId2"/>
    <sheet name="吕彩霞进度" sheetId="3" r:id="rId3"/>
    <sheet name="杨伟钰进度" sheetId="4" r:id="rId4"/>
    <sheet name="席梦琳进度" sheetId="5" r:id="rId5"/>
    <sheet name="唐敏进度" sheetId="6" r:id="rId6"/>
  </sheets>
  <calcPr calcId="125725"/>
</workbook>
</file>

<file path=xl/calcChain.xml><?xml version="1.0" encoding="utf-8"?>
<calcChain xmlns="http://schemas.openxmlformats.org/spreadsheetml/2006/main">
  <c r="C19" i="6"/>
  <c r="C18"/>
  <c r="C17"/>
  <c r="C16"/>
  <c r="C15"/>
  <c r="C14"/>
  <c r="C13"/>
  <c r="C12"/>
  <c r="C11"/>
  <c r="C10"/>
  <c r="C9"/>
  <c r="C8"/>
  <c r="C7"/>
  <c r="C6"/>
  <c r="C5"/>
  <c r="C19" i="5"/>
  <c r="C18"/>
  <c r="C17"/>
  <c r="C16"/>
  <c r="C15"/>
  <c r="C14"/>
  <c r="C13"/>
  <c r="C12"/>
  <c r="C11"/>
  <c r="C10"/>
  <c r="C9"/>
  <c r="C8"/>
  <c r="C7"/>
  <c r="C6"/>
  <c r="C5"/>
  <c r="C19" i="4"/>
  <c r="C18"/>
  <c r="C17"/>
  <c r="C16"/>
  <c r="C15"/>
  <c r="C14"/>
  <c r="C13"/>
  <c r="C12"/>
  <c r="C11"/>
  <c r="C10"/>
  <c r="C9"/>
  <c r="C8"/>
  <c r="C7"/>
  <c r="C6"/>
  <c r="C5"/>
  <c r="C19" i="3"/>
  <c r="C18"/>
  <c r="C17"/>
  <c r="C16"/>
  <c r="C15"/>
  <c r="C14"/>
  <c r="C13"/>
  <c r="C12"/>
  <c r="C11"/>
  <c r="C10"/>
  <c r="C9"/>
  <c r="C8"/>
  <c r="C7"/>
  <c r="C6"/>
  <c r="C5"/>
  <c r="D3" i="1"/>
  <c r="D4"/>
  <c r="D5"/>
  <c r="D6"/>
  <c r="D7"/>
  <c r="D8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4"/>
  <c r="D186"/>
  <c r="D187"/>
  <c r="D188"/>
  <c r="D190"/>
  <c r="D192"/>
  <c r="D193"/>
  <c r="D194"/>
  <c r="D195"/>
  <c r="D196"/>
  <c r="D197"/>
  <c r="D199"/>
  <c r="D200"/>
  <c r="D202"/>
  <c r="D203"/>
  <c r="D204"/>
  <c r="D206"/>
  <c r="D207"/>
  <c r="D208"/>
  <c r="D209"/>
  <c r="D210"/>
  <c r="D211"/>
  <c r="D212"/>
  <c r="D213"/>
  <c r="D214"/>
  <c r="D215"/>
  <c r="D216"/>
  <c r="D218"/>
  <c r="D219"/>
  <c r="D221"/>
  <c r="D222"/>
  <c r="D223"/>
  <c r="D224"/>
  <c r="D225"/>
  <c r="D227"/>
  <c r="D228"/>
  <c r="D230"/>
  <c r="D231"/>
  <c r="D232"/>
  <c r="D2"/>
  <c r="F7" i="2"/>
  <c r="F8"/>
  <c r="F9"/>
  <c r="F10"/>
  <c r="F11"/>
  <c r="F12"/>
  <c r="F13"/>
  <c r="F14"/>
  <c r="F15"/>
  <c r="F16"/>
  <c r="F17"/>
  <c r="F18"/>
  <c r="F19"/>
  <c r="F20"/>
  <c r="F6"/>
  <c r="E7"/>
  <c r="E8"/>
  <c r="E9"/>
  <c r="E10"/>
  <c r="E11"/>
  <c r="E12"/>
  <c r="E13"/>
  <c r="E14"/>
  <c r="E15"/>
  <c r="E16"/>
  <c r="E17"/>
  <c r="E18"/>
  <c r="E19"/>
  <c r="E20"/>
  <c r="E6"/>
  <c r="D7"/>
  <c r="D8"/>
  <c r="D9"/>
  <c r="D10"/>
  <c r="D11"/>
  <c r="D12"/>
  <c r="D13"/>
  <c r="D14"/>
  <c r="D15"/>
  <c r="D16"/>
  <c r="D17"/>
  <c r="D18"/>
  <c r="D19"/>
  <c r="D20"/>
  <c r="D6"/>
  <c r="C7"/>
  <c r="C8"/>
  <c r="C9"/>
  <c r="C10"/>
  <c r="C11"/>
  <c r="C12"/>
  <c r="C13"/>
  <c r="C14"/>
  <c r="C15"/>
  <c r="C16"/>
  <c r="C17"/>
  <c r="C18"/>
  <c r="C19"/>
  <c r="C20"/>
  <c r="C6"/>
</calcChain>
</file>

<file path=xl/sharedStrings.xml><?xml version="1.0" encoding="utf-8"?>
<sst xmlns="http://schemas.openxmlformats.org/spreadsheetml/2006/main" count="933" uniqueCount="222">
  <si>
    <t>胃肠道系列</t>
  </si>
  <si>
    <t>奥美拉唑肠溶胶囊</t>
  </si>
  <si>
    <t>乳酸菌素片</t>
  </si>
  <si>
    <t>健胃消食片</t>
  </si>
  <si>
    <t>康复新液</t>
  </si>
  <si>
    <t>复方嗜酸乳杆菌片</t>
  </si>
  <si>
    <t>新复方芦荟胶囊</t>
  </si>
  <si>
    <t>维生素</t>
  </si>
  <si>
    <t>天然维生素E软胶囊（养生堂）</t>
  </si>
  <si>
    <t>天然维生素C咀嚼片</t>
  </si>
  <si>
    <t>心脑血管</t>
  </si>
  <si>
    <t>格列齐特片(达尔得)</t>
  </si>
  <si>
    <t>格列美脲片</t>
  </si>
  <si>
    <t>丹参口服液</t>
  </si>
  <si>
    <t>呼吸系统类</t>
  </si>
  <si>
    <t>通窍鼻炎片</t>
  </si>
  <si>
    <t>四季感冒片</t>
  </si>
  <si>
    <t>连花清瘟胶囊</t>
  </si>
  <si>
    <t>感冒清热颗粒</t>
  </si>
  <si>
    <t>蒲地蓝消炎片</t>
  </si>
  <si>
    <t>消炎止咳片</t>
  </si>
  <si>
    <t>苦金片</t>
  </si>
  <si>
    <t>复方熊胆薄荷含片(熊胆舒喉片)</t>
  </si>
  <si>
    <t>复方一枝黄花喷雾剂</t>
  </si>
  <si>
    <t>咽炎片</t>
  </si>
  <si>
    <t>化橘红</t>
  </si>
  <si>
    <t>妇科系列</t>
  </si>
  <si>
    <t>硝呋太尔制霉素阴道软胶囊</t>
  </si>
  <si>
    <t>妇宝颗粒</t>
  </si>
  <si>
    <t>藏药系列</t>
  </si>
  <si>
    <t>清肺止咳丸</t>
  </si>
  <si>
    <t>智托洁白丸</t>
  </si>
  <si>
    <t>十五味黑药丸</t>
  </si>
  <si>
    <t>十味乳香丸</t>
  </si>
  <si>
    <t>二十五味鬼臼丸</t>
  </si>
  <si>
    <t>广誉远系列</t>
  </si>
  <si>
    <t>定坤丹</t>
  </si>
  <si>
    <t>龟龄集</t>
  </si>
  <si>
    <t>补钙系列</t>
  </si>
  <si>
    <t>葡萄糖酸钙锌口服溶液</t>
  </si>
  <si>
    <t>维生素D滴剂</t>
  </si>
  <si>
    <t>汤臣倍健钙维生素D维生素K软胶囊</t>
  </si>
  <si>
    <t>蛋白粉(礼盒装)</t>
  </si>
  <si>
    <t>蛋白粉(汤臣倍健)</t>
  </si>
  <si>
    <t>氨糖软骨素钙片</t>
  </si>
  <si>
    <t>越橘叶黄素酯β-胡萝卜素软胶囊</t>
  </si>
  <si>
    <t>汤臣倍健</t>
  </si>
  <si>
    <t>3%过氧化氢消毒液</t>
  </si>
  <si>
    <t>医用胶带</t>
  </si>
  <si>
    <t>创口贴</t>
  </si>
  <si>
    <t>透明敷料（灭菌型）</t>
  </si>
  <si>
    <t>脱脂棉球</t>
  </si>
  <si>
    <t>透明敷料</t>
  </si>
  <si>
    <t>一次性使用无菌换药包</t>
  </si>
  <si>
    <t>一次性自粘敷贴</t>
  </si>
  <si>
    <t>医用纱布块</t>
  </si>
  <si>
    <t>棉签</t>
  </si>
  <si>
    <t>消毒棉球</t>
  </si>
  <si>
    <t>纱布绷带</t>
  </si>
  <si>
    <t>弹性绷带</t>
  </si>
  <si>
    <t>利尔康牌75%酒精消毒液</t>
  </si>
  <si>
    <t>聚乙烯吡咯烷酮碘（0.2%碘伏消毒液）</t>
  </si>
  <si>
    <t>婴儿卫生湿巾</t>
  </si>
  <si>
    <t>一次性使用医用口罩</t>
  </si>
  <si>
    <t>医用护理垫（看护垫）</t>
  </si>
  <si>
    <t>治疗型静脉曲张袜</t>
  </si>
  <si>
    <t>检查手套</t>
  </si>
  <si>
    <t>黄芪破壁饮片</t>
  </si>
  <si>
    <t>丹参破壁饮片</t>
  </si>
  <si>
    <t>西洋参破壁饮片</t>
  </si>
  <si>
    <t>当归破壁饮片</t>
  </si>
  <si>
    <t>淫羊藿破壁饮片</t>
  </si>
  <si>
    <t>茯苓破壁饮片</t>
  </si>
  <si>
    <t>玫瑰花破壁饮片</t>
  </si>
  <si>
    <t>鱼腥草破壁饮片</t>
  </si>
  <si>
    <t>罗汉果破壁饮片</t>
  </si>
  <si>
    <t>石斛破壁饮片</t>
  </si>
  <si>
    <t>红景天破壁饮片</t>
  </si>
  <si>
    <t>菊花破壁饮片</t>
  </si>
  <si>
    <t>山楂破壁饮片</t>
  </si>
  <si>
    <t>罗布麻叶破壁饮片</t>
  </si>
  <si>
    <t>山药破壁饮片</t>
  </si>
  <si>
    <t>决明子破壁饮片</t>
  </si>
  <si>
    <t>陈皮破壁饮片</t>
  </si>
  <si>
    <t>天麻破壁饮片</t>
  </si>
  <si>
    <t>党参破壁饮片</t>
  </si>
  <si>
    <t>肉苁蓉破壁饮片</t>
  </si>
  <si>
    <t>红参破壁饮片</t>
  </si>
  <si>
    <t>三七破壁饮片</t>
  </si>
  <si>
    <t>复方黄连素片</t>
  </si>
  <si>
    <t>参芪颗粒</t>
  </si>
  <si>
    <t>妇科调经片</t>
  </si>
  <si>
    <t>玄麦甘桔颗粒</t>
  </si>
  <si>
    <t>复方鱼腥草片</t>
  </si>
  <si>
    <t>银翘解毒颗粒</t>
  </si>
  <si>
    <t>首乌延寿片</t>
  </si>
  <si>
    <t>人参归脾丸</t>
  </si>
  <si>
    <t>风湿马钱片</t>
  </si>
  <si>
    <t>逍遥颗粒</t>
  </si>
  <si>
    <t>补肾强身胶囊</t>
  </si>
  <si>
    <t>柏子养心丸</t>
  </si>
  <si>
    <t>加味藿香正气丸</t>
  </si>
  <si>
    <t>补肾强身片</t>
  </si>
  <si>
    <t>知柏地黄丸</t>
  </si>
  <si>
    <t>石淋通颗粒</t>
  </si>
  <si>
    <t>当归片</t>
  </si>
  <si>
    <t>心宁片</t>
  </si>
  <si>
    <t>清眩片</t>
  </si>
  <si>
    <t>抗骨增生片(太极独圣)</t>
  </si>
  <si>
    <t>骨友灵擦剂</t>
  </si>
  <si>
    <t>杞菊地黄丸</t>
  </si>
  <si>
    <t>大山楂颗粒</t>
  </si>
  <si>
    <t>烧伤肤康液</t>
  </si>
  <si>
    <t>炎可宁片</t>
  </si>
  <si>
    <t>利肝隆颗粒</t>
  </si>
  <si>
    <t>清喉咽颗粒</t>
  </si>
  <si>
    <t>利胆排石片</t>
  </si>
  <si>
    <t>双氯芬酸钾片(毕斯福)</t>
  </si>
  <si>
    <t>安神补心片(太极独圣)</t>
  </si>
  <si>
    <t>藿香正气颗粒</t>
  </si>
  <si>
    <t>天麻片</t>
  </si>
  <si>
    <t>荡涤灵颗粒</t>
  </si>
  <si>
    <t>八珍益母片</t>
  </si>
  <si>
    <t>葛根芩连片</t>
  </si>
  <si>
    <t>半夏天麻丸</t>
  </si>
  <si>
    <t>除湿白带丸</t>
  </si>
  <si>
    <t>伤科活血酊</t>
  </si>
  <si>
    <t>防风通圣丸</t>
  </si>
  <si>
    <t>抗骨增生片</t>
  </si>
  <si>
    <t>小儿咳喘灵颗粒</t>
  </si>
  <si>
    <t>五子衍宗丸</t>
  </si>
  <si>
    <t>止咳枇杷颗粒</t>
  </si>
  <si>
    <t>小柴胡颗粒</t>
  </si>
  <si>
    <t>归脾丸</t>
  </si>
  <si>
    <t>风寒咳嗽颗粒</t>
  </si>
  <si>
    <t>利胆片</t>
  </si>
  <si>
    <t>独圣活血片</t>
  </si>
  <si>
    <t>舒筋活血片</t>
  </si>
  <si>
    <t>板蓝根颗粒</t>
  </si>
  <si>
    <t>健脾糕片</t>
  </si>
  <si>
    <t>上清片</t>
  </si>
  <si>
    <t>橘红丸</t>
  </si>
  <si>
    <t>感冒止咳颗粒</t>
  </si>
  <si>
    <t>保和颗粒</t>
  </si>
  <si>
    <t>麻杏止咳片</t>
  </si>
  <si>
    <t>通宣理肺颗粒</t>
  </si>
  <si>
    <t>三七伤药片</t>
  </si>
  <si>
    <t>通宣理肺丸</t>
  </si>
  <si>
    <t>黄连上清丸</t>
  </si>
  <si>
    <t>精制银翘解毒片</t>
  </si>
  <si>
    <t>九味羌活丸</t>
  </si>
  <si>
    <t>元胡止痛片</t>
  </si>
  <si>
    <t>牛黄解毒片</t>
  </si>
  <si>
    <t>复方丹参片</t>
  </si>
  <si>
    <t>橘红颗粒</t>
  </si>
  <si>
    <t>龙胆泻肝丸</t>
  </si>
  <si>
    <t>复方板蓝根颗粒</t>
  </si>
  <si>
    <t>夏桑菊颗粒</t>
  </si>
  <si>
    <t>炎可宁胶囊</t>
  </si>
  <si>
    <t>参苏丸</t>
  </si>
  <si>
    <t>萸连片</t>
  </si>
  <si>
    <t>香砂养胃丸</t>
  </si>
  <si>
    <t>复方桔梗止咳片</t>
  </si>
  <si>
    <t>桑菊感冒片</t>
  </si>
  <si>
    <t>生脉饮</t>
  </si>
  <si>
    <t>盐酸特比萘芬凝胶(时脱扑)</t>
  </si>
  <si>
    <t>五味子糖浆</t>
  </si>
  <si>
    <t>双氯芬酸钾凝胶(毕斯福凝胶)</t>
  </si>
  <si>
    <t>麻杏止咳糖浆</t>
  </si>
  <si>
    <t>川贝止咳露(川贝枇杷露)</t>
  </si>
  <si>
    <t>金银花糖浆</t>
  </si>
  <si>
    <t>养血当归糖浆</t>
  </si>
  <si>
    <t>百咳静糖浆</t>
  </si>
  <si>
    <t>小儿止咳糖浆</t>
  </si>
  <si>
    <t>川贝枇杷糖浆</t>
  </si>
  <si>
    <t>养血安神糖浆</t>
  </si>
  <si>
    <t>川贝清肺糖浆</t>
  </si>
  <si>
    <t>半夏止咳糖浆</t>
  </si>
  <si>
    <t>半夏糖浆</t>
  </si>
  <si>
    <t>明目护眼贴</t>
  </si>
  <si>
    <t>易善复</t>
  </si>
  <si>
    <t>护眼贴9月1-30日</t>
    <phoneticPr fontId="2" type="noConversion"/>
  </si>
  <si>
    <t>中智</t>
    <phoneticPr fontId="2" type="noConversion"/>
  </si>
  <si>
    <t>振德</t>
    <phoneticPr fontId="2" type="noConversion"/>
  </si>
  <si>
    <t>绵阳</t>
    <phoneticPr fontId="2" type="noConversion"/>
  </si>
  <si>
    <t>22-66</t>
    <phoneticPr fontId="2" type="noConversion"/>
  </si>
  <si>
    <t>非布司他</t>
    <phoneticPr fontId="2" type="noConversion"/>
  </si>
  <si>
    <t>多烯磷脂酰胆碱胶囊(易善复)</t>
    <phoneticPr fontId="2" type="noConversion"/>
  </si>
  <si>
    <t>非布司他</t>
    <phoneticPr fontId="2" type="noConversion"/>
  </si>
  <si>
    <t>9月重点品和品牌品种</t>
    <phoneticPr fontId="2" type="noConversion"/>
  </si>
  <si>
    <t>品牌黄色大拇指</t>
    <phoneticPr fontId="2" type="noConversion"/>
  </si>
  <si>
    <t>黄色热销</t>
    <phoneticPr fontId="2" type="noConversion"/>
  </si>
  <si>
    <t>绿色热销</t>
    <phoneticPr fontId="2" type="noConversion"/>
  </si>
  <si>
    <r>
      <rPr>
        <b/>
        <sz val="9"/>
        <color rgb="FFFF0000"/>
        <rFont val="宋体"/>
        <family val="3"/>
        <charset val="134"/>
      </rPr>
      <t>红色字体代表</t>
    </r>
    <r>
      <rPr>
        <b/>
        <sz val="9"/>
        <color rgb="FFFF0000"/>
        <rFont val="Tahoma"/>
        <family val="2"/>
        <charset val="134"/>
      </rPr>
      <t>1-30</t>
    </r>
    <r>
      <rPr>
        <b/>
        <sz val="9"/>
        <color rgb="FFFF0000"/>
        <rFont val="宋体"/>
        <family val="3"/>
        <charset val="134"/>
      </rPr>
      <t>日，绿色字体代表</t>
    </r>
    <r>
      <rPr>
        <b/>
        <sz val="9"/>
        <color rgb="FFFF0000"/>
        <rFont val="Tahoma"/>
        <family val="2"/>
        <charset val="134"/>
      </rPr>
      <t>26-25</t>
    </r>
    <r>
      <rPr>
        <b/>
        <sz val="9"/>
        <color rgb="FFFF0000"/>
        <rFont val="宋体"/>
        <family val="3"/>
        <charset val="134"/>
      </rPr>
      <t>日</t>
    </r>
    <phoneticPr fontId="2" type="noConversion"/>
  </si>
  <si>
    <t>吕彩霞</t>
    <phoneticPr fontId="2" type="noConversion"/>
  </si>
  <si>
    <t>杨伟钰</t>
    <phoneticPr fontId="2" type="noConversion"/>
  </si>
  <si>
    <t>席梦琳</t>
    <phoneticPr fontId="2" type="noConversion"/>
  </si>
  <si>
    <t>唐敏</t>
    <phoneticPr fontId="2" type="noConversion"/>
  </si>
  <si>
    <t>振德基础</t>
    <phoneticPr fontId="2" type="noConversion"/>
  </si>
  <si>
    <t>振德挑战</t>
    <phoneticPr fontId="2" type="noConversion"/>
  </si>
  <si>
    <t>绵阳</t>
    <phoneticPr fontId="2" type="noConversion"/>
  </si>
  <si>
    <t>中智</t>
    <phoneticPr fontId="2" type="noConversion"/>
  </si>
  <si>
    <t>汤臣倍健</t>
    <phoneticPr fontId="2" type="noConversion"/>
  </si>
  <si>
    <t>任务</t>
    <phoneticPr fontId="2" type="noConversion"/>
  </si>
  <si>
    <t>总任务</t>
    <phoneticPr fontId="2" type="noConversion"/>
  </si>
  <si>
    <t>仁和眼贴</t>
    <phoneticPr fontId="2" type="noConversion"/>
  </si>
  <si>
    <t>易善复</t>
    <phoneticPr fontId="2" type="noConversion"/>
  </si>
  <si>
    <t>广誉远</t>
    <phoneticPr fontId="2" type="noConversion"/>
  </si>
  <si>
    <t>补钙</t>
    <phoneticPr fontId="2" type="noConversion"/>
  </si>
  <si>
    <t>胃肠道</t>
    <phoneticPr fontId="2" type="noConversion"/>
  </si>
  <si>
    <t>维生素</t>
    <phoneticPr fontId="2" type="noConversion"/>
  </si>
  <si>
    <t>心脑血管</t>
    <phoneticPr fontId="2" type="noConversion"/>
  </si>
  <si>
    <t>呼吸</t>
    <phoneticPr fontId="2" type="noConversion"/>
  </si>
  <si>
    <t>妇科</t>
    <phoneticPr fontId="2" type="noConversion"/>
  </si>
  <si>
    <t>系数</t>
    <phoneticPr fontId="2" type="noConversion"/>
  </si>
  <si>
    <t>藏药</t>
    <phoneticPr fontId="2" type="noConversion"/>
  </si>
  <si>
    <t>崔家店任务分解</t>
    <phoneticPr fontId="2" type="noConversion"/>
  </si>
  <si>
    <t>,</t>
    <phoneticPr fontId="2" type="noConversion"/>
  </si>
  <si>
    <t>销售</t>
    <phoneticPr fontId="2" type="noConversion"/>
  </si>
  <si>
    <t>差距</t>
    <phoneticPr fontId="2" type="noConversion"/>
  </si>
  <si>
    <t>任务分解跟踪表</t>
    <phoneticPr fontId="2" type="noConversion"/>
  </si>
  <si>
    <t>品种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</si>
</sst>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20">
    <font>
      <sz val="11"/>
      <color theme="1"/>
      <name val="Tahoma"/>
      <family val="2"/>
      <charset val="134"/>
    </font>
    <font>
      <sz val="11"/>
      <color theme="1"/>
      <name val="宋体"/>
      <charset val="134"/>
      <scheme val="minor"/>
    </font>
    <font>
      <sz val="9"/>
      <name val="Tahoma"/>
      <family val="2"/>
      <charset val="134"/>
    </font>
    <font>
      <sz val="9"/>
      <color rgb="FF000000"/>
      <name val="宋体"/>
      <family val="3"/>
      <charset val="134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sz val="9"/>
      <color rgb="FF00B050"/>
      <name val="宋体"/>
      <family val="3"/>
      <charset val="134"/>
    </font>
    <font>
      <b/>
      <sz val="9"/>
      <color rgb="FFFF0000"/>
      <name val="Tahoma"/>
      <family val="2"/>
      <charset val="134"/>
    </font>
    <font>
      <sz val="12"/>
      <color theme="1"/>
      <name val="Tahoma"/>
      <family val="2"/>
      <charset val="134"/>
    </font>
    <font>
      <sz val="12"/>
      <color theme="1"/>
      <name val="宋体"/>
      <family val="3"/>
      <charset val="134"/>
    </font>
    <font>
      <b/>
      <sz val="14"/>
      <color theme="1"/>
      <name val="Tahoma"/>
      <family val="2"/>
      <charset val="134"/>
    </font>
    <font>
      <b/>
      <sz val="20"/>
      <color theme="1"/>
      <name val="宋体"/>
      <family val="3"/>
      <charset val="134"/>
    </font>
    <font>
      <b/>
      <sz val="20"/>
      <color theme="1"/>
      <name val="Tahoma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87">
    <xf numFmtId="0" fontId="0" fillId="0" borderId="0" xfId="0"/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3" fillId="0" borderId="1" xfId="1" applyFont="1" applyFill="1" applyBorder="1" applyAlignment="1">
      <alignment horizontal="left" vertical="center" wrapText="1"/>
    </xf>
    <xf numFmtId="0" fontId="11" fillId="0" borderId="1" xfId="4" applyFont="1" applyBorder="1" applyAlignment="1">
      <alignment horizontal="left"/>
    </xf>
    <xf numFmtId="0" fontId="11" fillId="0" borderId="1" xfId="4" applyFont="1" applyBorder="1" applyAlignment="1">
      <alignment horizontal="left" vertical="center"/>
    </xf>
    <xf numFmtId="0" fontId="11" fillId="0" borderId="1" xfId="4" applyFont="1" applyFill="1" applyBorder="1" applyAlignment="1">
      <alignment horizontal="left"/>
    </xf>
    <xf numFmtId="0" fontId="11" fillId="0" borderId="1" xfId="4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/>
    <xf numFmtId="0" fontId="9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0" fontId="13" fillId="0" borderId="1" xfId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1" xfId="1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2" xfId="1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1" xfId="1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176" fontId="15" fillId="0" borderId="1" xfId="0" applyNumberFormat="1" applyFont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0" fillId="0" borderId="1" xfId="0" applyBorder="1"/>
    <xf numFmtId="0" fontId="1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/>
    </xf>
    <xf numFmtId="58" fontId="16" fillId="0" borderId="1" xfId="0" applyNumberFormat="1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</cellXfs>
  <cellStyles count="5">
    <cellStyle name="百分比 2" xfId="2"/>
    <cellStyle name="常规" xfId="0" builtinId="0"/>
    <cellStyle name="常规 2" xfId="1"/>
    <cellStyle name="常规 2 2" xfId="4"/>
    <cellStyle name="常规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4"/>
  <sheetViews>
    <sheetView topLeftCell="A217" workbookViewId="0">
      <selection activeCell="F241" sqref="F241"/>
    </sheetView>
  </sheetViews>
  <sheetFormatPr defaultRowHeight="14.25"/>
  <cols>
    <col min="1" max="1" width="7.75" style="21" customWidth="1"/>
    <col min="2" max="4" width="7.375" style="7" customWidth="1"/>
    <col min="5" max="5" width="21.75" style="22" customWidth="1"/>
    <col min="6" max="6" width="9" style="8" customWidth="1"/>
    <col min="7" max="7" width="24.625" customWidth="1"/>
  </cols>
  <sheetData>
    <row r="1" spans="1:7" ht="38.25" customHeight="1">
      <c r="A1" s="44" t="s">
        <v>189</v>
      </c>
      <c r="B1" s="44"/>
      <c r="C1" s="44"/>
      <c r="D1" s="44"/>
      <c r="E1" s="44"/>
      <c r="F1" s="44"/>
      <c r="G1" s="31" t="s">
        <v>193</v>
      </c>
    </row>
    <row r="2" spans="1:7" ht="14.1" customHeight="1">
      <c r="A2" s="45" t="s">
        <v>46</v>
      </c>
      <c r="B2" s="15">
        <v>176001</v>
      </c>
      <c r="C2" s="15" t="s">
        <v>217</v>
      </c>
      <c r="D2" s="15" t="str">
        <f>B2&amp;C2</f>
        <v>176001,</v>
      </c>
      <c r="E2" s="15" t="s">
        <v>41</v>
      </c>
      <c r="F2" s="45">
        <v>10097</v>
      </c>
      <c r="G2" s="24" t="s">
        <v>190</v>
      </c>
    </row>
    <row r="3" spans="1:7" ht="14.1" customHeight="1">
      <c r="A3" s="46"/>
      <c r="B3" s="15">
        <v>182964</v>
      </c>
      <c r="C3" s="15" t="s">
        <v>217</v>
      </c>
      <c r="D3" s="15" t="str">
        <f t="shared" ref="D3:D68" si="0">B3&amp;C3</f>
        <v>182964,</v>
      </c>
      <c r="E3" s="15" t="s">
        <v>42</v>
      </c>
      <c r="F3" s="46"/>
      <c r="G3" s="24" t="s">
        <v>190</v>
      </c>
    </row>
    <row r="4" spans="1:7" ht="14.1" customHeight="1">
      <c r="A4" s="46"/>
      <c r="B4" s="15">
        <v>140507</v>
      </c>
      <c r="C4" s="15" t="s">
        <v>217</v>
      </c>
      <c r="D4" s="15" t="str">
        <f t="shared" si="0"/>
        <v>140507,</v>
      </c>
      <c r="E4" s="15" t="s">
        <v>43</v>
      </c>
      <c r="F4" s="46"/>
      <c r="G4" s="24" t="s">
        <v>190</v>
      </c>
    </row>
    <row r="5" spans="1:7" ht="14.1" customHeight="1">
      <c r="A5" s="46"/>
      <c r="B5" s="15">
        <v>162875</v>
      </c>
      <c r="C5" s="15" t="s">
        <v>217</v>
      </c>
      <c r="D5" s="15" t="str">
        <f t="shared" si="0"/>
        <v>162875,</v>
      </c>
      <c r="E5" s="15" t="s">
        <v>44</v>
      </c>
      <c r="F5" s="46"/>
      <c r="G5" s="24" t="s">
        <v>190</v>
      </c>
    </row>
    <row r="6" spans="1:7" ht="14.1" customHeight="1">
      <c r="A6" s="46"/>
      <c r="B6" s="15">
        <v>162305</v>
      </c>
      <c r="C6" s="15" t="s">
        <v>217</v>
      </c>
      <c r="D6" s="15" t="str">
        <f t="shared" si="0"/>
        <v>162305,</v>
      </c>
      <c r="E6" s="15" t="s">
        <v>44</v>
      </c>
      <c r="F6" s="46"/>
      <c r="G6" s="24" t="s">
        <v>190</v>
      </c>
    </row>
    <row r="7" spans="1:7" ht="14.1" customHeight="1">
      <c r="A7" s="46"/>
      <c r="B7" s="15">
        <v>171306</v>
      </c>
      <c r="C7" s="15" t="s">
        <v>217</v>
      </c>
      <c r="D7" s="15" t="str">
        <f t="shared" si="0"/>
        <v>171306,</v>
      </c>
      <c r="E7" s="15" t="s">
        <v>44</v>
      </c>
      <c r="F7" s="46"/>
      <c r="G7" s="24" t="s">
        <v>190</v>
      </c>
    </row>
    <row r="8" spans="1:7" ht="14.1" customHeight="1">
      <c r="A8" s="47"/>
      <c r="B8" s="15">
        <v>168730</v>
      </c>
      <c r="C8" s="15"/>
      <c r="D8" s="15" t="str">
        <f t="shared" si="0"/>
        <v>168730</v>
      </c>
      <c r="E8" s="15" t="s">
        <v>45</v>
      </c>
      <c r="F8" s="47"/>
      <c r="G8" s="24" t="s">
        <v>190</v>
      </c>
    </row>
    <row r="9" spans="1:7" ht="14.1" customHeight="1">
      <c r="A9" s="36"/>
      <c r="B9" s="15"/>
      <c r="C9" s="15"/>
      <c r="D9" s="15"/>
      <c r="E9" s="15"/>
      <c r="F9" s="36"/>
      <c r="G9" s="24"/>
    </row>
    <row r="10" spans="1:7" ht="14.1" customHeight="1">
      <c r="A10" s="45" t="s">
        <v>183</v>
      </c>
      <c r="B10" s="15">
        <v>112212</v>
      </c>
      <c r="C10" s="15" t="s">
        <v>217</v>
      </c>
      <c r="D10" s="15" t="str">
        <f t="shared" si="0"/>
        <v>112212,</v>
      </c>
      <c r="E10" s="15" t="s">
        <v>47</v>
      </c>
      <c r="F10" s="45">
        <v>1683</v>
      </c>
      <c r="G10" s="24" t="s">
        <v>190</v>
      </c>
    </row>
    <row r="11" spans="1:7" ht="14.1" customHeight="1">
      <c r="A11" s="46"/>
      <c r="B11" s="15">
        <v>152725</v>
      </c>
      <c r="C11" s="15" t="s">
        <v>217</v>
      </c>
      <c r="D11" s="15" t="str">
        <f t="shared" si="0"/>
        <v>152725,</v>
      </c>
      <c r="E11" s="15" t="s">
        <v>48</v>
      </c>
      <c r="F11" s="46"/>
      <c r="G11" s="24" t="s">
        <v>190</v>
      </c>
    </row>
    <row r="12" spans="1:7" ht="14.1" customHeight="1">
      <c r="A12" s="46"/>
      <c r="B12" s="15">
        <v>152730</v>
      </c>
      <c r="C12" s="15" t="s">
        <v>217</v>
      </c>
      <c r="D12" s="15" t="str">
        <f t="shared" si="0"/>
        <v>152730,</v>
      </c>
      <c r="E12" s="15" t="s">
        <v>49</v>
      </c>
      <c r="F12" s="46"/>
      <c r="G12" s="24" t="s">
        <v>190</v>
      </c>
    </row>
    <row r="13" spans="1:7" ht="14.1" customHeight="1">
      <c r="A13" s="46"/>
      <c r="B13" s="15">
        <v>152736</v>
      </c>
      <c r="C13" s="15" t="s">
        <v>217</v>
      </c>
      <c r="D13" s="15" t="str">
        <f t="shared" si="0"/>
        <v>152736,</v>
      </c>
      <c r="E13" s="15" t="s">
        <v>50</v>
      </c>
      <c r="F13" s="46"/>
      <c r="G13" s="24" t="s">
        <v>190</v>
      </c>
    </row>
    <row r="14" spans="1:7" ht="14.1" customHeight="1">
      <c r="A14" s="46"/>
      <c r="B14" s="15">
        <v>152740</v>
      </c>
      <c r="C14" s="15" t="s">
        <v>217</v>
      </c>
      <c r="D14" s="15" t="str">
        <f t="shared" si="0"/>
        <v>152740,</v>
      </c>
      <c r="E14" s="15" t="s">
        <v>51</v>
      </c>
      <c r="F14" s="46"/>
      <c r="G14" s="24" t="s">
        <v>190</v>
      </c>
    </row>
    <row r="15" spans="1:7" ht="14.1" customHeight="1">
      <c r="A15" s="46"/>
      <c r="B15" s="15">
        <v>152741</v>
      </c>
      <c r="C15" s="15" t="s">
        <v>217</v>
      </c>
      <c r="D15" s="15" t="str">
        <f t="shared" si="0"/>
        <v>152741,</v>
      </c>
      <c r="E15" s="15" t="s">
        <v>52</v>
      </c>
      <c r="F15" s="46"/>
      <c r="G15" s="24" t="s">
        <v>190</v>
      </c>
    </row>
    <row r="16" spans="1:7" ht="14.1" customHeight="1">
      <c r="A16" s="46"/>
      <c r="B16" s="15">
        <v>152744</v>
      </c>
      <c r="C16" s="15" t="s">
        <v>217</v>
      </c>
      <c r="D16" s="15" t="str">
        <f t="shared" si="0"/>
        <v>152744,</v>
      </c>
      <c r="E16" s="15" t="s">
        <v>53</v>
      </c>
      <c r="F16" s="46"/>
      <c r="G16" s="24" t="s">
        <v>190</v>
      </c>
    </row>
    <row r="17" spans="1:7" ht="14.1" customHeight="1">
      <c r="A17" s="46"/>
      <c r="B17" s="15">
        <v>152746</v>
      </c>
      <c r="C17" s="15" t="s">
        <v>217</v>
      </c>
      <c r="D17" s="15" t="str">
        <f t="shared" si="0"/>
        <v>152746,</v>
      </c>
      <c r="E17" s="15" t="s">
        <v>54</v>
      </c>
      <c r="F17" s="46"/>
      <c r="G17" s="24" t="s">
        <v>190</v>
      </c>
    </row>
    <row r="18" spans="1:7" ht="14.1" customHeight="1">
      <c r="A18" s="46"/>
      <c r="B18" s="15">
        <v>152785</v>
      </c>
      <c r="C18" s="15" t="s">
        <v>217</v>
      </c>
      <c r="D18" s="15" t="str">
        <f t="shared" si="0"/>
        <v>152785,</v>
      </c>
      <c r="E18" s="15" t="s">
        <v>48</v>
      </c>
      <c r="F18" s="46"/>
      <c r="G18" s="24" t="s">
        <v>190</v>
      </c>
    </row>
    <row r="19" spans="1:7" ht="14.1" customHeight="1">
      <c r="A19" s="46"/>
      <c r="B19" s="15">
        <v>152786</v>
      </c>
      <c r="C19" s="15" t="s">
        <v>217</v>
      </c>
      <c r="D19" s="15" t="str">
        <f t="shared" si="0"/>
        <v>152786,</v>
      </c>
      <c r="E19" s="15" t="s">
        <v>48</v>
      </c>
      <c r="F19" s="46"/>
      <c r="G19" s="24" t="s">
        <v>190</v>
      </c>
    </row>
    <row r="20" spans="1:7" ht="14.1" customHeight="1">
      <c r="A20" s="46"/>
      <c r="B20" s="15">
        <v>152802</v>
      </c>
      <c r="C20" s="15" t="s">
        <v>217</v>
      </c>
      <c r="D20" s="15" t="str">
        <f t="shared" si="0"/>
        <v>152802,</v>
      </c>
      <c r="E20" s="15" t="s">
        <v>55</v>
      </c>
      <c r="F20" s="46"/>
      <c r="G20" s="24" t="s">
        <v>190</v>
      </c>
    </row>
    <row r="21" spans="1:7" ht="14.1" customHeight="1">
      <c r="A21" s="46"/>
      <c r="B21" s="15">
        <v>153198</v>
      </c>
      <c r="C21" s="15" t="s">
        <v>217</v>
      </c>
      <c r="D21" s="15" t="str">
        <f t="shared" si="0"/>
        <v>153198,</v>
      </c>
      <c r="E21" s="15" t="s">
        <v>55</v>
      </c>
      <c r="F21" s="46"/>
      <c r="G21" s="24" t="s">
        <v>190</v>
      </c>
    </row>
    <row r="22" spans="1:7" ht="14.1" customHeight="1">
      <c r="A22" s="46"/>
      <c r="B22" s="15">
        <v>170164</v>
      </c>
      <c r="C22" s="15" t="s">
        <v>217</v>
      </c>
      <c r="D22" s="15" t="str">
        <f t="shared" si="0"/>
        <v>170164,</v>
      </c>
      <c r="E22" s="15" t="s">
        <v>56</v>
      </c>
      <c r="F22" s="46"/>
      <c r="G22" s="24" t="s">
        <v>190</v>
      </c>
    </row>
    <row r="23" spans="1:7" ht="14.1" customHeight="1">
      <c r="A23" s="46"/>
      <c r="B23" s="15">
        <v>170165</v>
      </c>
      <c r="C23" s="15" t="s">
        <v>217</v>
      </c>
      <c r="D23" s="15" t="str">
        <f t="shared" si="0"/>
        <v>170165,</v>
      </c>
      <c r="E23" s="15" t="s">
        <v>56</v>
      </c>
      <c r="F23" s="46"/>
      <c r="G23" s="24" t="s">
        <v>190</v>
      </c>
    </row>
    <row r="24" spans="1:7" ht="14.1" customHeight="1">
      <c r="A24" s="46"/>
      <c r="B24" s="15">
        <v>170166</v>
      </c>
      <c r="C24" s="15" t="s">
        <v>217</v>
      </c>
      <c r="D24" s="15" t="str">
        <f t="shared" si="0"/>
        <v>170166,</v>
      </c>
      <c r="E24" s="15" t="s">
        <v>56</v>
      </c>
      <c r="F24" s="46"/>
      <c r="G24" s="24" t="s">
        <v>190</v>
      </c>
    </row>
    <row r="25" spans="1:7" ht="14.1" customHeight="1">
      <c r="A25" s="46"/>
      <c r="B25" s="15">
        <v>170172</v>
      </c>
      <c r="C25" s="15" t="s">
        <v>217</v>
      </c>
      <c r="D25" s="15" t="str">
        <f t="shared" si="0"/>
        <v>170172,</v>
      </c>
      <c r="E25" s="15" t="s">
        <v>57</v>
      </c>
      <c r="F25" s="46"/>
      <c r="G25" s="24" t="s">
        <v>190</v>
      </c>
    </row>
    <row r="26" spans="1:7" ht="14.1" customHeight="1">
      <c r="A26" s="46"/>
      <c r="B26" s="15">
        <v>170173</v>
      </c>
      <c r="C26" s="15" t="s">
        <v>217</v>
      </c>
      <c r="D26" s="15" t="str">
        <f t="shared" si="0"/>
        <v>170173,</v>
      </c>
      <c r="E26" s="15" t="s">
        <v>51</v>
      </c>
      <c r="F26" s="46"/>
      <c r="G26" s="24" t="s">
        <v>190</v>
      </c>
    </row>
    <row r="27" spans="1:7" ht="14.1" customHeight="1">
      <c r="A27" s="46"/>
      <c r="B27" s="15">
        <v>170174</v>
      </c>
      <c r="C27" s="15" t="s">
        <v>217</v>
      </c>
      <c r="D27" s="15" t="str">
        <f t="shared" si="0"/>
        <v>170174,</v>
      </c>
      <c r="E27" s="15" t="s">
        <v>58</v>
      </c>
      <c r="F27" s="46"/>
      <c r="G27" s="24" t="s">
        <v>190</v>
      </c>
    </row>
    <row r="28" spans="1:7" ht="14.1" customHeight="1">
      <c r="A28" s="46"/>
      <c r="B28" s="15">
        <v>170175</v>
      </c>
      <c r="C28" s="15" t="s">
        <v>217</v>
      </c>
      <c r="D28" s="15" t="str">
        <f t="shared" si="0"/>
        <v>170175,</v>
      </c>
      <c r="E28" s="15" t="s">
        <v>58</v>
      </c>
      <c r="F28" s="46"/>
      <c r="G28" s="24" t="s">
        <v>190</v>
      </c>
    </row>
    <row r="29" spans="1:7" ht="14.1" customHeight="1">
      <c r="A29" s="46"/>
      <c r="B29" s="15">
        <v>170186</v>
      </c>
      <c r="C29" s="15" t="s">
        <v>217</v>
      </c>
      <c r="D29" s="15" t="str">
        <f t="shared" si="0"/>
        <v>170186,</v>
      </c>
      <c r="E29" s="15" t="s">
        <v>59</v>
      </c>
      <c r="F29" s="46"/>
      <c r="G29" s="24" t="s">
        <v>190</v>
      </c>
    </row>
    <row r="30" spans="1:7" ht="14.1" customHeight="1">
      <c r="A30" s="46"/>
      <c r="B30" s="15">
        <v>170208</v>
      </c>
      <c r="C30" s="15" t="s">
        <v>217</v>
      </c>
      <c r="D30" s="15" t="str">
        <f t="shared" si="0"/>
        <v>170208,</v>
      </c>
      <c r="E30" s="15" t="s">
        <v>57</v>
      </c>
      <c r="F30" s="46"/>
      <c r="G30" s="24" t="s">
        <v>190</v>
      </c>
    </row>
    <row r="31" spans="1:7" ht="14.1" customHeight="1">
      <c r="A31" s="46"/>
      <c r="B31" s="15">
        <v>170212</v>
      </c>
      <c r="C31" s="15" t="s">
        <v>217</v>
      </c>
      <c r="D31" s="15" t="str">
        <f t="shared" si="0"/>
        <v>170212,</v>
      </c>
      <c r="E31" s="15" t="s">
        <v>60</v>
      </c>
      <c r="F31" s="46"/>
      <c r="G31" s="24" t="s">
        <v>190</v>
      </c>
    </row>
    <row r="32" spans="1:7" ht="14.1" customHeight="1">
      <c r="A32" s="46"/>
      <c r="B32" s="15">
        <v>170213</v>
      </c>
      <c r="C32" s="15" t="s">
        <v>217</v>
      </c>
      <c r="D32" s="15" t="str">
        <f t="shared" si="0"/>
        <v>170213,</v>
      </c>
      <c r="E32" s="15" t="s">
        <v>61</v>
      </c>
      <c r="F32" s="46"/>
      <c r="G32" s="24" t="s">
        <v>190</v>
      </c>
    </row>
    <row r="33" spans="1:7" ht="14.1" customHeight="1">
      <c r="A33" s="46"/>
      <c r="B33" s="15">
        <v>170214</v>
      </c>
      <c r="C33" s="15" t="s">
        <v>217</v>
      </c>
      <c r="D33" s="15" t="str">
        <f t="shared" si="0"/>
        <v>170214,</v>
      </c>
      <c r="E33" s="15" t="s">
        <v>60</v>
      </c>
      <c r="F33" s="46"/>
      <c r="G33" s="24" t="s">
        <v>190</v>
      </c>
    </row>
    <row r="34" spans="1:7" ht="14.1" customHeight="1">
      <c r="A34" s="46"/>
      <c r="B34" s="15">
        <v>170230</v>
      </c>
      <c r="C34" s="15" t="s">
        <v>217</v>
      </c>
      <c r="D34" s="15" t="str">
        <f t="shared" si="0"/>
        <v>170230,</v>
      </c>
      <c r="E34" s="15" t="s">
        <v>62</v>
      </c>
      <c r="F34" s="46"/>
      <c r="G34" s="24" t="s">
        <v>190</v>
      </c>
    </row>
    <row r="35" spans="1:7" ht="14.1" customHeight="1">
      <c r="A35" s="46"/>
      <c r="B35" s="15">
        <v>170238</v>
      </c>
      <c r="C35" s="15" t="s">
        <v>217</v>
      </c>
      <c r="D35" s="15" t="str">
        <f t="shared" si="0"/>
        <v>170238,</v>
      </c>
      <c r="E35" s="15" t="s">
        <v>63</v>
      </c>
      <c r="F35" s="46"/>
      <c r="G35" s="24" t="s">
        <v>190</v>
      </c>
    </row>
    <row r="36" spans="1:7" ht="14.1" customHeight="1">
      <c r="A36" s="46"/>
      <c r="B36" s="15">
        <v>170239</v>
      </c>
      <c r="C36" s="15" t="s">
        <v>217</v>
      </c>
      <c r="D36" s="15" t="str">
        <f t="shared" si="0"/>
        <v>170239,</v>
      </c>
      <c r="E36" s="15" t="s">
        <v>63</v>
      </c>
      <c r="F36" s="46"/>
      <c r="G36" s="24" t="s">
        <v>190</v>
      </c>
    </row>
    <row r="37" spans="1:7" ht="14.1" customHeight="1">
      <c r="A37" s="46"/>
      <c r="B37" s="15">
        <v>170240</v>
      </c>
      <c r="C37" s="15" t="s">
        <v>217</v>
      </c>
      <c r="D37" s="15" t="str">
        <f t="shared" si="0"/>
        <v>170240,</v>
      </c>
      <c r="E37" s="15" t="s">
        <v>63</v>
      </c>
      <c r="F37" s="46"/>
      <c r="G37" s="24" t="s">
        <v>190</v>
      </c>
    </row>
    <row r="38" spans="1:7" ht="14.1" customHeight="1">
      <c r="A38" s="46"/>
      <c r="B38" s="15">
        <v>170241</v>
      </c>
      <c r="C38" s="15" t="s">
        <v>217</v>
      </c>
      <c r="D38" s="15" t="str">
        <f t="shared" si="0"/>
        <v>170241,</v>
      </c>
      <c r="E38" s="15" t="s">
        <v>63</v>
      </c>
      <c r="F38" s="46"/>
      <c r="G38" s="24" t="s">
        <v>190</v>
      </c>
    </row>
    <row r="39" spans="1:7" ht="14.1" customHeight="1">
      <c r="A39" s="46"/>
      <c r="B39" s="15">
        <v>170242</v>
      </c>
      <c r="C39" s="15" t="s">
        <v>217</v>
      </c>
      <c r="D39" s="15" t="str">
        <f t="shared" si="0"/>
        <v>170242,</v>
      </c>
      <c r="E39" s="15" t="s">
        <v>63</v>
      </c>
      <c r="F39" s="46"/>
      <c r="G39" s="24" t="s">
        <v>190</v>
      </c>
    </row>
    <row r="40" spans="1:7" ht="14.1" customHeight="1">
      <c r="A40" s="46"/>
      <c r="B40" s="15">
        <v>170253</v>
      </c>
      <c r="C40" s="15" t="s">
        <v>217</v>
      </c>
      <c r="D40" s="15" t="str">
        <f t="shared" si="0"/>
        <v>170253,</v>
      </c>
      <c r="E40" s="15" t="s">
        <v>64</v>
      </c>
      <c r="F40" s="46"/>
      <c r="G40" s="24" t="s">
        <v>190</v>
      </c>
    </row>
    <row r="41" spans="1:7" ht="14.1" customHeight="1">
      <c r="A41" s="46"/>
      <c r="B41" s="15">
        <v>170254</v>
      </c>
      <c r="C41" s="15" t="s">
        <v>217</v>
      </c>
      <c r="D41" s="15" t="str">
        <f t="shared" si="0"/>
        <v>170254,</v>
      </c>
      <c r="E41" s="15" t="s">
        <v>64</v>
      </c>
      <c r="F41" s="46"/>
      <c r="G41" s="24" t="s">
        <v>190</v>
      </c>
    </row>
    <row r="42" spans="1:7" ht="14.1" customHeight="1">
      <c r="A42" s="46"/>
      <c r="B42" s="15">
        <v>170256</v>
      </c>
      <c r="C42" s="15" t="s">
        <v>217</v>
      </c>
      <c r="D42" s="15" t="str">
        <f t="shared" si="0"/>
        <v>170256,</v>
      </c>
      <c r="E42" s="15" t="s">
        <v>49</v>
      </c>
      <c r="F42" s="46"/>
      <c r="G42" s="24" t="s">
        <v>190</v>
      </c>
    </row>
    <row r="43" spans="1:7" ht="14.1" customHeight="1">
      <c r="A43" s="46"/>
      <c r="B43" s="15">
        <v>171204</v>
      </c>
      <c r="C43" s="15" t="s">
        <v>217</v>
      </c>
      <c r="D43" s="15" t="str">
        <f t="shared" si="0"/>
        <v>171204,</v>
      </c>
      <c r="E43" s="15" t="s">
        <v>65</v>
      </c>
      <c r="F43" s="46"/>
      <c r="G43" s="24" t="s">
        <v>190</v>
      </c>
    </row>
    <row r="44" spans="1:7" ht="14.1" customHeight="1">
      <c r="A44" s="46"/>
      <c r="B44" s="15">
        <v>171206</v>
      </c>
      <c r="C44" s="15" t="s">
        <v>217</v>
      </c>
      <c r="D44" s="15" t="str">
        <f t="shared" si="0"/>
        <v>171206,</v>
      </c>
      <c r="E44" s="15" t="s">
        <v>65</v>
      </c>
      <c r="F44" s="46"/>
      <c r="G44" s="24" t="s">
        <v>190</v>
      </c>
    </row>
    <row r="45" spans="1:7" ht="14.1" customHeight="1">
      <c r="A45" s="46"/>
      <c r="B45" s="15">
        <v>173683</v>
      </c>
      <c r="C45" s="15" t="s">
        <v>217</v>
      </c>
      <c r="D45" s="15" t="str">
        <f t="shared" si="0"/>
        <v>173683,</v>
      </c>
      <c r="E45" s="15" t="s">
        <v>66</v>
      </c>
      <c r="F45" s="46"/>
      <c r="G45" s="24" t="s">
        <v>190</v>
      </c>
    </row>
    <row r="46" spans="1:7" ht="14.1" customHeight="1">
      <c r="A46" s="46"/>
      <c r="B46" s="15">
        <v>173688</v>
      </c>
      <c r="C46" s="15" t="s">
        <v>217</v>
      </c>
      <c r="D46" s="15" t="str">
        <f t="shared" si="0"/>
        <v>173688,</v>
      </c>
      <c r="E46" s="15" t="s">
        <v>60</v>
      </c>
      <c r="F46" s="46"/>
      <c r="G46" s="24" t="s">
        <v>190</v>
      </c>
    </row>
    <row r="47" spans="1:7" ht="14.1" customHeight="1">
      <c r="A47" s="46"/>
      <c r="B47" s="15">
        <v>174367</v>
      </c>
      <c r="C47" s="15" t="s">
        <v>217</v>
      </c>
      <c r="D47" s="15" t="str">
        <f t="shared" si="0"/>
        <v>174367,</v>
      </c>
      <c r="E47" s="15" t="s">
        <v>66</v>
      </c>
      <c r="F47" s="46"/>
      <c r="G47" s="24" t="s">
        <v>190</v>
      </c>
    </row>
    <row r="48" spans="1:7" ht="14.1" customHeight="1">
      <c r="A48" s="47"/>
      <c r="B48" s="15">
        <v>183419</v>
      </c>
      <c r="C48" s="15"/>
      <c r="D48" s="15" t="str">
        <f t="shared" si="0"/>
        <v>183419</v>
      </c>
      <c r="E48" s="15" t="s">
        <v>63</v>
      </c>
      <c r="F48" s="47"/>
      <c r="G48" s="24" t="s">
        <v>190</v>
      </c>
    </row>
    <row r="49" spans="1:7" ht="14.1" customHeight="1">
      <c r="A49" s="36"/>
      <c r="B49" s="15"/>
      <c r="C49" s="15"/>
      <c r="D49" s="15"/>
      <c r="E49" s="15"/>
      <c r="F49" s="36"/>
      <c r="G49" s="24"/>
    </row>
    <row r="50" spans="1:7" ht="14.1" customHeight="1">
      <c r="A50" s="45" t="s">
        <v>182</v>
      </c>
      <c r="B50" s="15">
        <v>124620</v>
      </c>
      <c r="C50" s="15" t="s">
        <v>217</v>
      </c>
      <c r="D50" s="15" t="str">
        <f t="shared" si="0"/>
        <v>124620,</v>
      </c>
      <c r="E50" s="15" t="s">
        <v>67</v>
      </c>
      <c r="F50" s="45">
        <v>58</v>
      </c>
      <c r="G50" s="24" t="s">
        <v>190</v>
      </c>
    </row>
    <row r="51" spans="1:7" ht="14.1" customHeight="1">
      <c r="A51" s="46"/>
      <c r="B51" s="15">
        <v>124626</v>
      </c>
      <c r="C51" s="15" t="s">
        <v>217</v>
      </c>
      <c r="D51" s="15" t="str">
        <f t="shared" si="0"/>
        <v>124626,</v>
      </c>
      <c r="E51" s="15" t="s">
        <v>68</v>
      </c>
      <c r="F51" s="46"/>
      <c r="G51" s="24" t="s">
        <v>190</v>
      </c>
    </row>
    <row r="52" spans="1:7" ht="14.1" customHeight="1">
      <c r="A52" s="46"/>
      <c r="B52" s="15">
        <v>124631</v>
      </c>
      <c r="C52" s="15" t="s">
        <v>217</v>
      </c>
      <c r="D52" s="15" t="str">
        <f t="shared" si="0"/>
        <v>124631,</v>
      </c>
      <c r="E52" s="15" t="s">
        <v>69</v>
      </c>
      <c r="F52" s="46"/>
      <c r="G52" s="24" t="s">
        <v>190</v>
      </c>
    </row>
    <row r="53" spans="1:7" ht="14.1" customHeight="1">
      <c r="A53" s="46"/>
      <c r="B53" s="15">
        <v>124623</v>
      </c>
      <c r="C53" s="15" t="s">
        <v>217</v>
      </c>
      <c r="D53" s="15" t="str">
        <f t="shared" si="0"/>
        <v>124623,</v>
      </c>
      <c r="E53" s="15" t="s">
        <v>70</v>
      </c>
      <c r="F53" s="46"/>
      <c r="G53" s="24" t="s">
        <v>190</v>
      </c>
    </row>
    <row r="54" spans="1:7" ht="14.1" customHeight="1">
      <c r="A54" s="46"/>
      <c r="B54" s="15">
        <v>124613</v>
      </c>
      <c r="C54" s="15" t="s">
        <v>217</v>
      </c>
      <c r="D54" s="15" t="str">
        <f t="shared" si="0"/>
        <v>124613,</v>
      </c>
      <c r="E54" s="15" t="s">
        <v>71</v>
      </c>
      <c r="F54" s="46"/>
      <c r="G54" s="24" t="s">
        <v>190</v>
      </c>
    </row>
    <row r="55" spans="1:7" ht="14.1" customHeight="1">
      <c r="A55" s="46"/>
      <c r="B55" s="16">
        <v>131813</v>
      </c>
      <c r="C55" s="15" t="s">
        <v>217</v>
      </c>
      <c r="D55" s="15" t="str">
        <f t="shared" si="0"/>
        <v>131813,</v>
      </c>
      <c r="E55" s="15" t="s">
        <v>72</v>
      </c>
      <c r="F55" s="46"/>
      <c r="G55" s="24" t="s">
        <v>190</v>
      </c>
    </row>
    <row r="56" spans="1:7" ht="14.1" customHeight="1">
      <c r="A56" s="46"/>
      <c r="B56" s="15">
        <v>124625</v>
      </c>
      <c r="C56" s="15" t="s">
        <v>217</v>
      </c>
      <c r="D56" s="15" t="str">
        <f t="shared" si="0"/>
        <v>124625,</v>
      </c>
      <c r="E56" s="15" t="s">
        <v>73</v>
      </c>
      <c r="F56" s="46"/>
      <c r="G56" s="24" t="s">
        <v>190</v>
      </c>
    </row>
    <row r="57" spans="1:7" ht="14.1" customHeight="1">
      <c r="A57" s="46"/>
      <c r="B57" s="16">
        <v>131807</v>
      </c>
      <c r="C57" s="15" t="s">
        <v>217</v>
      </c>
      <c r="D57" s="15" t="str">
        <f t="shared" si="0"/>
        <v>131807,</v>
      </c>
      <c r="E57" s="15" t="s">
        <v>74</v>
      </c>
      <c r="F57" s="46"/>
      <c r="G57" s="24" t="s">
        <v>190</v>
      </c>
    </row>
    <row r="58" spans="1:7" ht="14.1" customHeight="1">
      <c r="A58" s="46"/>
      <c r="B58" s="16">
        <v>131811</v>
      </c>
      <c r="C58" s="15" t="s">
        <v>217</v>
      </c>
      <c r="D58" s="15" t="str">
        <f t="shared" si="0"/>
        <v>131811,</v>
      </c>
      <c r="E58" s="15" t="s">
        <v>75</v>
      </c>
      <c r="F58" s="46"/>
      <c r="G58" s="24" t="s">
        <v>190</v>
      </c>
    </row>
    <row r="59" spans="1:7" ht="14.1" customHeight="1">
      <c r="A59" s="46"/>
      <c r="B59" s="15">
        <v>124627</v>
      </c>
      <c r="C59" s="15" t="s">
        <v>217</v>
      </c>
      <c r="D59" s="15" t="str">
        <f t="shared" si="0"/>
        <v>124627,</v>
      </c>
      <c r="E59" s="15" t="s">
        <v>76</v>
      </c>
      <c r="F59" s="46"/>
      <c r="G59" s="24" t="s">
        <v>190</v>
      </c>
    </row>
    <row r="60" spans="1:7" ht="14.1" customHeight="1">
      <c r="A60" s="46"/>
      <c r="B60" s="16">
        <v>131806</v>
      </c>
      <c r="C60" s="15" t="s">
        <v>217</v>
      </c>
      <c r="D60" s="15" t="str">
        <f t="shared" si="0"/>
        <v>131806,</v>
      </c>
      <c r="E60" s="15" t="s">
        <v>77</v>
      </c>
      <c r="F60" s="46"/>
      <c r="G60" s="24" t="s">
        <v>190</v>
      </c>
    </row>
    <row r="61" spans="1:7" ht="14.1" customHeight="1">
      <c r="A61" s="46"/>
      <c r="B61" s="15">
        <v>124630</v>
      </c>
      <c r="C61" s="15" t="s">
        <v>217</v>
      </c>
      <c r="D61" s="15" t="str">
        <f t="shared" si="0"/>
        <v>124630,</v>
      </c>
      <c r="E61" s="15" t="s">
        <v>78</v>
      </c>
      <c r="F61" s="46"/>
      <c r="G61" s="24" t="s">
        <v>190</v>
      </c>
    </row>
    <row r="62" spans="1:7" ht="14.1" customHeight="1">
      <c r="A62" s="46"/>
      <c r="B62" s="16">
        <v>134529</v>
      </c>
      <c r="C62" s="15" t="s">
        <v>217</v>
      </c>
      <c r="D62" s="15" t="str">
        <f t="shared" si="0"/>
        <v>134529,</v>
      </c>
      <c r="E62" s="15" t="s">
        <v>79</v>
      </c>
      <c r="F62" s="46"/>
      <c r="G62" s="24" t="s">
        <v>190</v>
      </c>
    </row>
    <row r="63" spans="1:7" ht="14.1" customHeight="1">
      <c r="A63" s="46"/>
      <c r="B63" s="15">
        <v>124629</v>
      </c>
      <c r="C63" s="15" t="s">
        <v>217</v>
      </c>
      <c r="D63" s="15" t="str">
        <f t="shared" si="0"/>
        <v>124629,</v>
      </c>
      <c r="E63" s="15" t="s">
        <v>80</v>
      </c>
      <c r="F63" s="46"/>
      <c r="G63" s="24" t="s">
        <v>190</v>
      </c>
    </row>
    <row r="64" spans="1:7" ht="14.1" customHeight="1">
      <c r="A64" s="46"/>
      <c r="B64" s="16">
        <v>169237</v>
      </c>
      <c r="C64" s="15" t="s">
        <v>217</v>
      </c>
      <c r="D64" s="15" t="str">
        <f t="shared" si="0"/>
        <v>169237,</v>
      </c>
      <c r="E64" s="16" t="s">
        <v>81</v>
      </c>
      <c r="F64" s="46"/>
      <c r="G64" s="24" t="s">
        <v>190</v>
      </c>
    </row>
    <row r="65" spans="1:7" ht="14.1" customHeight="1">
      <c r="A65" s="46"/>
      <c r="B65" s="16">
        <v>131809</v>
      </c>
      <c r="C65" s="15" t="s">
        <v>217</v>
      </c>
      <c r="D65" s="15" t="str">
        <f t="shared" si="0"/>
        <v>131809,</v>
      </c>
      <c r="E65" s="15" t="s">
        <v>82</v>
      </c>
      <c r="F65" s="46"/>
      <c r="G65" s="24" t="s">
        <v>190</v>
      </c>
    </row>
    <row r="66" spans="1:7" ht="14.1" customHeight="1">
      <c r="A66" s="46"/>
      <c r="B66" s="16">
        <v>131812</v>
      </c>
      <c r="C66" s="15" t="s">
        <v>217</v>
      </c>
      <c r="D66" s="15" t="str">
        <f t="shared" si="0"/>
        <v>131812,</v>
      </c>
      <c r="E66" s="15" t="s">
        <v>83</v>
      </c>
      <c r="F66" s="46"/>
      <c r="G66" s="24" t="s">
        <v>190</v>
      </c>
    </row>
    <row r="67" spans="1:7" ht="14.1" customHeight="1">
      <c r="A67" s="46"/>
      <c r="B67" s="16">
        <v>131810</v>
      </c>
      <c r="C67" s="15" t="s">
        <v>217</v>
      </c>
      <c r="D67" s="15" t="str">
        <f t="shared" si="0"/>
        <v>131810,</v>
      </c>
      <c r="E67" s="15" t="s">
        <v>84</v>
      </c>
      <c r="F67" s="46"/>
      <c r="G67" s="24" t="s">
        <v>190</v>
      </c>
    </row>
    <row r="68" spans="1:7" ht="14.1" customHeight="1">
      <c r="A68" s="46"/>
      <c r="B68" s="15">
        <v>124621</v>
      </c>
      <c r="C68" s="15" t="s">
        <v>217</v>
      </c>
      <c r="D68" s="15" t="str">
        <f t="shared" si="0"/>
        <v>124621,</v>
      </c>
      <c r="E68" s="15" t="s">
        <v>85</v>
      </c>
      <c r="F68" s="46"/>
      <c r="G68" s="24" t="s">
        <v>190</v>
      </c>
    </row>
    <row r="69" spans="1:7" ht="14.1" customHeight="1">
      <c r="A69" s="46"/>
      <c r="B69" s="16">
        <v>184105</v>
      </c>
      <c r="C69" s="15" t="s">
        <v>217</v>
      </c>
      <c r="D69" s="15" t="str">
        <f t="shared" ref="D69:D133" si="1">B69&amp;C69</f>
        <v>184105,</v>
      </c>
      <c r="E69" s="16" t="s">
        <v>86</v>
      </c>
      <c r="F69" s="46"/>
      <c r="G69" s="24" t="s">
        <v>190</v>
      </c>
    </row>
    <row r="70" spans="1:7" ht="14.1" customHeight="1">
      <c r="A70" s="46"/>
      <c r="B70" s="16">
        <v>124632</v>
      </c>
      <c r="C70" s="15" t="s">
        <v>217</v>
      </c>
      <c r="D70" s="15" t="str">
        <f t="shared" si="1"/>
        <v>124632,</v>
      </c>
      <c r="E70" s="16" t="s">
        <v>87</v>
      </c>
      <c r="F70" s="46"/>
      <c r="G70" s="24" t="s">
        <v>190</v>
      </c>
    </row>
    <row r="71" spans="1:7" ht="14.1" customHeight="1">
      <c r="A71" s="46"/>
      <c r="B71" s="16">
        <v>124619</v>
      </c>
      <c r="C71" s="15" t="s">
        <v>217</v>
      </c>
      <c r="D71" s="15" t="str">
        <f t="shared" si="1"/>
        <v>124619,</v>
      </c>
      <c r="E71" s="16" t="s">
        <v>88</v>
      </c>
      <c r="F71" s="46"/>
      <c r="G71" s="24" t="s">
        <v>190</v>
      </c>
    </row>
    <row r="72" spans="1:7" ht="14.1" customHeight="1">
      <c r="A72" s="47"/>
      <c r="B72" s="14">
        <v>169236</v>
      </c>
      <c r="C72" s="15"/>
      <c r="D72" s="15" t="str">
        <f t="shared" si="1"/>
        <v>169236</v>
      </c>
      <c r="E72" s="17" t="s">
        <v>86</v>
      </c>
      <c r="F72" s="47"/>
      <c r="G72" s="24" t="s">
        <v>190</v>
      </c>
    </row>
    <row r="73" spans="1:7" ht="14.1" customHeight="1">
      <c r="A73" s="37"/>
      <c r="B73" s="14"/>
      <c r="C73" s="15"/>
      <c r="D73" s="15"/>
      <c r="E73" s="17"/>
      <c r="F73" s="36"/>
      <c r="G73" s="24"/>
    </row>
    <row r="74" spans="1:7" ht="14.1" customHeight="1">
      <c r="A74" s="51" t="s">
        <v>184</v>
      </c>
      <c r="B74" s="10">
        <v>135133</v>
      </c>
      <c r="C74" s="15" t="s">
        <v>217</v>
      </c>
      <c r="D74" s="15" t="str">
        <f t="shared" si="1"/>
        <v>135133,</v>
      </c>
      <c r="E74" s="11" t="s">
        <v>89</v>
      </c>
      <c r="F74" s="45">
        <v>8000</v>
      </c>
      <c r="G74" s="24" t="s">
        <v>190</v>
      </c>
    </row>
    <row r="75" spans="1:7" ht="14.1" customHeight="1">
      <c r="A75" s="51"/>
      <c r="B75" s="10">
        <v>183811</v>
      </c>
      <c r="C75" s="15" t="s">
        <v>217</v>
      </c>
      <c r="D75" s="15" t="str">
        <f t="shared" si="1"/>
        <v>183811,</v>
      </c>
      <c r="E75" s="11" t="s">
        <v>90</v>
      </c>
      <c r="F75" s="46"/>
      <c r="G75" s="24" t="s">
        <v>190</v>
      </c>
    </row>
    <row r="76" spans="1:7" ht="14.1" customHeight="1">
      <c r="A76" s="51"/>
      <c r="B76" s="10">
        <v>27910</v>
      </c>
      <c r="C76" s="15" t="s">
        <v>217</v>
      </c>
      <c r="D76" s="15" t="str">
        <f t="shared" si="1"/>
        <v>27910,</v>
      </c>
      <c r="E76" s="11" t="s">
        <v>91</v>
      </c>
      <c r="F76" s="46"/>
      <c r="G76" s="24" t="s">
        <v>190</v>
      </c>
    </row>
    <row r="77" spans="1:7" ht="14.1" customHeight="1">
      <c r="A77" s="51"/>
      <c r="B77" s="10">
        <v>122750</v>
      </c>
      <c r="C77" s="15" t="s">
        <v>217</v>
      </c>
      <c r="D77" s="15" t="str">
        <f t="shared" si="1"/>
        <v>122750,</v>
      </c>
      <c r="E77" s="11" t="s">
        <v>92</v>
      </c>
      <c r="F77" s="46"/>
      <c r="G77" s="24" t="s">
        <v>190</v>
      </c>
    </row>
    <row r="78" spans="1:7" ht="14.1" customHeight="1">
      <c r="A78" s="51"/>
      <c r="B78" s="10">
        <v>185549</v>
      </c>
      <c r="C78" s="15" t="s">
        <v>217</v>
      </c>
      <c r="D78" s="15" t="str">
        <f t="shared" si="1"/>
        <v>185549,</v>
      </c>
      <c r="E78" s="11" t="s">
        <v>93</v>
      </c>
      <c r="F78" s="46"/>
      <c r="G78" s="24" t="s">
        <v>190</v>
      </c>
    </row>
    <row r="79" spans="1:7" ht="14.1" customHeight="1">
      <c r="A79" s="51"/>
      <c r="B79" s="10">
        <v>9211</v>
      </c>
      <c r="C79" s="15" t="s">
        <v>217</v>
      </c>
      <c r="D79" s="15" t="str">
        <f t="shared" si="1"/>
        <v>9211,</v>
      </c>
      <c r="E79" s="11" t="s">
        <v>94</v>
      </c>
      <c r="F79" s="46"/>
      <c r="G79" s="24" t="s">
        <v>190</v>
      </c>
    </row>
    <row r="80" spans="1:7" ht="14.1" customHeight="1">
      <c r="A80" s="51"/>
      <c r="B80" s="10">
        <v>185604</v>
      </c>
      <c r="C80" s="15" t="s">
        <v>217</v>
      </c>
      <c r="D80" s="15" t="str">
        <f t="shared" si="1"/>
        <v>185604,</v>
      </c>
      <c r="E80" s="11" t="s">
        <v>89</v>
      </c>
      <c r="F80" s="46"/>
      <c r="G80" s="24" t="s">
        <v>190</v>
      </c>
    </row>
    <row r="81" spans="1:7" ht="14.1" customHeight="1">
      <c r="A81" s="51"/>
      <c r="B81" s="10">
        <v>35084</v>
      </c>
      <c r="C81" s="15" t="s">
        <v>217</v>
      </c>
      <c r="D81" s="15" t="str">
        <f t="shared" si="1"/>
        <v>35084,</v>
      </c>
      <c r="E81" s="11" t="s">
        <v>95</v>
      </c>
      <c r="F81" s="46"/>
      <c r="G81" s="24" t="s">
        <v>190</v>
      </c>
    </row>
    <row r="82" spans="1:7" ht="14.1" customHeight="1">
      <c r="A82" s="51"/>
      <c r="B82" s="10">
        <v>22671</v>
      </c>
      <c r="C82" s="15" t="s">
        <v>217</v>
      </c>
      <c r="D82" s="15" t="str">
        <f t="shared" si="1"/>
        <v>22671,</v>
      </c>
      <c r="E82" s="11" t="s">
        <v>96</v>
      </c>
      <c r="F82" s="46"/>
      <c r="G82" s="24" t="s">
        <v>190</v>
      </c>
    </row>
    <row r="83" spans="1:7" ht="14.1" customHeight="1">
      <c r="A83" s="51"/>
      <c r="B83" s="10">
        <v>1513</v>
      </c>
      <c r="C83" s="15" t="s">
        <v>217</v>
      </c>
      <c r="D83" s="15" t="str">
        <f t="shared" si="1"/>
        <v>1513,</v>
      </c>
      <c r="E83" s="11" t="s">
        <v>97</v>
      </c>
      <c r="F83" s="46"/>
      <c r="G83" s="24" t="s">
        <v>190</v>
      </c>
    </row>
    <row r="84" spans="1:7" ht="14.1" customHeight="1">
      <c r="A84" s="51"/>
      <c r="B84" s="10">
        <v>45501</v>
      </c>
      <c r="C84" s="15" t="s">
        <v>217</v>
      </c>
      <c r="D84" s="15" t="str">
        <f t="shared" si="1"/>
        <v>45501,</v>
      </c>
      <c r="E84" s="11" t="s">
        <v>98</v>
      </c>
      <c r="F84" s="46"/>
      <c r="G84" s="24" t="s">
        <v>190</v>
      </c>
    </row>
    <row r="85" spans="1:7" ht="14.1" customHeight="1">
      <c r="A85" s="51"/>
      <c r="B85" s="10">
        <v>120753</v>
      </c>
      <c r="C85" s="15" t="s">
        <v>217</v>
      </c>
      <c r="D85" s="15" t="str">
        <f t="shared" si="1"/>
        <v>120753,</v>
      </c>
      <c r="E85" s="11" t="s">
        <v>99</v>
      </c>
      <c r="F85" s="46"/>
      <c r="G85" s="24" t="s">
        <v>190</v>
      </c>
    </row>
    <row r="86" spans="1:7" ht="14.1" customHeight="1">
      <c r="A86" s="51"/>
      <c r="B86" s="10">
        <v>150626</v>
      </c>
      <c r="C86" s="15" t="s">
        <v>217</v>
      </c>
      <c r="D86" s="15" t="str">
        <f t="shared" si="1"/>
        <v>150626,</v>
      </c>
      <c r="E86" s="11" t="s">
        <v>100</v>
      </c>
      <c r="F86" s="46"/>
      <c r="G86" s="24" t="s">
        <v>190</v>
      </c>
    </row>
    <row r="87" spans="1:7" ht="14.1" customHeight="1">
      <c r="A87" s="51"/>
      <c r="B87" s="10">
        <v>148055</v>
      </c>
      <c r="C87" s="15" t="s">
        <v>217</v>
      </c>
      <c r="D87" s="15" t="str">
        <f t="shared" si="1"/>
        <v>148055,</v>
      </c>
      <c r="E87" s="11" t="s">
        <v>101</v>
      </c>
      <c r="F87" s="46"/>
      <c r="G87" s="24" t="s">
        <v>190</v>
      </c>
    </row>
    <row r="88" spans="1:7" ht="14.1" customHeight="1">
      <c r="A88" s="51"/>
      <c r="B88" s="10">
        <v>24038</v>
      </c>
      <c r="C88" s="15" t="s">
        <v>217</v>
      </c>
      <c r="D88" s="15" t="str">
        <f t="shared" si="1"/>
        <v>24038,</v>
      </c>
      <c r="E88" s="11" t="s">
        <v>102</v>
      </c>
      <c r="F88" s="46"/>
      <c r="G88" s="24" t="s">
        <v>190</v>
      </c>
    </row>
    <row r="89" spans="1:7" ht="14.1" customHeight="1">
      <c r="A89" s="51"/>
      <c r="B89" s="10">
        <v>148665</v>
      </c>
      <c r="C89" s="15" t="s">
        <v>217</v>
      </c>
      <c r="D89" s="15" t="str">
        <f t="shared" si="1"/>
        <v>148665,</v>
      </c>
      <c r="E89" s="11" t="s">
        <v>103</v>
      </c>
      <c r="F89" s="46"/>
      <c r="G89" s="24" t="s">
        <v>190</v>
      </c>
    </row>
    <row r="90" spans="1:7" ht="14.1" customHeight="1">
      <c r="A90" s="51"/>
      <c r="B90" s="10">
        <v>45478</v>
      </c>
      <c r="C90" s="15" t="s">
        <v>217</v>
      </c>
      <c r="D90" s="15" t="str">
        <f t="shared" si="1"/>
        <v>45478,</v>
      </c>
      <c r="E90" s="11" t="s">
        <v>104</v>
      </c>
      <c r="F90" s="46"/>
      <c r="G90" s="24" t="s">
        <v>190</v>
      </c>
    </row>
    <row r="91" spans="1:7" ht="14.1" customHeight="1">
      <c r="A91" s="51"/>
      <c r="B91" s="10">
        <v>48851</v>
      </c>
      <c r="C91" s="15" t="s">
        <v>217</v>
      </c>
      <c r="D91" s="15" t="str">
        <f t="shared" si="1"/>
        <v>48851,</v>
      </c>
      <c r="E91" s="11" t="s">
        <v>105</v>
      </c>
      <c r="F91" s="46"/>
      <c r="G91" s="24" t="s">
        <v>190</v>
      </c>
    </row>
    <row r="92" spans="1:7" ht="14.1" customHeight="1">
      <c r="A92" s="51"/>
      <c r="B92" s="10">
        <v>48311</v>
      </c>
      <c r="C92" s="15" t="s">
        <v>217</v>
      </c>
      <c r="D92" s="15" t="str">
        <f t="shared" si="1"/>
        <v>48311,</v>
      </c>
      <c r="E92" s="11" t="s">
        <v>106</v>
      </c>
      <c r="F92" s="46"/>
      <c r="G92" s="24" t="s">
        <v>190</v>
      </c>
    </row>
    <row r="93" spans="1:7" ht="14.1" customHeight="1">
      <c r="A93" s="51"/>
      <c r="B93" s="10">
        <v>126109</v>
      </c>
      <c r="C93" s="15" t="s">
        <v>217</v>
      </c>
      <c r="D93" s="15" t="str">
        <f t="shared" si="1"/>
        <v>126109,</v>
      </c>
      <c r="E93" s="11" t="s">
        <v>107</v>
      </c>
      <c r="F93" s="46"/>
      <c r="G93" s="24" t="s">
        <v>190</v>
      </c>
    </row>
    <row r="94" spans="1:7" ht="14.1" customHeight="1">
      <c r="A94" s="51"/>
      <c r="B94" s="10">
        <v>109794</v>
      </c>
      <c r="C94" s="15" t="s">
        <v>217</v>
      </c>
      <c r="D94" s="15" t="str">
        <f t="shared" si="1"/>
        <v>109794,</v>
      </c>
      <c r="E94" s="11" t="s">
        <v>108</v>
      </c>
      <c r="F94" s="46"/>
      <c r="G94" s="24" t="s">
        <v>190</v>
      </c>
    </row>
    <row r="95" spans="1:7" ht="14.1" customHeight="1">
      <c r="A95" s="51"/>
      <c r="B95" s="10">
        <v>28935</v>
      </c>
      <c r="C95" s="15" t="s">
        <v>217</v>
      </c>
      <c r="D95" s="15" t="str">
        <f t="shared" si="1"/>
        <v>28935,</v>
      </c>
      <c r="E95" s="11" t="s">
        <v>109</v>
      </c>
      <c r="F95" s="46"/>
      <c r="G95" s="24" t="s">
        <v>190</v>
      </c>
    </row>
    <row r="96" spans="1:7" ht="14.1" customHeight="1">
      <c r="A96" s="51"/>
      <c r="B96" s="10">
        <v>148769</v>
      </c>
      <c r="C96" s="15" t="s">
        <v>217</v>
      </c>
      <c r="D96" s="15" t="str">
        <f t="shared" si="1"/>
        <v>148769,</v>
      </c>
      <c r="E96" s="11" t="s">
        <v>110</v>
      </c>
      <c r="F96" s="46"/>
      <c r="G96" s="24" t="s">
        <v>190</v>
      </c>
    </row>
    <row r="97" spans="1:7" ht="14.1" customHeight="1">
      <c r="A97" s="51"/>
      <c r="B97" s="10">
        <v>120670</v>
      </c>
      <c r="C97" s="15" t="s">
        <v>217</v>
      </c>
      <c r="D97" s="15" t="str">
        <f t="shared" si="1"/>
        <v>120670,</v>
      </c>
      <c r="E97" s="11" t="s">
        <v>111</v>
      </c>
      <c r="F97" s="46"/>
      <c r="G97" s="24" t="s">
        <v>190</v>
      </c>
    </row>
    <row r="98" spans="1:7" ht="14.1" customHeight="1">
      <c r="A98" s="51"/>
      <c r="B98" s="10">
        <v>38126</v>
      </c>
      <c r="C98" s="15" t="s">
        <v>217</v>
      </c>
      <c r="D98" s="15" t="str">
        <f t="shared" si="1"/>
        <v>38126,</v>
      </c>
      <c r="E98" s="11" t="s">
        <v>112</v>
      </c>
      <c r="F98" s="46"/>
      <c r="G98" s="24" t="s">
        <v>190</v>
      </c>
    </row>
    <row r="99" spans="1:7" ht="14.1" customHeight="1">
      <c r="A99" s="51"/>
      <c r="B99" s="10">
        <v>21583</v>
      </c>
      <c r="C99" s="15" t="s">
        <v>217</v>
      </c>
      <c r="D99" s="15" t="str">
        <f t="shared" si="1"/>
        <v>21583,</v>
      </c>
      <c r="E99" s="11" t="s">
        <v>113</v>
      </c>
      <c r="F99" s="46"/>
      <c r="G99" s="24" t="s">
        <v>190</v>
      </c>
    </row>
    <row r="100" spans="1:7" ht="14.1" customHeight="1">
      <c r="A100" s="51"/>
      <c r="B100" s="10">
        <v>10967</v>
      </c>
      <c r="C100" s="15" t="s">
        <v>217</v>
      </c>
      <c r="D100" s="15" t="str">
        <f t="shared" si="1"/>
        <v>10967,</v>
      </c>
      <c r="E100" s="11" t="s">
        <v>114</v>
      </c>
      <c r="F100" s="46"/>
      <c r="G100" s="24" t="s">
        <v>190</v>
      </c>
    </row>
    <row r="101" spans="1:7" ht="14.1" customHeight="1">
      <c r="A101" s="51"/>
      <c r="B101" s="10">
        <v>12089</v>
      </c>
      <c r="C101" s="15" t="s">
        <v>217</v>
      </c>
      <c r="D101" s="15" t="str">
        <f t="shared" si="1"/>
        <v>12089,</v>
      </c>
      <c r="E101" s="11" t="s">
        <v>115</v>
      </c>
      <c r="F101" s="46"/>
      <c r="G101" s="24" t="s">
        <v>190</v>
      </c>
    </row>
    <row r="102" spans="1:7" ht="14.1" customHeight="1">
      <c r="A102" s="51"/>
      <c r="B102" s="10">
        <v>45500</v>
      </c>
      <c r="C102" s="15" t="s">
        <v>217</v>
      </c>
      <c r="D102" s="15" t="str">
        <f t="shared" si="1"/>
        <v>45500,</v>
      </c>
      <c r="E102" s="11" t="s">
        <v>116</v>
      </c>
      <c r="F102" s="46"/>
      <c r="G102" s="24" t="s">
        <v>190</v>
      </c>
    </row>
    <row r="103" spans="1:7" ht="14.1" customHeight="1">
      <c r="A103" s="51"/>
      <c r="B103" s="10">
        <v>47163</v>
      </c>
      <c r="C103" s="15" t="s">
        <v>217</v>
      </c>
      <c r="D103" s="15" t="str">
        <f t="shared" si="1"/>
        <v>47163,</v>
      </c>
      <c r="E103" s="11" t="s">
        <v>117</v>
      </c>
      <c r="F103" s="46"/>
      <c r="G103" s="24" t="s">
        <v>190</v>
      </c>
    </row>
    <row r="104" spans="1:7" ht="14.1" customHeight="1">
      <c r="A104" s="51"/>
      <c r="B104" s="10">
        <v>99821</v>
      </c>
      <c r="C104" s="15" t="s">
        <v>217</v>
      </c>
      <c r="D104" s="15" t="str">
        <f t="shared" si="1"/>
        <v>99821,</v>
      </c>
      <c r="E104" s="11" t="s">
        <v>118</v>
      </c>
      <c r="F104" s="46"/>
      <c r="G104" s="24" t="s">
        <v>190</v>
      </c>
    </row>
    <row r="105" spans="1:7" ht="14.1" customHeight="1">
      <c r="A105" s="51"/>
      <c r="B105" s="10">
        <v>47830</v>
      </c>
      <c r="C105" s="15" t="s">
        <v>217</v>
      </c>
      <c r="D105" s="15" t="str">
        <f t="shared" si="1"/>
        <v>47830,</v>
      </c>
      <c r="E105" s="11" t="s">
        <v>119</v>
      </c>
      <c r="F105" s="46"/>
      <c r="G105" s="24" t="s">
        <v>190</v>
      </c>
    </row>
    <row r="106" spans="1:7" ht="14.1" customHeight="1">
      <c r="A106" s="51"/>
      <c r="B106" s="10">
        <v>126570</v>
      </c>
      <c r="C106" s="15" t="s">
        <v>217</v>
      </c>
      <c r="D106" s="15" t="str">
        <f t="shared" si="1"/>
        <v>126570,</v>
      </c>
      <c r="E106" s="11" t="s">
        <v>120</v>
      </c>
      <c r="F106" s="46"/>
      <c r="G106" s="24" t="s">
        <v>190</v>
      </c>
    </row>
    <row r="107" spans="1:7" ht="14.1" customHeight="1">
      <c r="A107" s="51"/>
      <c r="B107" s="10">
        <v>92130</v>
      </c>
      <c r="C107" s="15" t="s">
        <v>217</v>
      </c>
      <c r="D107" s="15" t="str">
        <f t="shared" si="1"/>
        <v>92130,</v>
      </c>
      <c r="E107" s="11" t="s">
        <v>121</v>
      </c>
      <c r="F107" s="46"/>
      <c r="G107" s="24" t="s">
        <v>190</v>
      </c>
    </row>
    <row r="108" spans="1:7" ht="14.1" customHeight="1">
      <c r="A108" s="51"/>
      <c r="B108" s="10">
        <v>168727</v>
      </c>
      <c r="C108" s="15" t="s">
        <v>217</v>
      </c>
      <c r="D108" s="15" t="str">
        <f t="shared" si="1"/>
        <v>168727,</v>
      </c>
      <c r="E108" s="11" t="s">
        <v>122</v>
      </c>
      <c r="F108" s="46"/>
      <c r="G108" s="24" t="s">
        <v>190</v>
      </c>
    </row>
    <row r="109" spans="1:7" ht="14.1" customHeight="1">
      <c r="A109" s="51"/>
      <c r="B109" s="10">
        <v>39911</v>
      </c>
      <c r="C109" s="15" t="s">
        <v>217</v>
      </c>
      <c r="D109" s="15" t="str">
        <f t="shared" si="1"/>
        <v>39911,</v>
      </c>
      <c r="E109" s="11" t="s">
        <v>123</v>
      </c>
      <c r="F109" s="46"/>
      <c r="G109" s="24" t="s">
        <v>190</v>
      </c>
    </row>
    <row r="110" spans="1:7" ht="14.1" customHeight="1">
      <c r="A110" s="51"/>
      <c r="B110" s="10">
        <v>135134</v>
      </c>
      <c r="C110" s="15" t="s">
        <v>217</v>
      </c>
      <c r="D110" s="15" t="str">
        <f t="shared" si="1"/>
        <v>135134,</v>
      </c>
      <c r="E110" s="11" t="s">
        <v>94</v>
      </c>
      <c r="F110" s="46"/>
      <c r="G110" s="24" t="s">
        <v>190</v>
      </c>
    </row>
    <row r="111" spans="1:7" ht="14.1" customHeight="1">
      <c r="A111" s="51"/>
      <c r="B111" s="10">
        <v>89117</v>
      </c>
      <c r="C111" s="15" t="s">
        <v>217</v>
      </c>
      <c r="D111" s="15" t="str">
        <f t="shared" si="1"/>
        <v>89117,</v>
      </c>
      <c r="E111" s="11" t="s">
        <v>124</v>
      </c>
      <c r="F111" s="46"/>
      <c r="G111" s="24" t="s">
        <v>190</v>
      </c>
    </row>
    <row r="112" spans="1:7" ht="14.1" customHeight="1">
      <c r="A112" s="51"/>
      <c r="B112" s="10">
        <v>104642</v>
      </c>
      <c r="C112" s="15" t="s">
        <v>217</v>
      </c>
      <c r="D112" s="15" t="str">
        <f t="shared" si="1"/>
        <v>104642,</v>
      </c>
      <c r="E112" s="11" t="s">
        <v>97</v>
      </c>
      <c r="F112" s="46"/>
      <c r="G112" s="24" t="s">
        <v>190</v>
      </c>
    </row>
    <row r="113" spans="1:7" ht="14.1" customHeight="1">
      <c r="A113" s="51"/>
      <c r="B113" s="10">
        <v>152000</v>
      </c>
      <c r="C113" s="15" t="s">
        <v>217</v>
      </c>
      <c r="D113" s="15" t="str">
        <f t="shared" si="1"/>
        <v>152000,</v>
      </c>
      <c r="E113" s="11" t="s">
        <v>125</v>
      </c>
      <c r="F113" s="46"/>
      <c r="G113" s="24" t="s">
        <v>190</v>
      </c>
    </row>
    <row r="114" spans="1:7" ht="14.1" customHeight="1">
      <c r="A114" s="51"/>
      <c r="B114" s="10">
        <v>8130</v>
      </c>
      <c r="C114" s="15" t="s">
        <v>217</v>
      </c>
      <c r="D114" s="15" t="str">
        <f t="shared" si="1"/>
        <v>8130,</v>
      </c>
      <c r="E114" s="11" t="s">
        <v>126</v>
      </c>
      <c r="F114" s="46"/>
      <c r="G114" s="24" t="s">
        <v>190</v>
      </c>
    </row>
    <row r="115" spans="1:7" ht="14.1" customHeight="1">
      <c r="A115" s="51"/>
      <c r="B115" s="10">
        <v>151010</v>
      </c>
      <c r="C115" s="15" t="s">
        <v>217</v>
      </c>
      <c r="D115" s="15" t="str">
        <f t="shared" si="1"/>
        <v>151010,</v>
      </c>
      <c r="E115" s="11" t="s">
        <v>127</v>
      </c>
      <c r="F115" s="46"/>
      <c r="G115" s="24" t="s">
        <v>190</v>
      </c>
    </row>
    <row r="116" spans="1:7" ht="14.1" customHeight="1">
      <c r="A116" s="51"/>
      <c r="B116" s="10">
        <v>14438</v>
      </c>
      <c r="C116" s="15" t="s">
        <v>217</v>
      </c>
      <c r="D116" s="15" t="str">
        <f t="shared" si="1"/>
        <v>14438,</v>
      </c>
      <c r="E116" s="11" t="s">
        <v>128</v>
      </c>
      <c r="F116" s="46"/>
      <c r="G116" s="24" t="s">
        <v>190</v>
      </c>
    </row>
    <row r="117" spans="1:7" ht="14.1" customHeight="1">
      <c r="A117" s="51"/>
      <c r="B117" s="10">
        <v>27623</v>
      </c>
      <c r="C117" s="15" t="s">
        <v>217</v>
      </c>
      <c r="D117" s="15" t="str">
        <f t="shared" si="1"/>
        <v>27623,</v>
      </c>
      <c r="E117" s="11" t="s">
        <v>129</v>
      </c>
      <c r="F117" s="46"/>
      <c r="G117" s="24" t="s">
        <v>190</v>
      </c>
    </row>
    <row r="118" spans="1:7" ht="14.1" customHeight="1">
      <c r="A118" s="51"/>
      <c r="B118" s="10">
        <v>12036</v>
      </c>
      <c r="C118" s="15" t="s">
        <v>217</v>
      </c>
      <c r="D118" s="15" t="str">
        <f t="shared" si="1"/>
        <v>12036,</v>
      </c>
      <c r="E118" s="11" t="s">
        <v>130</v>
      </c>
      <c r="F118" s="46"/>
      <c r="G118" s="24" t="s">
        <v>190</v>
      </c>
    </row>
    <row r="119" spans="1:7" ht="14.1" customHeight="1">
      <c r="A119" s="51"/>
      <c r="B119" s="10">
        <v>508</v>
      </c>
      <c r="C119" s="15" t="s">
        <v>217</v>
      </c>
      <c r="D119" s="15" t="str">
        <f t="shared" si="1"/>
        <v>508,</v>
      </c>
      <c r="E119" s="11" t="s">
        <v>89</v>
      </c>
      <c r="F119" s="46"/>
      <c r="G119" s="24" t="s">
        <v>190</v>
      </c>
    </row>
    <row r="120" spans="1:7" ht="14.1" customHeight="1">
      <c r="A120" s="51"/>
      <c r="B120" s="10">
        <v>5326</v>
      </c>
      <c r="C120" s="15" t="s">
        <v>217</v>
      </c>
      <c r="D120" s="15" t="str">
        <f t="shared" si="1"/>
        <v>5326,</v>
      </c>
      <c r="E120" s="11" t="s">
        <v>131</v>
      </c>
      <c r="F120" s="46"/>
      <c r="G120" s="24" t="s">
        <v>190</v>
      </c>
    </row>
    <row r="121" spans="1:7" ht="14.1" customHeight="1">
      <c r="A121" s="51"/>
      <c r="B121" s="10">
        <v>12090</v>
      </c>
      <c r="C121" s="15" t="s">
        <v>217</v>
      </c>
      <c r="D121" s="15" t="str">
        <f t="shared" si="1"/>
        <v>12090,</v>
      </c>
      <c r="E121" s="11" t="s">
        <v>132</v>
      </c>
      <c r="F121" s="46"/>
      <c r="G121" s="24" t="s">
        <v>190</v>
      </c>
    </row>
    <row r="122" spans="1:7" ht="14.1" customHeight="1">
      <c r="A122" s="51"/>
      <c r="B122" s="10">
        <v>148890</v>
      </c>
      <c r="C122" s="15" t="s">
        <v>217</v>
      </c>
      <c r="D122" s="15" t="str">
        <f t="shared" si="1"/>
        <v>148890,</v>
      </c>
      <c r="E122" s="11" t="s">
        <v>133</v>
      </c>
      <c r="F122" s="46"/>
      <c r="G122" s="24" t="s">
        <v>190</v>
      </c>
    </row>
    <row r="123" spans="1:7" ht="14.1" customHeight="1">
      <c r="A123" s="51"/>
      <c r="B123" s="10">
        <v>42956</v>
      </c>
      <c r="C123" s="15" t="s">
        <v>217</v>
      </c>
      <c r="D123" s="15" t="str">
        <f t="shared" si="1"/>
        <v>42956,</v>
      </c>
      <c r="E123" s="11" t="s">
        <v>134</v>
      </c>
      <c r="F123" s="46"/>
      <c r="G123" s="24" t="s">
        <v>190</v>
      </c>
    </row>
    <row r="124" spans="1:7" ht="14.1" customHeight="1">
      <c r="A124" s="51"/>
      <c r="B124" s="10">
        <v>2134</v>
      </c>
      <c r="C124" s="15" t="s">
        <v>217</v>
      </c>
      <c r="D124" s="15" t="str">
        <f t="shared" si="1"/>
        <v>2134,</v>
      </c>
      <c r="E124" s="11" t="s">
        <v>135</v>
      </c>
      <c r="F124" s="46"/>
      <c r="G124" s="24" t="s">
        <v>190</v>
      </c>
    </row>
    <row r="125" spans="1:7" ht="14.1" customHeight="1">
      <c r="A125" s="51"/>
      <c r="B125" s="10">
        <v>105146</v>
      </c>
      <c r="C125" s="15" t="s">
        <v>217</v>
      </c>
      <c r="D125" s="15" t="str">
        <f t="shared" si="1"/>
        <v>105146,</v>
      </c>
      <c r="E125" s="11" t="s">
        <v>136</v>
      </c>
      <c r="F125" s="46"/>
      <c r="G125" s="24" t="s">
        <v>190</v>
      </c>
    </row>
    <row r="126" spans="1:7" ht="14.1" customHeight="1">
      <c r="A126" s="51"/>
      <c r="B126" s="10">
        <v>135545</v>
      </c>
      <c r="C126" s="15" t="s">
        <v>217</v>
      </c>
      <c r="D126" s="15" t="str">
        <f t="shared" si="1"/>
        <v>135545,</v>
      </c>
      <c r="E126" s="11" t="s">
        <v>137</v>
      </c>
      <c r="F126" s="46"/>
      <c r="G126" s="24" t="s">
        <v>190</v>
      </c>
    </row>
    <row r="127" spans="1:7" ht="14.1" customHeight="1">
      <c r="A127" s="51"/>
      <c r="B127" s="10">
        <v>135132</v>
      </c>
      <c r="C127" s="15" t="s">
        <v>217</v>
      </c>
      <c r="D127" s="15" t="str">
        <f t="shared" si="1"/>
        <v>135132,</v>
      </c>
      <c r="E127" s="11" t="s">
        <v>138</v>
      </c>
      <c r="F127" s="46"/>
      <c r="G127" s="24" t="s">
        <v>190</v>
      </c>
    </row>
    <row r="128" spans="1:7" ht="14.1" customHeight="1">
      <c r="A128" s="51"/>
      <c r="B128" s="10">
        <v>109250</v>
      </c>
      <c r="C128" s="15" t="s">
        <v>217</v>
      </c>
      <c r="D128" s="15" t="str">
        <f t="shared" si="1"/>
        <v>109250,</v>
      </c>
      <c r="E128" s="11" t="s">
        <v>139</v>
      </c>
      <c r="F128" s="46"/>
      <c r="G128" s="24" t="s">
        <v>190</v>
      </c>
    </row>
    <row r="129" spans="1:7" ht="14.1" customHeight="1">
      <c r="A129" s="51"/>
      <c r="B129" s="10">
        <v>90611</v>
      </c>
      <c r="C129" s="15" t="s">
        <v>217</v>
      </c>
      <c r="D129" s="15" t="str">
        <f t="shared" si="1"/>
        <v>90611,</v>
      </c>
      <c r="E129" s="11" t="s">
        <v>115</v>
      </c>
      <c r="F129" s="46"/>
      <c r="G129" s="24" t="s">
        <v>190</v>
      </c>
    </row>
    <row r="130" spans="1:7" ht="14.1" customHeight="1">
      <c r="A130" s="51"/>
      <c r="B130" s="10">
        <v>45137</v>
      </c>
      <c r="C130" s="15" t="s">
        <v>217</v>
      </c>
      <c r="D130" s="15" t="str">
        <f t="shared" si="1"/>
        <v>45137,</v>
      </c>
      <c r="E130" s="11" t="s">
        <v>140</v>
      </c>
      <c r="F130" s="46"/>
      <c r="G130" s="24" t="s">
        <v>190</v>
      </c>
    </row>
    <row r="131" spans="1:7" ht="14.1" customHeight="1">
      <c r="A131" s="51"/>
      <c r="B131" s="10">
        <v>83269</v>
      </c>
      <c r="C131" s="15" t="s">
        <v>217</v>
      </c>
      <c r="D131" s="15" t="str">
        <f t="shared" si="1"/>
        <v>83269,</v>
      </c>
      <c r="E131" s="11" t="s">
        <v>141</v>
      </c>
      <c r="F131" s="46"/>
      <c r="G131" s="24" t="s">
        <v>190</v>
      </c>
    </row>
    <row r="132" spans="1:7" ht="14.1" customHeight="1">
      <c r="A132" s="51"/>
      <c r="B132" s="10">
        <v>166880</v>
      </c>
      <c r="C132" s="15" t="s">
        <v>217</v>
      </c>
      <c r="D132" s="15" t="str">
        <f t="shared" si="1"/>
        <v>166880,</v>
      </c>
      <c r="E132" s="11" t="s">
        <v>130</v>
      </c>
      <c r="F132" s="46"/>
      <c r="G132" s="24" t="s">
        <v>190</v>
      </c>
    </row>
    <row r="133" spans="1:7" ht="14.1" customHeight="1">
      <c r="A133" s="51"/>
      <c r="B133" s="10">
        <v>40223</v>
      </c>
      <c r="C133" s="15" t="s">
        <v>217</v>
      </c>
      <c r="D133" s="15" t="str">
        <f t="shared" si="1"/>
        <v>40223,</v>
      </c>
      <c r="E133" s="11" t="s">
        <v>142</v>
      </c>
      <c r="F133" s="46"/>
      <c r="G133" s="24" t="s">
        <v>190</v>
      </c>
    </row>
    <row r="134" spans="1:7" ht="14.1" customHeight="1">
      <c r="A134" s="51"/>
      <c r="B134" s="10">
        <v>27622</v>
      </c>
      <c r="C134" s="15" t="s">
        <v>217</v>
      </c>
      <c r="D134" s="15" t="str">
        <f t="shared" ref="D134:D203" si="2">B134&amp;C134</f>
        <v>27622,</v>
      </c>
      <c r="E134" s="11" t="s">
        <v>93</v>
      </c>
      <c r="F134" s="46"/>
      <c r="G134" s="24" t="s">
        <v>190</v>
      </c>
    </row>
    <row r="135" spans="1:7" ht="14.1" customHeight="1">
      <c r="A135" s="51"/>
      <c r="B135" s="10">
        <v>135540</v>
      </c>
      <c r="C135" s="15" t="s">
        <v>217</v>
      </c>
      <c r="D135" s="15" t="str">
        <f t="shared" si="2"/>
        <v>135540,</v>
      </c>
      <c r="E135" s="11" t="s">
        <v>143</v>
      </c>
      <c r="F135" s="46"/>
      <c r="G135" s="24" t="s">
        <v>190</v>
      </c>
    </row>
    <row r="136" spans="1:7" ht="14.1" customHeight="1">
      <c r="A136" s="51"/>
      <c r="B136" s="10">
        <v>70874</v>
      </c>
      <c r="C136" s="15" t="s">
        <v>217</v>
      </c>
      <c r="D136" s="15" t="str">
        <f t="shared" si="2"/>
        <v>70874,</v>
      </c>
      <c r="E136" s="11" t="s">
        <v>132</v>
      </c>
      <c r="F136" s="46"/>
      <c r="G136" s="24" t="s">
        <v>190</v>
      </c>
    </row>
    <row r="137" spans="1:7" ht="14.1" customHeight="1">
      <c r="A137" s="51"/>
      <c r="B137" s="10">
        <v>45012</v>
      </c>
      <c r="C137" s="15" t="s">
        <v>217</v>
      </c>
      <c r="D137" s="15" t="str">
        <f t="shared" si="2"/>
        <v>45012,</v>
      </c>
      <c r="E137" s="11" t="s">
        <v>144</v>
      </c>
      <c r="F137" s="46"/>
      <c r="G137" s="24" t="s">
        <v>190</v>
      </c>
    </row>
    <row r="138" spans="1:7" ht="14.1" customHeight="1">
      <c r="A138" s="51"/>
      <c r="B138" s="10">
        <v>72511</v>
      </c>
      <c r="C138" s="15" t="s">
        <v>217</v>
      </c>
      <c r="D138" s="15" t="str">
        <f t="shared" si="2"/>
        <v>72511,</v>
      </c>
      <c r="E138" s="11" t="s">
        <v>145</v>
      </c>
      <c r="F138" s="46"/>
      <c r="G138" s="24" t="s">
        <v>190</v>
      </c>
    </row>
    <row r="139" spans="1:7" ht="14.1" customHeight="1">
      <c r="A139" s="51"/>
      <c r="B139" s="10">
        <v>109800</v>
      </c>
      <c r="C139" s="15" t="s">
        <v>217</v>
      </c>
      <c r="D139" s="15" t="str">
        <f t="shared" si="2"/>
        <v>109800,</v>
      </c>
      <c r="E139" s="11" t="s">
        <v>146</v>
      </c>
      <c r="F139" s="46"/>
      <c r="G139" s="24" t="s">
        <v>190</v>
      </c>
    </row>
    <row r="140" spans="1:7" ht="14.1" customHeight="1">
      <c r="A140" s="51"/>
      <c r="B140" s="10">
        <v>42101</v>
      </c>
      <c r="C140" s="15" t="s">
        <v>217</v>
      </c>
      <c r="D140" s="15" t="str">
        <f t="shared" si="2"/>
        <v>42101,</v>
      </c>
      <c r="E140" s="11" t="s">
        <v>147</v>
      </c>
      <c r="F140" s="46"/>
      <c r="G140" s="24" t="s">
        <v>190</v>
      </c>
    </row>
    <row r="141" spans="1:7" ht="14.1" customHeight="1">
      <c r="A141" s="51"/>
      <c r="B141" s="10">
        <v>148056</v>
      </c>
      <c r="C141" s="15" t="s">
        <v>217</v>
      </c>
      <c r="D141" s="15" t="str">
        <f t="shared" si="2"/>
        <v>148056,</v>
      </c>
      <c r="E141" s="11" t="s">
        <v>148</v>
      </c>
      <c r="F141" s="46"/>
      <c r="G141" s="24" t="s">
        <v>190</v>
      </c>
    </row>
    <row r="142" spans="1:7" ht="14.1" customHeight="1">
      <c r="A142" s="51"/>
      <c r="B142" s="10">
        <v>96799</v>
      </c>
      <c r="C142" s="15" t="s">
        <v>217</v>
      </c>
      <c r="D142" s="15" t="str">
        <f t="shared" si="2"/>
        <v>96799,</v>
      </c>
      <c r="E142" s="11" t="s">
        <v>149</v>
      </c>
      <c r="F142" s="46"/>
      <c r="G142" s="24" t="s">
        <v>190</v>
      </c>
    </row>
    <row r="143" spans="1:7" ht="14.1" customHeight="1">
      <c r="A143" s="51"/>
      <c r="B143" s="10">
        <v>144706</v>
      </c>
      <c r="C143" s="15" t="s">
        <v>217</v>
      </c>
      <c r="D143" s="15" t="str">
        <f t="shared" si="2"/>
        <v>144706,</v>
      </c>
      <c r="E143" s="11" t="s">
        <v>150</v>
      </c>
      <c r="F143" s="46"/>
      <c r="G143" s="24" t="s">
        <v>190</v>
      </c>
    </row>
    <row r="144" spans="1:7" ht="14.1" customHeight="1">
      <c r="A144" s="51"/>
      <c r="B144" s="10">
        <v>135143</v>
      </c>
      <c r="C144" s="15" t="s">
        <v>217</v>
      </c>
      <c r="D144" s="15" t="str">
        <f t="shared" si="2"/>
        <v>135143,</v>
      </c>
      <c r="E144" s="11" t="s">
        <v>151</v>
      </c>
      <c r="F144" s="46"/>
      <c r="G144" s="24" t="s">
        <v>190</v>
      </c>
    </row>
    <row r="145" spans="1:7" ht="14.1" customHeight="1">
      <c r="A145" s="51"/>
      <c r="B145" s="10">
        <v>120776</v>
      </c>
      <c r="C145" s="15" t="s">
        <v>217</v>
      </c>
      <c r="D145" s="15" t="str">
        <f t="shared" si="2"/>
        <v>120776,</v>
      </c>
      <c r="E145" s="11" t="s">
        <v>89</v>
      </c>
      <c r="F145" s="46"/>
      <c r="G145" s="24" t="s">
        <v>190</v>
      </c>
    </row>
    <row r="146" spans="1:7" ht="14.1" customHeight="1">
      <c r="A146" s="51"/>
      <c r="B146" s="10">
        <v>134968</v>
      </c>
      <c r="C146" s="15" t="s">
        <v>217</v>
      </c>
      <c r="D146" s="15" t="str">
        <f t="shared" si="2"/>
        <v>134968,</v>
      </c>
      <c r="E146" s="11" t="s">
        <v>152</v>
      </c>
      <c r="F146" s="46"/>
      <c r="G146" s="24" t="s">
        <v>190</v>
      </c>
    </row>
    <row r="147" spans="1:7" ht="14.1" customHeight="1">
      <c r="A147" s="51"/>
      <c r="B147" s="10">
        <v>136401</v>
      </c>
      <c r="C147" s="15" t="s">
        <v>217</v>
      </c>
      <c r="D147" s="15" t="str">
        <f t="shared" si="2"/>
        <v>136401,</v>
      </c>
      <c r="E147" s="11" t="s">
        <v>153</v>
      </c>
      <c r="F147" s="46"/>
      <c r="G147" s="24" t="s">
        <v>190</v>
      </c>
    </row>
    <row r="148" spans="1:7" ht="14.1" customHeight="1">
      <c r="A148" s="51"/>
      <c r="B148" s="10">
        <v>45545</v>
      </c>
      <c r="C148" s="15" t="s">
        <v>217</v>
      </c>
      <c r="D148" s="15" t="str">
        <f t="shared" si="2"/>
        <v>45545,</v>
      </c>
      <c r="E148" s="11" t="s">
        <v>154</v>
      </c>
      <c r="F148" s="46"/>
      <c r="G148" s="24" t="s">
        <v>190</v>
      </c>
    </row>
    <row r="149" spans="1:7" ht="14.1" customHeight="1">
      <c r="A149" s="51"/>
      <c r="B149" s="10">
        <v>148531</v>
      </c>
      <c r="C149" s="15" t="s">
        <v>217</v>
      </c>
      <c r="D149" s="15" t="str">
        <f t="shared" si="2"/>
        <v>148531,</v>
      </c>
      <c r="E149" s="11" t="s">
        <v>155</v>
      </c>
      <c r="F149" s="46"/>
      <c r="G149" s="24" t="s">
        <v>190</v>
      </c>
    </row>
    <row r="150" spans="1:7" ht="14.1" customHeight="1">
      <c r="A150" s="51"/>
      <c r="B150" s="10">
        <v>38127</v>
      </c>
      <c r="C150" s="15" t="s">
        <v>217</v>
      </c>
      <c r="D150" s="15" t="str">
        <f t="shared" si="2"/>
        <v>38127,</v>
      </c>
      <c r="E150" s="11" t="s">
        <v>138</v>
      </c>
      <c r="F150" s="46"/>
      <c r="G150" s="24" t="s">
        <v>190</v>
      </c>
    </row>
    <row r="151" spans="1:7" ht="14.1" customHeight="1">
      <c r="A151" s="51"/>
      <c r="B151" s="10">
        <v>41077</v>
      </c>
      <c r="C151" s="15" t="s">
        <v>217</v>
      </c>
      <c r="D151" s="15" t="str">
        <f t="shared" si="2"/>
        <v>41077,</v>
      </c>
      <c r="E151" s="11" t="s">
        <v>92</v>
      </c>
      <c r="F151" s="46"/>
      <c r="G151" s="24" t="s">
        <v>190</v>
      </c>
    </row>
    <row r="152" spans="1:7" ht="14.1" customHeight="1">
      <c r="A152" s="51"/>
      <c r="B152" s="10">
        <v>58880</v>
      </c>
      <c r="C152" s="15" t="s">
        <v>217</v>
      </c>
      <c r="D152" s="15" t="str">
        <f t="shared" si="2"/>
        <v>58880,</v>
      </c>
      <c r="E152" s="11" t="s">
        <v>156</v>
      </c>
      <c r="F152" s="46"/>
      <c r="G152" s="24" t="s">
        <v>190</v>
      </c>
    </row>
    <row r="153" spans="1:7" ht="14.1" customHeight="1">
      <c r="A153" s="51"/>
      <c r="B153" s="10">
        <v>37050</v>
      </c>
      <c r="C153" s="15" t="s">
        <v>217</v>
      </c>
      <c r="D153" s="15" t="str">
        <f t="shared" si="2"/>
        <v>37050,</v>
      </c>
      <c r="E153" s="11" t="s">
        <v>157</v>
      </c>
      <c r="F153" s="46"/>
      <c r="G153" s="24" t="s">
        <v>190</v>
      </c>
    </row>
    <row r="154" spans="1:7" ht="14.1" customHeight="1">
      <c r="A154" s="51"/>
      <c r="B154" s="10">
        <v>104690</v>
      </c>
      <c r="C154" s="15" t="s">
        <v>217</v>
      </c>
      <c r="D154" s="15" t="str">
        <f t="shared" si="2"/>
        <v>104690,</v>
      </c>
      <c r="E154" s="11" t="s">
        <v>158</v>
      </c>
      <c r="F154" s="46"/>
      <c r="G154" s="24" t="s">
        <v>190</v>
      </c>
    </row>
    <row r="155" spans="1:7" ht="14.1" customHeight="1">
      <c r="A155" s="51"/>
      <c r="B155" s="10">
        <v>157164</v>
      </c>
      <c r="C155" s="15" t="s">
        <v>217</v>
      </c>
      <c r="D155" s="15" t="str">
        <f t="shared" si="2"/>
        <v>157164,</v>
      </c>
      <c r="E155" s="11" t="s">
        <v>159</v>
      </c>
      <c r="F155" s="46"/>
      <c r="G155" s="24" t="s">
        <v>190</v>
      </c>
    </row>
    <row r="156" spans="1:7" ht="14.1" customHeight="1">
      <c r="A156" s="51"/>
      <c r="B156" s="10">
        <v>186491</v>
      </c>
      <c r="C156" s="15" t="s">
        <v>217</v>
      </c>
      <c r="D156" s="15" t="str">
        <f t="shared" si="2"/>
        <v>186491,</v>
      </c>
      <c r="E156" s="11" t="s">
        <v>160</v>
      </c>
      <c r="F156" s="46"/>
      <c r="G156" s="24" t="s">
        <v>190</v>
      </c>
    </row>
    <row r="157" spans="1:7" ht="14.1" customHeight="1">
      <c r="A157" s="51"/>
      <c r="B157" s="10">
        <v>171131</v>
      </c>
      <c r="C157" s="15" t="s">
        <v>217</v>
      </c>
      <c r="D157" s="15" t="str">
        <f t="shared" si="2"/>
        <v>171131,</v>
      </c>
      <c r="E157" s="11" t="s">
        <v>161</v>
      </c>
      <c r="F157" s="46"/>
      <c r="G157" s="24" t="s">
        <v>190</v>
      </c>
    </row>
    <row r="158" spans="1:7" ht="14.1" customHeight="1">
      <c r="A158" s="51"/>
      <c r="B158" s="10">
        <v>186489</v>
      </c>
      <c r="C158" s="15" t="s">
        <v>217</v>
      </c>
      <c r="D158" s="15" t="str">
        <f t="shared" si="2"/>
        <v>186489,</v>
      </c>
      <c r="E158" s="11" t="s">
        <v>162</v>
      </c>
      <c r="F158" s="46"/>
      <c r="G158" s="24" t="s">
        <v>190</v>
      </c>
    </row>
    <row r="159" spans="1:7" ht="14.1" customHeight="1">
      <c r="A159" s="51"/>
      <c r="B159" s="10">
        <v>185603</v>
      </c>
      <c r="C159" s="15" t="s">
        <v>217</v>
      </c>
      <c r="D159" s="15" t="str">
        <f t="shared" si="2"/>
        <v>185603,</v>
      </c>
      <c r="E159" s="11" t="s">
        <v>144</v>
      </c>
      <c r="F159" s="46"/>
      <c r="G159" s="24" t="s">
        <v>190</v>
      </c>
    </row>
    <row r="160" spans="1:7" ht="14.1" customHeight="1">
      <c r="A160" s="51"/>
      <c r="B160" s="12">
        <v>158053</v>
      </c>
      <c r="C160" s="15" t="s">
        <v>217</v>
      </c>
      <c r="D160" s="15" t="str">
        <f t="shared" si="2"/>
        <v>158053,</v>
      </c>
      <c r="E160" s="13" t="s">
        <v>163</v>
      </c>
      <c r="F160" s="46"/>
      <c r="G160" s="24" t="s">
        <v>190</v>
      </c>
    </row>
    <row r="161" spans="1:7" ht="14.1" customHeight="1">
      <c r="A161" s="51"/>
      <c r="B161" s="10">
        <v>16321</v>
      </c>
      <c r="C161" s="15" t="s">
        <v>217</v>
      </c>
      <c r="D161" s="15" t="str">
        <f t="shared" si="2"/>
        <v>16321,</v>
      </c>
      <c r="E161" s="11" t="s">
        <v>164</v>
      </c>
      <c r="F161" s="46"/>
      <c r="G161" s="24" t="s">
        <v>190</v>
      </c>
    </row>
    <row r="162" spans="1:7" ht="14.1" customHeight="1">
      <c r="A162" s="51"/>
      <c r="B162" s="10">
        <v>82219</v>
      </c>
      <c r="C162" s="15" t="s">
        <v>217</v>
      </c>
      <c r="D162" s="15" t="str">
        <f t="shared" si="2"/>
        <v>82219,</v>
      </c>
      <c r="E162" s="11" t="s">
        <v>165</v>
      </c>
      <c r="F162" s="46"/>
      <c r="G162" s="24" t="s">
        <v>190</v>
      </c>
    </row>
    <row r="163" spans="1:7" ht="14.1" customHeight="1">
      <c r="A163" s="51"/>
      <c r="B163" s="10">
        <v>43628</v>
      </c>
      <c r="C163" s="15" t="s">
        <v>217</v>
      </c>
      <c r="D163" s="15" t="str">
        <f t="shared" si="2"/>
        <v>43628,</v>
      </c>
      <c r="E163" s="11" t="s">
        <v>164</v>
      </c>
      <c r="F163" s="46"/>
      <c r="G163" s="24" t="s">
        <v>190</v>
      </c>
    </row>
    <row r="164" spans="1:7" ht="14.1" customHeight="1">
      <c r="A164" s="51"/>
      <c r="B164" s="10">
        <v>105842</v>
      </c>
      <c r="C164" s="15" t="s">
        <v>217</v>
      </c>
      <c r="D164" s="15" t="str">
        <f t="shared" si="2"/>
        <v>105842,</v>
      </c>
      <c r="E164" s="11" t="s">
        <v>166</v>
      </c>
      <c r="F164" s="46"/>
      <c r="G164" s="24" t="s">
        <v>190</v>
      </c>
    </row>
    <row r="165" spans="1:7" ht="14.1" customHeight="1">
      <c r="A165" s="51"/>
      <c r="B165" s="10">
        <v>16985</v>
      </c>
      <c r="C165" s="15" t="s">
        <v>217</v>
      </c>
      <c r="D165" s="15" t="str">
        <f t="shared" si="2"/>
        <v>16985,</v>
      </c>
      <c r="E165" s="11" t="s">
        <v>167</v>
      </c>
      <c r="F165" s="46"/>
      <c r="G165" s="24" t="s">
        <v>190</v>
      </c>
    </row>
    <row r="166" spans="1:7" ht="14.1" customHeight="1">
      <c r="A166" s="51"/>
      <c r="B166" s="10">
        <v>75480</v>
      </c>
      <c r="C166" s="15" t="s">
        <v>217</v>
      </c>
      <c r="D166" s="15" t="str">
        <f t="shared" si="2"/>
        <v>75480,</v>
      </c>
      <c r="E166" s="11" t="s">
        <v>168</v>
      </c>
      <c r="F166" s="46"/>
      <c r="G166" s="24" t="s">
        <v>190</v>
      </c>
    </row>
    <row r="167" spans="1:7" ht="14.1" customHeight="1">
      <c r="A167" s="51"/>
      <c r="B167" s="10">
        <v>47918</v>
      </c>
      <c r="C167" s="15" t="s">
        <v>217</v>
      </c>
      <c r="D167" s="15" t="str">
        <f t="shared" si="2"/>
        <v>47918,</v>
      </c>
      <c r="E167" s="11" t="s">
        <v>169</v>
      </c>
      <c r="F167" s="46"/>
      <c r="G167" s="24" t="s">
        <v>190</v>
      </c>
    </row>
    <row r="168" spans="1:7" ht="14.1" customHeight="1">
      <c r="A168" s="51"/>
      <c r="B168" s="10">
        <v>104564</v>
      </c>
      <c r="C168" s="15" t="s">
        <v>217</v>
      </c>
      <c r="D168" s="15" t="str">
        <f t="shared" si="2"/>
        <v>104564,</v>
      </c>
      <c r="E168" s="11" t="s">
        <v>170</v>
      </c>
      <c r="F168" s="46"/>
      <c r="G168" s="24" t="s">
        <v>190</v>
      </c>
    </row>
    <row r="169" spans="1:7" ht="14.1" customHeight="1">
      <c r="A169" s="51"/>
      <c r="B169" s="10">
        <v>40327</v>
      </c>
      <c r="C169" s="15" t="s">
        <v>217</v>
      </c>
      <c r="D169" s="15" t="str">
        <f t="shared" si="2"/>
        <v>40327,</v>
      </c>
      <c r="E169" s="11" t="s">
        <v>165</v>
      </c>
      <c r="F169" s="46"/>
      <c r="G169" s="24" t="s">
        <v>190</v>
      </c>
    </row>
    <row r="170" spans="1:7" ht="14.1" customHeight="1">
      <c r="A170" s="51"/>
      <c r="B170" s="10">
        <v>35144</v>
      </c>
      <c r="C170" s="15" t="s">
        <v>217</v>
      </c>
      <c r="D170" s="15" t="str">
        <f t="shared" si="2"/>
        <v>35144,</v>
      </c>
      <c r="E170" s="11" t="s">
        <v>171</v>
      </c>
      <c r="F170" s="46"/>
      <c r="G170" s="24" t="s">
        <v>190</v>
      </c>
    </row>
    <row r="171" spans="1:7" ht="14.1" customHeight="1">
      <c r="A171" s="51"/>
      <c r="B171" s="10">
        <v>2471</v>
      </c>
      <c r="C171" s="15" t="s">
        <v>217</v>
      </c>
      <c r="D171" s="15" t="str">
        <f t="shared" si="2"/>
        <v>2471,</v>
      </c>
      <c r="E171" s="11" t="s">
        <v>172</v>
      </c>
      <c r="F171" s="46"/>
      <c r="G171" s="24" t="s">
        <v>190</v>
      </c>
    </row>
    <row r="172" spans="1:7" ht="14.1" customHeight="1">
      <c r="A172" s="51"/>
      <c r="B172" s="10">
        <v>54126</v>
      </c>
      <c r="C172" s="15" t="s">
        <v>217</v>
      </c>
      <c r="D172" s="15" t="str">
        <f t="shared" si="2"/>
        <v>54126,</v>
      </c>
      <c r="E172" s="11" t="s">
        <v>172</v>
      </c>
      <c r="F172" s="46"/>
      <c r="G172" s="24" t="s">
        <v>190</v>
      </c>
    </row>
    <row r="173" spans="1:7" ht="14.1" customHeight="1">
      <c r="A173" s="51"/>
      <c r="B173" s="10">
        <v>66293</v>
      </c>
      <c r="C173" s="15" t="s">
        <v>217</v>
      </c>
      <c r="D173" s="15" t="str">
        <f t="shared" si="2"/>
        <v>66293,</v>
      </c>
      <c r="E173" s="11" t="s">
        <v>173</v>
      </c>
      <c r="F173" s="46"/>
      <c r="G173" s="24" t="s">
        <v>190</v>
      </c>
    </row>
    <row r="174" spans="1:7" ht="14.1" customHeight="1">
      <c r="A174" s="51"/>
      <c r="B174" s="10">
        <v>1917</v>
      </c>
      <c r="C174" s="15" t="s">
        <v>217</v>
      </c>
      <c r="D174" s="15" t="str">
        <f t="shared" si="2"/>
        <v>1917,</v>
      </c>
      <c r="E174" s="11" t="s">
        <v>174</v>
      </c>
      <c r="F174" s="46"/>
      <c r="G174" s="24" t="s">
        <v>190</v>
      </c>
    </row>
    <row r="175" spans="1:7" ht="14.1" customHeight="1">
      <c r="A175" s="51"/>
      <c r="B175" s="10">
        <v>105840</v>
      </c>
      <c r="C175" s="15" t="s">
        <v>217</v>
      </c>
      <c r="D175" s="15" t="str">
        <f t="shared" si="2"/>
        <v>105840,</v>
      </c>
      <c r="E175" s="11" t="s">
        <v>175</v>
      </c>
      <c r="F175" s="46"/>
      <c r="G175" s="24" t="s">
        <v>190</v>
      </c>
    </row>
    <row r="176" spans="1:7" ht="14.1" customHeight="1">
      <c r="A176" s="51"/>
      <c r="B176" s="10">
        <v>14635</v>
      </c>
      <c r="C176" s="15" t="s">
        <v>217</v>
      </c>
      <c r="D176" s="15" t="str">
        <f t="shared" si="2"/>
        <v>14635,</v>
      </c>
      <c r="E176" s="11" t="s">
        <v>174</v>
      </c>
      <c r="F176" s="46"/>
      <c r="G176" s="24" t="s">
        <v>190</v>
      </c>
    </row>
    <row r="177" spans="1:7" ht="14.1" customHeight="1">
      <c r="A177" s="51"/>
      <c r="B177" s="10">
        <v>41531</v>
      </c>
      <c r="C177" s="15" t="s">
        <v>217</v>
      </c>
      <c r="D177" s="15" t="str">
        <f t="shared" si="2"/>
        <v>41531,</v>
      </c>
      <c r="E177" s="11" t="s">
        <v>176</v>
      </c>
      <c r="F177" s="46"/>
      <c r="G177" s="24" t="s">
        <v>190</v>
      </c>
    </row>
    <row r="178" spans="1:7" ht="14.1" customHeight="1">
      <c r="A178" s="51"/>
      <c r="B178" s="10">
        <v>66292</v>
      </c>
      <c r="C178" s="15" t="s">
        <v>217</v>
      </c>
      <c r="D178" s="15" t="str">
        <f t="shared" si="2"/>
        <v>66292,</v>
      </c>
      <c r="E178" s="11" t="s">
        <v>176</v>
      </c>
      <c r="F178" s="46"/>
      <c r="G178" s="24" t="s">
        <v>190</v>
      </c>
    </row>
    <row r="179" spans="1:7" ht="14.1" customHeight="1">
      <c r="A179" s="51"/>
      <c r="B179" s="10">
        <v>66290</v>
      </c>
      <c r="C179" s="15" t="s">
        <v>217</v>
      </c>
      <c r="D179" s="15" t="str">
        <f t="shared" si="2"/>
        <v>66290,</v>
      </c>
      <c r="E179" s="11" t="s">
        <v>169</v>
      </c>
      <c r="F179" s="46"/>
      <c r="G179" s="24" t="s">
        <v>190</v>
      </c>
    </row>
    <row r="180" spans="1:7" ht="14.1" customHeight="1">
      <c r="A180" s="51"/>
      <c r="B180" s="10">
        <v>75479</v>
      </c>
      <c r="C180" s="15" t="s">
        <v>217</v>
      </c>
      <c r="D180" s="15" t="str">
        <f t="shared" si="2"/>
        <v>75479,</v>
      </c>
      <c r="E180" s="11" t="s">
        <v>177</v>
      </c>
      <c r="F180" s="46"/>
      <c r="G180" s="24" t="s">
        <v>190</v>
      </c>
    </row>
    <row r="181" spans="1:7" ht="14.1" customHeight="1">
      <c r="A181" s="51"/>
      <c r="B181" s="10">
        <v>45537</v>
      </c>
      <c r="C181" s="15" t="s">
        <v>217</v>
      </c>
      <c r="D181" s="15" t="str">
        <f t="shared" si="2"/>
        <v>45537,</v>
      </c>
      <c r="E181" s="11" t="s">
        <v>172</v>
      </c>
      <c r="F181" s="46"/>
      <c r="G181" s="24" t="s">
        <v>190</v>
      </c>
    </row>
    <row r="182" spans="1:7" ht="14.1" customHeight="1">
      <c r="A182" s="51"/>
      <c r="B182" s="10">
        <v>105836</v>
      </c>
      <c r="C182" s="15"/>
      <c r="D182" s="15" t="str">
        <f t="shared" si="2"/>
        <v>105836</v>
      </c>
      <c r="E182" s="11" t="s">
        <v>178</v>
      </c>
      <c r="F182" s="47"/>
      <c r="G182" s="24" t="s">
        <v>190</v>
      </c>
    </row>
    <row r="183" spans="1:7" ht="14.1" customHeight="1">
      <c r="A183" s="39"/>
      <c r="B183" s="10"/>
      <c r="C183" s="15"/>
      <c r="D183" s="15"/>
      <c r="E183" s="11"/>
      <c r="F183" s="37"/>
      <c r="G183" s="24"/>
    </row>
    <row r="184" spans="1:7" ht="14.1" customHeight="1">
      <c r="A184" s="25" t="s">
        <v>180</v>
      </c>
      <c r="B184" s="15">
        <v>119652</v>
      </c>
      <c r="C184" s="15"/>
      <c r="D184" s="15" t="str">
        <f t="shared" si="2"/>
        <v>119652</v>
      </c>
      <c r="E184" s="15" t="s">
        <v>187</v>
      </c>
      <c r="F184" s="26" t="s">
        <v>185</v>
      </c>
      <c r="G184" s="27" t="s">
        <v>191</v>
      </c>
    </row>
    <row r="185" spans="1:7" ht="14.1" customHeight="1">
      <c r="A185" s="39"/>
      <c r="B185" s="15"/>
      <c r="C185" s="15"/>
      <c r="D185" s="15"/>
      <c r="E185" s="15"/>
      <c r="F185" s="26"/>
      <c r="G185" s="27"/>
    </row>
    <row r="186" spans="1:7" ht="14.1" customHeight="1">
      <c r="A186" s="53" t="s">
        <v>181</v>
      </c>
      <c r="B186" s="18">
        <v>167972</v>
      </c>
      <c r="C186" s="15" t="s">
        <v>217</v>
      </c>
      <c r="D186" s="15" t="str">
        <f t="shared" si="2"/>
        <v>167972,</v>
      </c>
      <c r="E186" s="18" t="s">
        <v>179</v>
      </c>
      <c r="F186" s="51">
        <v>60</v>
      </c>
      <c r="G186" s="27" t="s">
        <v>191</v>
      </c>
    </row>
    <row r="187" spans="1:7" ht="14.1" customHeight="1">
      <c r="A187" s="53"/>
      <c r="B187" s="18">
        <v>155346</v>
      </c>
      <c r="C187" s="15" t="s">
        <v>217</v>
      </c>
      <c r="D187" s="15" t="str">
        <f t="shared" si="2"/>
        <v>155346,</v>
      </c>
      <c r="E187" s="18" t="s">
        <v>179</v>
      </c>
      <c r="F187" s="51"/>
      <c r="G187" s="27" t="s">
        <v>191</v>
      </c>
    </row>
    <row r="188" spans="1:7" ht="14.1" customHeight="1">
      <c r="A188" s="53"/>
      <c r="B188" s="18">
        <v>167971</v>
      </c>
      <c r="C188" s="15"/>
      <c r="D188" s="15" t="str">
        <f t="shared" si="2"/>
        <v>167971</v>
      </c>
      <c r="E188" s="18" t="s">
        <v>179</v>
      </c>
      <c r="F188" s="51"/>
      <c r="G188" s="27" t="s">
        <v>191</v>
      </c>
    </row>
    <row r="189" spans="1:7" ht="14.1" customHeight="1">
      <c r="A189" s="41"/>
      <c r="B189" s="18"/>
      <c r="C189" s="15"/>
      <c r="D189" s="15"/>
      <c r="E189" s="18"/>
      <c r="F189" s="39"/>
      <c r="G189" s="27"/>
    </row>
    <row r="190" spans="1:7" ht="14.1" customHeight="1">
      <c r="A190" s="20" t="s">
        <v>186</v>
      </c>
      <c r="B190" s="23">
        <v>138183</v>
      </c>
      <c r="C190" s="15"/>
      <c r="D190" s="15" t="str">
        <f t="shared" si="2"/>
        <v>138183</v>
      </c>
      <c r="E190" s="28" t="s">
        <v>188</v>
      </c>
      <c r="F190" s="19"/>
      <c r="G190" s="27" t="s">
        <v>191</v>
      </c>
    </row>
    <row r="191" spans="1:7" ht="14.1" customHeight="1">
      <c r="A191" s="20"/>
      <c r="B191" s="23"/>
      <c r="C191" s="15"/>
      <c r="D191" s="15"/>
      <c r="E191" s="28"/>
      <c r="F191" s="43"/>
      <c r="G191" s="27"/>
    </row>
    <row r="192" spans="1:7" ht="14.1" customHeight="1">
      <c r="A192" s="52" t="s">
        <v>0</v>
      </c>
      <c r="B192" s="3">
        <v>45754</v>
      </c>
      <c r="C192" s="15" t="s">
        <v>217</v>
      </c>
      <c r="D192" s="15" t="str">
        <f t="shared" si="2"/>
        <v>45754,</v>
      </c>
      <c r="E192" s="4" t="s">
        <v>1</v>
      </c>
      <c r="F192" s="48">
        <v>40</v>
      </c>
      <c r="G192" s="29" t="s">
        <v>192</v>
      </c>
    </row>
    <row r="193" spans="1:7" ht="14.1" customHeight="1">
      <c r="A193" s="52"/>
      <c r="B193" s="3">
        <v>177394</v>
      </c>
      <c r="C193" s="15" t="s">
        <v>217</v>
      </c>
      <c r="D193" s="15" t="str">
        <f t="shared" si="2"/>
        <v>177394,</v>
      </c>
      <c r="E193" s="4" t="s">
        <v>2</v>
      </c>
      <c r="F193" s="49"/>
      <c r="G193" s="29" t="s">
        <v>192</v>
      </c>
    </row>
    <row r="194" spans="1:7" ht="14.1" customHeight="1">
      <c r="A194" s="52"/>
      <c r="B194" s="3">
        <v>144423</v>
      </c>
      <c r="C194" s="15" t="s">
        <v>217</v>
      </c>
      <c r="D194" s="15" t="str">
        <f t="shared" si="2"/>
        <v>144423,</v>
      </c>
      <c r="E194" s="4" t="s">
        <v>3</v>
      </c>
      <c r="F194" s="49"/>
      <c r="G194" s="29" t="s">
        <v>192</v>
      </c>
    </row>
    <row r="195" spans="1:7" ht="14.1" customHeight="1">
      <c r="A195" s="52"/>
      <c r="B195" s="1">
        <v>134798</v>
      </c>
      <c r="C195" s="15" t="s">
        <v>217</v>
      </c>
      <c r="D195" s="15" t="str">
        <f t="shared" si="2"/>
        <v>134798,</v>
      </c>
      <c r="E195" s="2" t="s">
        <v>4</v>
      </c>
      <c r="F195" s="49"/>
      <c r="G195" s="29" t="s">
        <v>192</v>
      </c>
    </row>
    <row r="196" spans="1:7" ht="14.1" customHeight="1">
      <c r="A196" s="52"/>
      <c r="B196" s="1">
        <v>118013</v>
      </c>
      <c r="C196" s="15" t="s">
        <v>217</v>
      </c>
      <c r="D196" s="15" t="str">
        <f t="shared" si="2"/>
        <v>118013,</v>
      </c>
      <c r="E196" s="2" t="s">
        <v>5</v>
      </c>
      <c r="F196" s="49"/>
      <c r="G196" s="29" t="s">
        <v>192</v>
      </c>
    </row>
    <row r="197" spans="1:7" ht="14.1" customHeight="1">
      <c r="A197" s="52"/>
      <c r="B197" s="5">
        <v>143148</v>
      </c>
      <c r="C197" s="15"/>
      <c r="D197" s="15" t="str">
        <f t="shared" si="2"/>
        <v>143148</v>
      </c>
      <c r="E197" s="6" t="s">
        <v>6</v>
      </c>
      <c r="F197" s="50"/>
      <c r="G197" s="29" t="s">
        <v>192</v>
      </c>
    </row>
    <row r="198" spans="1:7" ht="14.1" customHeight="1">
      <c r="A198" s="40"/>
      <c r="B198" s="5"/>
      <c r="C198" s="15"/>
      <c r="D198" s="15"/>
      <c r="E198" s="6"/>
      <c r="F198" s="38"/>
      <c r="G198" s="29"/>
    </row>
    <row r="199" spans="1:7" ht="14.1" customHeight="1">
      <c r="A199" s="52" t="s">
        <v>7</v>
      </c>
      <c r="B199" s="3">
        <v>138325</v>
      </c>
      <c r="C199" s="15" t="s">
        <v>217</v>
      </c>
      <c r="D199" s="15" t="str">
        <f t="shared" si="2"/>
        <v>138325,</v>
      </c>
      <c r="E199" s="4" t="s">
        <v>8</v>
      </c>
      <c r="F199" s="48">
        <v>8</v>
      </c>
      <c r="G199" s="29" t="s">
        <v>192</v>
      </c>
    </row>
    <row r="200" spans="1:7" ht="14.1" customHeight="1">
      <c r="A200" s="52"/>
      <c r="B200" s="3">
        <v>138584</v>
      </c>
      <c r="C200" s="15"/>
      <c r="D200" s="15" t="str">
        <f t="shared" si="2"/>
        <v>138584</v>
      </c>
      <c r="E200" s="4" t="s">
        <v>9</v>
      </c>
      <c r="F200" s="50"/>
      <c r="G200" s="29" t="s">
        <v>192</v>
      </c>
    </row>
    <row r="201" spans="1:7" ht="14.1" customHeight="1">
      <c r="A201" s="40"/>
      <c r="B201" s="3"/>
      <c r="C201" s="15"/>
      <c r="D201" s="15"/>
      <c r="E201" s="4"/>
      <c r="F201" s="38"/>
      <c r="G201" s="29"/>
    </row>
    <row r="202" spans="1:7" ht="14.1" customHeight="1">
      <c r="A202" s="52" t="s">
        <v>10</v>
      </c>
      <c r="B202" s="3">
        <v>43207</v>
      </c>
      <c r="C202" s="15" t="s">
        <v>217</v>
      </c>
      <c r="D202" s="15" t="str">
        <f t="shared" si="2"/>
        <v>43207,</v>
      </c>
      <c r="E202" s="4" t="s">
        <v>11</v>
      </c>
      <c r="F202" s="48">
        <v>14</v>
      </c>
      <c r="G202" s="29" t="s">
        <v>192</v>
      </c>
    </row>
    <row r="203" spans="1:7" ht="14.1" customHeight="1">
      <c r="A203" s="52"/>
      <c r="B203" s="3">
        <v>165585</v>
      </c>
      <c r="C203" s="15" t="s">
        <v>217</v>
      </c>
      <c r="D203" s="15" t="str">
        <f t="shared" si="2"/>
        <v>165585,</v>
      </c>
      <c r="E203" s="4" t="s">
        <v>12</v>
      </c>
      <c r="F203" s="49"/>
      <c r="G203" s="29" t="s">
        <v>192</v>
      </c>
    </row>
    <row r="204" spans="1:7" ht="14.1" customHeight="1">
      <c r="A204" s="52"/>
      <c r="B204" s="5">
        <v>133360</v>
      </c>
      <c r="C204" s="15"/>
      <c r="D204" s="15" t="str">
        <f t="shared" ref="D204:D232" si="3">B204&amp;C204</f>
        <v>133360</v>
      </c>
      <c r="E204" s="6" t="s">
        <v>13</v>
      </c>
      <c r="F204" s="50"/>
      <c r="G204" s="29" t="s">
        <v>192</v>
      </c>
    </row>
    <row r="205" spans="1:7" ht="14.1" customHeight="1">
      <c r="A205" s="40"/>
      <c r="B205" s="5"/>
      <c r="C205" s="15"/>
      <c r="D205" s="15"/>
      <c r="E205" s="6"/>
      <c r="F205" s="38"/>
      <c r="G205" s="29"/>
    </row>
    <row r="206" spans="1:7" ht="14.1" customHeight="1">
      <c r="A206" s="52" t="s">
        <v>14</v>
      </c>
      <c r="B206" s="3">
        <v>169187</v>
      </c>
      <c r="C206" s="15" t="s">
        <v>217</v>
      </c>
      <c r="D206" s="15" t="str">
        <f t="shared" si="3"/>
        <v>169187,</v>
      </c>
      <c r="E206" s="4" t="s">
        <v>15</v>
      </c>
      <c r="F206" s="48">
        <v>73</v>
      </c>
      <c r="G206" s="29" t="s">
        <v>192</v>
      </c>
    </row>
    <row r="207" spans="1:7" ht="14.1" customHeight="1">
      <c r="A207" s="52"/>
      <c r="B207" s="3">
        <v>38059</v>
      </c>
      <c r="C207" s="15" t="s">
        <v>217</v>
      </c>
      <c r="D207" s="15" t="str">
        <f t="shared" si="3"/>
        <v>38059,</v>
      </c>
      <c r="E207" s="4" t="s">
        <v>16</v>
      </c>
      <c r="F207" s="49"/>
      <c r="G207" s="29" t="s">
        <v>192</v>
      </c>
    </row>
    <row r="208" spans="1:7" ht="14.1" customHeight="1">
      <c r="A208" s="52"/>
      <c r="B208" s="3">
        <v>118954</v>
      </c>
      <c r="C208" s="15" t="s">
        <v>217</v>
      </c>
      <c r="D208" s="15" t="str">
        <f t="shared" si="3"/>
        <v>118954,</v>
      </c>
      <c r="E208" s="4" t="s">
        <v>17</v>
      </c>
      <c r="F208" s="49"/>
      <c r="G208" s="29" t="s">
        <v>192</v>
      </c>
    </row>
    <row r="209" spans="1:7" ht="14.1" customHeight="1">
      <c r="A209" s="52"/>
      <c r="B209" s="3">
        <v>139379</v>
      </c>
      <c r="C209" s="15" t="s">
        <v>217</v>
      </c>
      <c r="D209" s="15" t="str">
        <f t="shared" si="3"/>
        <v>139379,</v>
      </c>
      <c r="E209" s="4" t="s">
        <v>18</v>
      </c>
      <c r="F209" s="49"/>
      <c r="G209" s="29" t="s">
        <v>192</v>
      </c>
    </row>
    <row r="210" spans="1:7" ht="14.1" customHeight="1">
      <c r="A210" s="52"/>
      <c r="B210" s="3">
        <v>148408</v>
      </c>
      <c r="C210" s="15" t="s">
        <v>217</v>
      </c>
      <c r="D210" s="15" t="str">
        <f t="shared" si="3"/>
        <v>148408,</v>
      </c>
      <c r="E210" s="4" t="s">
        <v>19</v>
      </c>
      <c r="F210" s="49"/>
      <c r="G210" s="29" t="s">
        <v>192</v>
      </c>
    </row>
    <row r="211" spans="1:7" ht="14.1" customHeight="1">
      <c r="A211" s="52"/>
      <c r="B211" s="3">
        <v>131588</v>
      </c>
      <c r="C211" s="15" t="s">
        <v>217</v>
      </c>
      <c r="D211" s="15" t="str">
        <f t="shared" si="3"/>
        <v>131588,</v>
      </c>
      <c r="E211" s="4" t="s">
        <v>20</v>
      </c>
      <c r="F211" s="49"/>
      <c r="G211" s="29" t="s">
        <v>192</v>
      </c>
    </row>
    <row r="212" spans="1:7" ht="14.1" customHeight="1">
      <c r="A212" s="52"/>
      <c r="B212" s="3">
        <v>171872</v>
      </c>
      <c r="C212" s="15" t="s">
        <v>217</v>
      </c>
      <c r="D212" s="15" t="str">
        <f t="shared" si="3"/>
        <v>171872,</v>
      </c>
      <c r="E212" s="4" t="s">
        <v>21</v>
      </c>
      <c r="F212" s="49"/>
      <c r="G212" s="29" t="s">
        <v>192</v>
      </c>
    </row>
    <row r="213" spans="1:7" ht="14.1" customHeight="1">
      <c r="A213" s="52"/>
      <c r="B213" s="3">
        <v>1466</v>
      </c>
      <c r="C213" s="15" t="s">
        <v>217</v>
      </c>
      <c r="D213" s="15" t="str">
        <f t="shared" si="3"/>
        <v>1466,</v>
      </c>
      <c r="E213" s="4" t="s">
        <v>22</v>
      </c>
      <c r="F213" s="49"/>
      <c r="G213" s="29" t="s">
        <v>192</v>
      </c>
    </row>
    <row r="214" spans="1:7" ht="14.1" customHeight="1">
      <c r="A214" s="52"/>
      <c r="B214" s="3">
        <v>39476</v>
      </c>
      <c r="C214" s="15" t="s">
        <v>217</v>
      </c>
      <c r="D214" s="15" t="str">
        <f t="shared" si="3"/>
        <v>39476,</v>
      </c>
      <c r="E214" s="4" t="s">
        <v>23</v>
      </c>
      <c r="F214" s="49"/>
      <c r="G214" s="29" t="s">
        <v>192</v>
      </c>
    </row>
    <row r="215" spans="1:7" ht="14.1" customHeight="1">
      <c r="A215" s="52"/>
      <c r="B215" s="3">
        <v>108018</v>
      </c>
      <c r="C215" s="15" t="s">
        <v>217</v>
      </c>
      <c r="D215" s="15" t="str">
        <f t="shared" si="3"/>
        <v>108018,</v>
      </c>
      <c r="E215" s="4" t="s">
        <v>24</v>
      </c>
      <c r="F215" s="49"/>
      <c r="G215" s="29" t="s">
        <v>192</v>
      </c>
    </row>
    <row r="216" spans="1:7" ht="14.1" customHeight="1">
      <c r="A216" s="52"/>
      <c r="B216" s="5">
        <v>117684</v>
      </c>
      <c r="C216" s="15"/>
      <c r="D216" s="15" t="str">
        <f t="shared" si="3"/>
        <v>117684</v>
      </c>
      <c r="E216" s="6" t="s">
        <v>25</v>
      </c>
      <c r="F216" s="50"/>
      <c r="G216" s="29" t="s">
        <v>192</v>
      </c>
    </row>
    <row r="217" spans="1:7" ht="14.1" customHeight="1">
      <c r="A217" s="40"/>
      <c r="B217" s="5"/>
      <c r="C217" s="15"/>
      <c r="D217" s="15"/>
      <c r="E217" s="6"/>
      <c r="F217" s="38"/>
      <c r="G217" s="29"/>
    </row>
    <row r="218" spans="1:7" ht="14.1" customHeight="1">
      <c r="A218" s="52" t="s">
        <v>26</v>
      </c>
      <c r="B218" s="3">
        <v>69172</v>
      </c>
      <c r="C218" s="15" t="s">
        <v>217</v>
      </c>
      <c r="D218" s="15" t="str">
        <f t="shared" si="3"/>
        <v>69172,</v>
      </c>
      <c r="E218" s="4" t="s">
        <v>27</v>
      </c>
      <c r="F218" s="48">
        <v>5</v>
      </c>
      <c r="G218" s="29" t="s">
        <v>192</v>
      </c>
    </row>
    <row r="219" spans="1:7" ht="14.1" customHeight="1">
      <c r="A219" s="52"/>
      <c r="B219" s="3">
        <v>65506</v>
      </c>
      <c r="C219" s="15"/>
      <c r="D219" s="15" t="str">
        <f t="shared" si="3"/>
        <v>65506</v>
      </c>
      <c r="E219" s="4" t="s">
        <v>28</v>
      </c>
      <c r="F219" s="50"/>
      <c r="G219" s="29" t="s">
        <v>192</v>
      </c>
    </row>
    <row r="220" spans="1:7" ht="14.1" customHeight="1">
      <c r="A220" s="40"/>
      <c r="B220" s="3"/>
      <c r="C220" s="15"/>
      <c r="D220" s="15"/>
      <c r="E220" s="4"/>
      <c r="F220" s="38"/>
      <c r="G220" s="29"/>
    </row>
    <row r="221" spans="1:7" ht="14.1" customHeight="1">
      <c r="A221" s="52" t="s">
        <v>29</v>
      </c>
      <c r="B221" s="3">
        <v>153885</v>
      </c>
      <c r="C221" s="15" t="s">
        <v>217</v>
      </c>
      <c r="D221" s="15" t="str">
        <f t="shared" si="3"/>
        <v>153885,</v>
      </c>
      <c r="E221" s="4" t="s">
        <v>30</v>
      </c>
      <c r="F221" s="48">
        <v>40</v>
      </c>
      <c r="G221" s="29" t="s">
        <v>192</v>
      </c>
    </row>
    <row r="222" spans="1:7" ht="14.1" customHeight="1">
      <c r="A222" s="52"/>
      <c r="B222" s="3">
        <v>177390</v>
      </c>
      <c r="C222" s="15" t="s">
        <v>217</v>
      </c>
      <c r="D222" s="15" t="str">
        <f t="shared" si="3"/>
        <v>177390,</v>
      </c>
      <c r="E222" s="4" t="s">
        <v>31</v>
      </c>
      <c r="F222" s="49"/>
      <c r="G222" s="29" t="s">
        <v>192</v>
      </c>
    </row>
    <row r="223" spans="1:7" ht="14.1" customHeight="1">
      <c r="A223" s="52"/>
      <c r="B223" s="3">
        <v>117370</v>
      </c>
      <c r="C223" s="15" t="s">
        <v>217</v>
      </c>
      <c r="D223" s="15" t="str">
        <f t="shared" si="3"/>
        <v>117370,</v>
      </c>
      <c r="E223" s="4" t="s">
        <v>32</v>
      </c>
      <c r="F223" s="49"/>
      <c r="G223" s="29" t="s">
        <v>192</v>
      </c>
    </row>
    <row r="224" spans="1:7" ht="14.1" customHeight="1">
      <c r="A224" s="52"/>
      <c r="B224" s="3">
        <v>105230</v>
      </c>
      <c r="C224" s="15" t="s">
        <v>217</v>
      </c>
      <c r="D224" s="15" t="str">
        <f t="shared" si="3"/>
        <v>105230,</v>
      </c>
      <c r="E224" s="4" t="s">
        <v>33</v>
      </c>
      <c r="F224" s="49"/>
      <c r="G224" s="29" t="s">
        <v>192</v>
      </c>
    </row>
    <row r="225" spans="1:7" ht="14.1" customHeight="1">
      <c r="A225" s="52"/>
      <c r="B225" s="3">
        <v>117371</v>
      </c>
      <c r="C225" s="15"/>
      <c r="D225" s="15" t="str">
        <f t="shared" si="3"/>
        <v>117371</v>
      </c>
      <c r="E225" s="4" t="s">
        <v>34</v>
      </c>
      <c r="F225" s="50"/>
      <c r="G225" s="29" t="s">
        <v>192</v>
      </c>
    </row>
    <row r="226" spans="1:7" ht="14.1" customHeight="1">
      <c r="A226" s="42"/>
      <c r="B226" s="3"/>
      <c r="C226" s="15"/>
      <c r="D226" s="15"/>
      <c r="E226" s="4"/>
      <c r="F226" s="38"/>
      <c r="G226" s="29"/>
    </row>
    <row r="227" spans="1:7" ht="14.1" customHeight="1">
      <c r="A227" s="54" t="s">
        <v>35</v>
      </c>
      <c r="B227" s="9">
        <v>148955</v>
      </c>
      <c r="C227" s="15" t="s">
        <v>217</v>
      </c>
      <c r="D227" s="15" t="str">
        <f t="shared" si="3"/>
        <v>148955,</v>
      </c>
      <c r="E227" s="9" t="s">
        <v>36</v>
      </c>
      <c r="F227" s="48">
        <v>35</v>
      </c>
      <c r="G227" s="24" t="s">
        <v>191</v>
      </c>
    </row>
    <row r="228" spans="1:7" ht="14.1" customHeight="1">
      <c r="A228" s="55"/>
      <c r="B228" s="9">
        <v>1454</v>
      </c>
      <c r="C228" s="15"/>
      <c r="D228" s="15" t="str">
        <f t="shared" si="3"/>
        <v>1454</v>
      </c>
      <c r="E228" s="9" t="s">
        <v>37</v>
      </c>
      <c r="F228" s="50"/>
      <c r="G228" s="24" t="s">
        <v>191</v>
      </c>
    </row>
    <row r="229" spans="1:7" ht="14.1" customHeight="1">
      <c r="A229" s="30"/>
      <c r="B229" s="9"/>
      <c r="C229" s="15"/>
      <c r="D229" s="15"/>
      <c r="E229" s="9"/>
      <c r="F229" s="38"/>
      <c r="G229" s="24"/>
    </row>
    <row r="230" spans="1:7" ht="14.1" customHeight="1">
      <c r="A230" s="56" t="s">
        <v>38</v>
      </c>
      <c r="B230" s="3">
        <v>39103</v>
      </c>
      <c r="C230" s="15" t="s">
        <v>217</v>
      </c>
      <c r="D230" s="15" t="str">
        <f t="shared" si="3"/>
        <v>39103,</v>
      </c>
      <c r="E230" s="3" t="s">
        <v>39</v>
      </c>
      <c r="F230" s="48">
        <v>124</v>
      </c>
      <c r="G230" s="24" t="s">
        <v>191</v>
      </c>
    </row>
    <row r="231" spans="1:7" ht="14.1" customHeight="1">
      <c r="A231" s="57"/>
      <c r="B231" s="3">
        <v>183439</v>
      </c>
      <c r="C231" s="15" t="s">
        <v>217</v>
      </c>
      <c r="D231" s="15" t="str">
        <f t="shared" si="3"/>
        <v>183439,</v>
      </c>
      <c r="E231" s="3" t="s">
        <v>40</v>
      </c>
      <c r="F231" s="49"/>
      <c r="G231" s="24" t="s">
        <v>191</v>
      </c>
    </row>
    <row r="232" spans="1:7" ht="14.1" customHeight="1">
      <c r="A232" s="58"/>
      <c r="B232" s="3">
        <v>174232</v>
      </c>
      <c r="C232" s="15"/>
      <c r="D232" s="15" t="str">
        <f t="shared" si="3"/>
        <v>174232</v>
      </c>
      <c r="E232" s="4" t="s">
        <v>39</v>
      </c>
      <c r="F232" s="50"/>
      <c r="G232" s="24" t="s">
        <v>191</v>
      </c>
    </row>
    <row r="233" spans="1:7" ht="14.1" customHeight="1"/>
    <row r="234" spans="1:7" ht="14.1" customHeight="1"/>
  </sheetData>
  <mergeCells count="27">
    <mergeCell ref="F227:F228"/>
    <mergeCell ref="F230:F232"/>
    <mergeCell ref="A50:A72"/>
    <mergeCell ref="A192:A197"/>
    <mergeCell ref="A199:A200"/>
    <mergeCell ref="A202:A204"/>
    <mergeCell ref="A206:A216"/>
    <mergeCell ref="A218:A219"/>
    <mergeCell ref="F206:F216"/>
    <mergeCell ref="F218:F219"/>
    <mergeCell ref="A221:A225"/>
    <mergeCell ref="A186:A188"/>
    <mergeCell ref="F186:F188"/>
    <mergeCell ref="F221:F225"/>
    <mergeCell ref="A227:A228"/>
    <mergeCell ref="A230:A232"/>
    <mergeCell ref="A1:F1"/>
    <mergeCell ref="F50:F72"/>
    <mergeCell ref="F192:F197"/>
    <mergeCell ref="F199:F200"/>
    <mergeCell ref="F202:F204"/>
    <mergeCell ref="A74:A182"/>
    <mergeCell ref="F74:F182"/>
    <mergeCell ref="A2:A8"/>
    <mergeCell ref="F2:F8"/>
    <mergeCell ref="A10:A48"/>
    <mergeCell ref="F10:F48"/>
  </mergeCells>
  <phoneticPr fontId="2" type="noConversion"/>
  <pageMargins left="0.7" right="0.7" top="0.75" bottom="0.75" header="0.3" footer="0.3"/>
  <pageSetup paperSize="11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sqref="A1:F20"/>
    </sheetView>
  </sheetViews>
  <sheetFormatPr defaultRowHeight="14.25"/>
  <sheetData>
    <row r="1" spans="1:6">
      <c r="A1" s="59" t="s">
        <v>216</v>
      </c>
      <c r="B1" s="60"/>
      <c r="C1" s="60"/>
      <c r="D1" s="60"/>
      <c r="E1" s="60"/>
      <c r="F1" s="60"/>
    </row>
    <row r="2" spans="1:6">
      <c r="A2" s="61"/>
      <c r="B2" s="61"/>
      <c r="C2" s="61"/>
      <c r="D2" s="61"/>
      <c r="E2" s="61"/>
      <c r="F2" s="61"/>
    </row>
    <row r="3" spans="1:6" ht="15">
      <c r="A3" s="32"/>
      <c r="B3" s="33" t="s">
        <v>204</v>
      </c>
      <c r="C3" s="33" t="s">
        <v>194</v>
      </c>
      <c r="D3" s="33" t="s">
        <v>195</v>
      </c>
      <c r="E3" s="33" t="s">
        <v>196</v>
      </c>
      <c r="F3" s="33" t="s">
        <v>197</v>
      </c>
    </row>
    <row r="4" spans="1:6">
      <c r="A4" s="33" t="s">
        <v>214</v>
      </c>
      <c r="B4" s="33"/>
      <c r="C4" s="33">
        <v>0.9</v>
      </c>
      <c r="D4" s="33">
        <v>1</v>
      </c>
      <c r="E4" s="33">
        <v>0.3</v>
      </c>
      <c r="F4" s="33">
        <v>0.3</v>
      </c>
    </row>
    <row r="5" spans="1:6" ht="15">
      <c r="A5" s="32"/>
      <c r="B5" s="32"/>
      <c r="C5" s="33" t="s">
        <v>203</v>
      </c>
      <c r="D5" s="33" t="s">
        <v>203</v>
      </c>
      <c r="E5" s="33" t="s">
        <v>203</v>
      </c>
      <c r="F5" s="33" t="s">
        <v>203</v>
      </c>
    </row>
    <row r="6" spans="1:6" ht="15">
      <c r="A6" s="33" t="s">
        <v>198</v>
      </c>
      <c r="B6" s="33">
        <v>1683</v>
      </c>
      <c r="C6" s="34">
        <f>0.9/2.5*B6</f>
        <v>605.88</v>
      </c>
      <c r="D6" s="34">
        <f>1/2.5*B6</f>
        <v>673.2</v>
      </c>
      <c r="E6" s="34">
        <f>0.3/2.5*B6</f>
        <v>201.95999999999998</v>
      </c>
      <c r="F6" s="34">
        <f>0.3/2.5*B6</f>
        <v>201.95999999999998</v>
      </c>
    </row>
    <row r="7" spans="1:6" ht="15">
      <c r="A7" s="33" t="s">
        <v>199</v>
      </c>
      <c r="B7" s="33">
        <v>2525</v>
      </c>
      <c r="C7" s="34">
        <f t="shared" ref="C7:C20" si="0">0.9/2.5*B7</f>
        <v>909</v>
      </c>
      <c r="D7" s="34">
        <f t="shared" ref="D7:D20" si="1">1/2.5*B7</f>
        <v>1010</v>
      </c>
      <c r="E7" s="34">
        <f t="shared" ref="E7:E20" si="2">0.3/2.5*B7</f>
        <v>303</v>
      </c>
      <c r="F7" s="34">
        <f t="shared" ref="F7:F20" si="3">0.3/2.5*B7</f>
        <v>303</v>
      </c>
    </row>
    <row r="8" spans="1:6" ht="15">
      <c r="A8" s="33" t="s">
        <v>200</v>
      </c>
      <c r="B8" s="33">
        <v>8000</v>
      </c>
      <c r="C8" s="34">
        <f t="shared" si="0"/>
        <v>2880</v>
      </c>
      <c r="D8" s="34">
        <f t="shared" si="1"/>
        <v>3200</v>
      </c>
      <c r="E8" s="34">
        <f t="shared" si="2"/>
        <v>960</v>
      </c>
      <c r="F8" s="34">
        <f t="shared" si="3"/>
        <v>960</v>
      </c>
    </row>
    <row r="9" spans="1:6" ht="15">
      <c r="A9" s="33" t="s">
        <v>201</v>
      </c>
      <c r="B9" s="33">
        <v>58</v>
      </c>
      <c r="C9" s="34">
        <f t="shared" si="0"/>
        <v>20.88</v>
      </c>
      <c r="D9" s="34">
        <f t="shared" si="1"/>
        <v>23.200000000000003</v>
      </c>
      <c r="E9" s="34">
        <f t="shared" si="2"/>
        <v>6.96</v>
      </c>
      <c r="F9" s="34">
        <f t="shared" si="3"/>
        <v>6.96</v>
      </c>
    </row>
    <row r="10" spans="1:6" ht="15">
      <c r="A10" s="33" t="s">
        <v>202</v>
      </c>
      <c r="B10" s="33">
        <v>10097</v>
      </c>
      <c r="C10" s="34">
        <f t="shared" si="0"/>
        <v>3634.92</v>
      </c>
      <c r="D10" s="34">
        <f t="shared" si="1"/>
        <v>4038.8</v>
      </c>
      <c r="E10" s="34">
        <f t="shared" si="2"/>
        <v>1211.6399999999999</v>
      </c>
      <c r="F10" s="34">
        <f t="shared" si="3"/>
        <v>1211.6399999999999</v>
      </c>
    </row>
    <row r="11" spans="1:6" ht="15">
      <c r="A11" s="33" t="s">
        <v>205</v>
      </c>
      <c r="B11" s="32">
        <v>60</v>
      </c>
      <c r="C11" s="34">
        <f t="shared" si="0"/>
        <v>21.599999999999998</v>
      </c>
      <c r="D11" s="34">
        <f t="shared" si="1"/>
        <v>24</v>
      </c>
      <c r="E11" s="34">
        <f t="shared" si="2"/>
        <v>7.1999999999999993</v>
      </c>
      <c r="F11" s="34">
        <f t="shared" si="3"/>
        <v>7.1999999999999993</v>
      </c>
    </row>
    <row r="12" spans="1:6" ht="15">
      <c r="A12" s="33" t="s">
        <v>206</v>
      </c>
      <c r="B12" s="32">
        <v>24</v>
      </c>
      <c r="C12" s="34">
        <f t="shared" si="0"/>
        <v>8.64</v>
      </c>
      <c r="D12" s="34">
        <f t="shared" si="1"/>
        <v>9.6000000000000014</v>
      </c>
      <c r="E12" s="34">
        <f t="shared" si="2"/>
        <v>2.88</v>
      </c>
      <c r="F12" s="34">
        <f t="shared" si="3"/>
        <v>2.88</v>
      </c>
    </row>
    <row r="13" spans="1:6" ht="15">
      <c r="A13" s="33" t="s">
        <v>207</v>
      </c>
      <c r="B13" s="32">
        <v>35</v>
      </c>
      <c r="C13" s="34">
        <f t="shared" si="0"/>
        <v>12.6</v>
      </c>
      <c r="D13" s="34">
        <f t="shared" si="1"/>
        <v>14</v>
      </c>
      <c r="E13" s="34">
        <f t="shared" si="2"/>
        <v>4.2</v>
      </c>
      <c r="F13" s="34">
        <f t="shared" si="3"/>
        <v>4.2</v>
      </c>
    </row>
    <row r="14" spans="1:6" ht="15">
      <c r="A14" s="33" t="s">
        <v>208</v>
      </c>
      <c r="B14" s="32">
        <v>124</v>
      </c>
      <c r="C14" s="34">
        <f t="shared" si="0"/>
        <v>44.64</v>
      </c>
      <c r="D14" s="34">
        <f t="shared" si="1"/>
        <v>49.6</v>
      </c>
      <c r="E14" s="34">
        <f t="shared" si="2"/>
        <v>14.879999999999999</v>
      </c>
      <c r="F14" s="34">
        <f t="shared" si="3"/>
        <v>14.879999999999999</v>
      </c>
    </row>
    <row r="15" spans="1:6" ht="15">
      <c r="A15" s="33" t="s">
        <v>209</v>
      </c>
      <c r="B15" s="32">
        <v>40</v>
      </c>
      <c r="C15" s="34">
        <f t="shared" si="0"/>
        <v>14.399999999999999</v>
      </c>
      <c r="D15" s="34">
        <f t="shared" si="1"/>
        <v>16</v>
      </c>
      <c r="E15" s="34">
        <f t="shared" si="2"/>
        <v>4.8</v>
      </c>
      <c r="F15" s="34">
        <f t="shared" si="3"/>
        <v>4.8</v>
      </c>
    </row>
    <row r="16" spans="1:6" ht="15">
      <c r="A16" s="33" t="s">
        <v>210</v>
      </c>
      <c r="B16" s="32">
        <v>8</v>
      </c>
      <c r="C16" s="34">
        <f t="shared" si="0"/>
        <v>2.88</v>
      </c>
      <c r="D16" s="34">
        <f t="shared" si="1"/>
        <v>3.2</v>
      </c>
      <c r="E16" s="34">
        <f t="shared" si="2"/>
        <v>0.96</v>
      </c>
      <c r="F16" s="34">
        <f t="shared" si="3"/>
        <v>0.96</v>
      </c>
    </row>
    <row r="17" spans="1:6" ht="15">
      <c r="A17" s="33" t="s">
        <v>211</v>
      </c>
      <c r="B17" s="35">
        <v>14</v>
      </c>
      <c r="C17" s="34">
        <f t="shared" si="0"/>
        <v>5.04</v>
      </c>
      <c r="D17" s="34">
        <f t="shared" si="1"/>
        <v>5.6000000000000005</v>
      </c>
      <c r="E17" s="34">
        <f t="shared" si="2"/>
        <v>1.68</v>
      </c>
      <c r="F17" s="34">
        <f t="shared" si="3"/>
        <v>1.68</v>
      </c>
    </row>
    <row r="18" spans="1:6" ht="15">
      <c r="A18" s="33" t="s">
        <v>212</v>
      </c>
      <c r="B18" s="32">
        <v>73</v>
      </c>
      <c r="C18" s="34">
        <f t="shared" si="0"/>
        <v>26.279999999999998</v>
      </c>
      <c r="D18" s="34">
        <f t="shared" si="1"/>
        <v>29.200000000000003</v>
      </c>
      <c r="E18" s="34">
        <f t="shared" si="2"/>
        <v>8.76</v>
      </c>
      <c r="F18" s="34">
        <f t="shared" si="3"/>
        <v>8.76</v>
      </c>
    </row>
    <row r="19" spans="1:6" ht="15">
      <c r="A19" s="33" t="s">
        <v>215</v>
      </c>
      <c r="B19" s="32">
        <v>10</v>
      </c>
      <c r="C19" s="34">
        <f t="shared" si="0"/>
        <v>3.5999999999999996</v>
      </c>
      <c r="D19" s="34">
        <f t="shared" si="1"/>
        <v>4</v>
      </c>
      <c r="E19" s="34">
        <f t="shared" si="2"/>
        <v>1.2</v>
      </c>
      <c r="F19" s="34">
        <f t="shared" si="3"/>
        <v>1.2</v>
      </c>
    </row>
    <row r="20" spans="1:6" ht="15">
      <c r="A20" s="33" t="s">
        <v>213</v>
      </c>
      <c r="B20" s="32">
        <v>5</v>
      </c>
      <c r="C20" s="34">
        <f t="shared" si="0"/>
        <v>1.7999999999999998</v>
      </c>
      <c r="D20" s="34">
        <f t="shared" si="1"/>
        <v>2</v>
      </c>
      <c r="E20" s="34">
        <f t="shared" si="2"/>
        <v>0.6</v>
      </c>
      <c r="F20" s="34">
        <f t="shared" si="3"/>
        <v>0.6</v>
      </c>
    </row>
  </sheetData>
  <mergeCells count="1">
    <mergeCell ref="A1:F2"/>
  </mergeCells>
  <phoneticPr fontId="2" type="noConversion"/>
  <pageMargins left="0.70866141732283472" right="0.70866141732283472" top="0.74803149606299213" bottom="0.74803149606299213" header="0.31496062992125984" footer="0.31496062992125984"/>
  <pageSetup paperSize="11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20"/>
  <sheetViews>
    <sheetView workbookViewId="0">
      <selection activeCell="D1" sqref="D1:AG20"/>
    </sheetView>
  </sheetViews>
  <sheetFormatPr defaultRowHeight="14.25"/>
  <cols>
    <col min="1" max="1" width="9" style="75"/>
    <col min="2" max="3" width="5.625" style="75" customWidth="1"/>
    <col min="4" max="33" width="4.875" style="75" customWidth="1"/>
    <col min="34" max="36" width="9" style="75"/>
  </cols>
  <sheetData>
    <row r="1" spans="1:36" ht="49.5" customHeight="1">
      <c r="G1" s="83" t="s">
        <v>220</v>
      </c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1:36" ht="15">
      <c r="A2" s="65"/>
      <c r="B2" s="81"/>
      <c r="C2" s="81"/>
      <c r="D2" s="67" t="s">
        <v>194</v>
      </c>
      <c r="E2" s="68"/>
      <c r="F2" s="67" t="s">
        <v>194</v>
      </c>
      <c r="G2" s="68"/>
      <c r="H2" s="67" t="s">
        <v>194</v>
      </c>
      <c r="I2" s="68"/>
      <c r="J2" s="67" t="s">
        <v>194</v>
      </c>
      <c r="K2" s="68"/>
      <c r="L2" s="67" t="s">
        <v>194</v>
      </c>
      <c r="M2" s="68"/>
      <c r="N2" s="67" t="s">
        <v>194</v>
      </c>
      <c r="O2" s="68"/>
      <c r="P2" s="67" t="s">
        <v>194</v>
      </c>
      <c r="Q2" s="68"/>
      <c r="R2" s="67" t="s">
        <v>194</v>
      </c>
      <c r="S2" s="68"/>
      <c r="T2" s="67" t="s">
        <v>194</v>
      </c>
      <c r="U2" s="68"/>
      <c r="V2" s="67" t="s">
        <v>194</v>
      </c>
      <c r="W2" s="68"/>
      <c r="X2" s="67" t="s">
        <v>194</v>
      </c>
      <c r="Y2" s="68"/>
      <c r="Z2" s="67" t="s">
        <v>194</v>
      </c>
      <c r="AA2" s="68"/>
      <c r="AB2" s="67" t="s">
        <v>194</v>
      </c>
      <c r="AC2" s="68"/>
      <c r="AD2" s="67" t="s">
        <v>194</v>
      </c>
      <c r="AE2" s="68"/>
      <c r="AF2" s="67" t="s">
        <v>194</v>
      </c>
      <c r="AG2" s="68"/>
    </row>
    <row r="3" spans="1:36" s="74" customFormat="1" ht="15">
      <c r="A3" s="65"/>
      <c r="B3" s="66"/>
      <c r="C3" s="66"/>
      <c r="D3" s="82">
        <v>43724</v>
      </c>
      <c r="E3" s="73"/>
      <c r="F3" s="82">
        <v>43725</v>
      </c>
      <c r="G3" s="73"/>
      <c r="H3" s="82">
        <v>43726</v>
      </c>
      <c r="I3" s="73"/>
      <c r="J3" s="82">
        <v>43727</v>
      </c>
      <c r="K3" s="73"/>
      <c r="L3" s="82">
        <v>43728</v>
      </c>
      <c r="M3" s="73"/>
      <c r="N3" s="82">
        <v>43729</v>
      </c>
      <c r="O3" s="73"/>
      <c r="P3" s="82">
        <v>43730</v>
      </c>
      <c r="Q3" s="73"/>
      <c r="R3" s="82">
        <v>43731</v>
      </c>
      <c r="S3" s="73"/>
      <c r="T3" s="82">
        <v>43732</v>
      </c>
      <c r="U3" s="73"/>
      <c r="V3" s="82">
        <v>43733</v>
      </c>
      <c r="W3" s="73"/>
      <c r="X3" s="82">
        <v>43734</v>
      </c>
      <c r="Y3" s="73"/>
      <c r="Z3" s="82">
        <v>43735</v>
      </c>
      <c r="AA3" s="73"/>
      <c r="AB3" s="82">
        <v>43736</v>
      </c>
      <c r="AC3" s="73"/>
      <c r="AD3" s="82">
        <v>43737</v>
      </c>
      <c r="AE3" s="73"/>
      <c r="AF3" s="82">
        <v>43738</v>
      </c>
      <c r="AG3" s="73"/>
      <c r="AH3" s="76"/>
      <c r="AI3" s="76"/>
      <c r="AJ3" s="76"/>
    </row>
    <row r="4" spans="1:36" s="80" customFormat="1" ht="28.5">
      <c r="A4" s="77"/>
      <c r="B4" s="78" t="s">
        <v>204</v>
      </c>
      <c r="C4" s="78" t="s">
        <v>203</v>
      </c>
      <c r="D4" s="78" t="s">
        <v>218</v>
      </c>
      <c r="E4" s="78" t="s">
        <v>219</v>
      </c>
      <c r="F4" s="78" t="s">
        <v>218</v>
      </c>
      <c r="G4" s="78" t="s">
        <v>219</v>
      </c>
      <c r="H4" s="78" t="s">
        <v>218</v>
      </c>
      <c r="I4" s="78" t="s">
        <v>219</v>
      </c>
      <c r="J4" s="78" t="s">
        <v>218</v>
      </c>
      <c r="K4" s="78" t="s">
        <v>219</v>
      </c>
      <c r="L4" s="78" t="s">
        <v>218</v>
      </c>
      <c r="M4" s="78" t="s">
        <v>219</v>
      </c>
      <c r="N4" s="78" t="s">
        <v>218</v>
      </c>
      <c r="O4" s="78" t="s">
        <v>219</v>
      </c>
      <c r="P4" s="78" t="s">
        <v>218</v>
      </c>
      <c r="Q4" s="78" t="s">
        <v>219</v>
      </c>
      <c r="R4" s="78" t="s">
        <v>218</v>
      </c>
      <c r="S4" s="78" t="s">
        <v>219</v>
      </c>
      <c r="T4" s="78" t="s">
        <v>218</v>
      </c>
      <c r="U4" s="78" t="s">
        <v>219</v>
      </c>
      <c r="V4" s="78" t="s">
        <v>218</v>
      </c>
      <c r="W4" s="78" t="s">
        <v>219</v>
      </c>
      <c r="X4" s="78" t="s">
        <v>218</v>
      </c>
      <c r="Y4" s="78" t="s">
        <v>219</v>
      </c>
      <c r="Z4" s="78" t="s">
        <v>218</v>
      </c>
      <c r="AA4" s="78" t="s">
        <v>219</v>
      </c>
      <c r="AB4" s="78" t="s">
        <v>218</v>
      </c>
      <c r="AC4" s="78" t="s">
        <v>219</v>
      </c>
      <c r="AD4" s="78" t="s">
        <v>218</v>
      </c>
      <c r="AE4" s="78" t="s">
        <v>219</v>
      </c>
      <c r="AF4" s="78" t="s">
        <v>218</v>
      </c>
      <c r="AG4" s="78" t="s">
        <v>219</v>
      </c>
      <c r="AH4" s="79"/>
      <c r="AI4" s="79"/>
      <c r="AJ4" s="79"/>
    </row>
    <row r="5" spans="1:36" ht="15">
      <c r="A5" s="66" t="s">
        <v>198</v>
      </c>
      <c r="B5" s="66">
        <v>1683</v>
      </c>
      <c r="C5" s="69">
        <f>0.9/2.5*B5</f>
        <v>605.88</v>
      </c>
      <c r="D5" s="69"/>
      <c r="E5" s="69"/>
      <c r="F5" s="69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</row>
    <row r="6" spans="1:36" ht="15">
      <c r="A6" s="66" t="s">
        <v>199</v>
      </c>
      <c r="B6" s="66">
        <v>2525</v>
      </c>
      <c r="C6" s="69">
        <f t="shared" ref="C6:C19" si="0">0.9/2.5*B6</f>
        <v>909</v>
      </c>
      <c r="D6" s="69"/>
      <c r="E6" s="69"/>
      <c r="F6" s="69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</row>
    <row r="7" spans="1:36" ht="15">
      <c r="A7" s="66" t="s">
        <v>184</v>
      </c>
      <c r="B7" s="66">
        <v>8000</v>
      </c>
      <c r="C7" s="69">
        <f t="shared" si="0"/>
        <v>2880</v>
      </c>
      <c r="D7" s="69"/>
      <c r="E7" s="69"/>
      <c r="F7" s="69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</row>
    <row r="8" spans="1:36" ht="15">
      <c r="A8" s="66" t="s">
        <v>182</v>
      </c>
      <c r="B8" s="66">
        <v>58</v>
      </c>
      <c r="C8" s="69">
        <f t="shared" si="0"/>
        <v>20.88</v>
      </c>
      <c r="D8" s="69"/>
      <c r="E8" s="69"/>
      <c r="F8" s="69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</row>
    <row r="9" spans="1:36" ht="15">
      <c r="A9" s="66" t="s">
        <v>202</v>
      </c>
      <c r="B9" s="66">
        <v>10097</v>
      </c>
      <c r="C9" s="69">
        <f t="shared" si="0"/>
        <v>3634.92</v>
      </c>
      <c r="D9" s="69"/>
      <c r="E9" s="69"/>
      <c r="F9" s="69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</row>
    <row r="10" spans="1:36" ht="15">
      <c r="A10" s="66" t="s">
        <v>205</v>
      </c>
      <c r="B10" s="65">
        <v>60</v>
      </c>
      <c r="C10" s="69">
        <f t="shared" si="0"/>
        <v>21.599999999999998</v>
      </c>
      <c r="D10" s="69"/>
      <c r="E10" s="69"/>
      <c r="F10" s="69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</row>
    <row r="11" spans="1:36" ht="15">
      <c r="A11" s="66" t="s">
        <v>206</v>
      </c>
      <c r="B11" s="65">
        <v>24</v>
      </c>
      <c r="C11" s="69">
        <f t="shared" si="0"/>
        <v>8.64</v>
      </c>
      <c r="D11" s="69"/>
      <c r="E11" s="69"/>
      <c r="F11" s="69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</row>
    <row r="12" spans="1:36" ht="15">
      <c r="A12" s="66" t="s">
        <v>207</v>
      </c>
      <c r="B12" s="65">
        <v>35</v>
      </c>
      <c r="C12" s="69">
        <f t="shared" si="0"/>
        <v>12.6</v>
      </c>
      <c r="D12" s="69"/>
      <c r="E12" s="69"/>
      <c r="F12" s="69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</row>
    <row r="13" spans="1:36" ht="15">
      <c r="A13" s="66" t="s">
        <v>208</v>
      </c>
      <c r="B13" s="65">
        <v>124</v>
      </c>
      <c r="C13" s="69">
        <f t="shared" si="0"/>
        <v>44.64</v>
      </c>
      <c r="D13" s="69"/>
      <c r="E13" s="69"/>
      <c r="F13" s="69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</row>
    <row r="14" spans="1:36" ht="15">
      <c r="A14" s="66" t="s">
        <v>209</v>
      </c>
      <c r="B14" s="65">
        <v>40</v>
      </c>
      <c r="C14" s="69">
        <f t="shared" si="0"/>
        <v>14.399999999999999</v>
      </c>
      <c r="D14" s="69"/>
      <c r="E14" s="69"/>
      <c r="F14" s="69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</row>
    <row r="15" spans="1:36" ht="15">
      <c r="A15" s="66" t="s">
        <v>210</v>
      </c>
      <c r="B15" s="65">
        <v>8</v>
      </c>
      <c r="C15" s="69">
        <f t="shared" si="0"/>
        <v>2.88</v>
      </c>
      <c r="D15" s="69"/>
      <c r="E15" s="69"/>
      <c r="F15" s="69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</row>
    <row r="16" spans="1:36" ht="15">
      <c r="A16" s="66" t="s">
        <v>211</v>
      </c>
      <c r="B16" s="70">
        <v>14</v>
      </c>
      <c r="C16" s="69">
        <f t="shared" si="0"/>
        <v>5.04</v>
      </c>
      <c r="D16" s="69"/>
      <c r="E16" s="69"/>
      <c r="F16" s="69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</row>
    <row r="17" spans="1:33" ht="15">
      <c r="A17" s="66" t="s">
        <v>212</v>
      </c>
      <c r="B17" s="65">
        <v>73</v>
      </c>
      <c r="C17" s="69">
        <f t="shared" si="0"/>
        <v>26.279999999999998</v>
      </c>
      <c r="D17" s="69"/>
      <c r="E17" s="69"/>
      <c r="F17" s="69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</row>
    <row r="18" spans="1:33" ht="15">
      <c r="A18" s="66" t="s">
        <v>215</v>
      </c>
      <c r="B18" s="65">
        <v>10</v>
      </c>
      <c r="C18" s="69">
        <f t="shared" si="0"/>
        <v>3.5999999999999996</v>
      </c>
      <c r="D18" s="69"/>
      <c r="E18" s="69"/>
      <c r="F18" s="69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</row>
    <row r="19" spans="1:33" ht="15">
      <c r="A19" s="66" t="s">
        <v>213</v>
      </c>
      <c r="B19" s="65">
        <v>5</v>
      </c>
      <c r="C19" s="69">
        <f t="shared" si="0"/>
        <v>1.7999999999999998</v>
      </c>
      <c r="D19" s="69"/>
      <c r="E19" s="69"/>
      <c r="F19" s="69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</row>
    <row r="20" spans="1:33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</row>
  </sheetData>
  <mergeCells count="31">
    <mergeCell ref="AB2:AC2"/>
    <mergeCell ref="AD2:AE2"/>
    <mergeCell ref="AF2:AG2"/>
    <mergeCell ref="G1:Z1"/>
    <mergeCell ref="P2:Q2"/>
    <mergeCell ref="R2:S2"/>
    <mergeCell ref="T2:U2"/>
    <mergeCell ref="V2:W2"/>
    <mergeCell ref="X2:Y2"/>
    <mergeCell ref="Z2:AA2"/>
    <mergeCell ref="X3:Y3"/>
    <mergeCell ref="Z3:AA3"/>
    <mergeCell ref="AB3:AC3"/>
    <mergeCell ref="AD3:AE3"/>
    <mergeCell ref="AF3:AG3"/>
    <mergeCell ref="D2:E2"/>
    <mergeCell ref="F2:G2"/>
    <mergeCell ref="H2:I2"/>
    <mergeCell ref="L2:M2"/>
    <mergeCell ref="N2:O2"/>
    <mergeCell ref="L3:M3"/>
    <mergeCell ref="N3:O3"/>
    <mergeCell ref="P3:Q3"/>
    <mergeCell ref="R3:S3"/>
    <mergeCell ref="T3:U3"/>
    <mergeCell ref="V3:W3"/>
    <mergeCell ref="D3:E3"/>
    <mergeCell ref="F3:G3"/>
    <mergeCell ref="H3:I3"/>
    <mergeCell ref="J3:K3"/>
    <mergeCell ref="J2:K2"/>
  </mergeCells>
  <phoneticPr fontId="2" type="noConversion"/>
  <pageMargins left="0.7" right="0.7" top="0.75" bottom="0.75" header="0.3" footer="0.3"/>
  <pageSetup paperSize="119" orientation="portrait" horizontalDpi="17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20"/>
  <sheetViews>
    <sheetView topLeftCell="E1" workbookViewId="0">
      <selection activeCell="D1" sqref="D1:AG20"/>
    </sheetView>
  </sheetViews>
  <sheetFormatPr defaultRowHeight="14.25"/>
  <cols>
    <col min="1" max="1" width="7.75" customWidth="1"/>
    <col min="2" max="3" width="5.625" customWidth="1"/>
    <col min="4" max="33" width="5.25" customWidth="1"/>
  </cols>
  <sheetData>
    <row r="1" spans="1:33" ht="25.5">
      <c r="A1" s="72"/>
      <c r="B1" s="72"/>
      <c r="C1" s="72"/>
      <c r="D1" s="72"/>
      <c r="E1" s="72"/>
      <c r="F1" s="72"/>
      <c r="G1" s="85" t="s">
        <v>220</v>
      </c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72"/>
      <c r="AB1" s="72"/>
      <c r="AC1" s="72"/>
      <c r="AD1" s="72"/>
      <c r="AE1" s="72"/>
      <c r="AF1" s="72"/>
      <c r="AG1" s="72"/>
    </row>
    <row r="2" spans="1:33">
      <c r="A2" s="72"/>
      <c r="B2" s="72"/>
      <c r="C2" s="72"/>
      <c r="D2" s="62" t="s">
        <v>195</v>
      </c>
      <c r="E2" s="62"/>
      <c r="F2" s="62" t="s">
        <v>195</v>
      </c>
      <c r="G2" s="62"/>
      <c r="H2" s="62" t="s">
        <v>195</v>
      </c>
      <c r="I2" s="62"/>
      <c r="J2" s="62" t="s">
        <v>195</v>
      </c>
      <c r="K2" s="62"/>
      <c r="L2" s="62" t="s">
        <v>195</v>
      </c>
      <c r="M2" s="62"/>
      <c r="N2" s="62" t="s">
        <v>195</v>
      </c>
      <c r="O2" s="62"/>
      <c r="P2" s="62" t="s">
        <v>195</v>
      </c>
      <c r="Q2" s="62"/>
      <c r="R2" s="62" t="s">
        <v>195</v>
      </c>
      <c r="S2" s="62"/>
      <c r="T2" s="62" t="s">
        <v>195</v>
      </c>
      <c r="U2" s="62"/>
      <c r="V2" s="62" t="s">
        <v>195</v>
      </c>
      <c r="W2" s="62"/>
      <c r="X2" s="62" t="s">
        <v>195</v>
      </c>
      <c r="Y2" s="62"/>
      <c r="Z2" s="62" t="s">
        <v>195</v>
      </c>
      <c r="AA2" s="62"/>
      <c r="AB2" s="62" t="s">
        <v>195</v>
      </c>
      <c r="AC2" s="62"/>
      <c r="AD2" s="62" t="s">
        <v>195</v>
      </c>
      <c r="AE2" s="62"/>
      <c r="AF2" s="62" t="s">
        <v>195</v>
      </c>
      <c r="AG2" s="62"/>
    </row>
    <row r="3" spans="1:33" ht="15">
      <c r="A3" s="65"/>
      <c r="B3" s="72"/>
      <c r="C3" s="72"/>
      <c r="D3" s="82">
        <v>43724</v>
      </c>
      <c r="E3" s="73"/>
      <c r="F3" s="82">
        <v>43725</v>
      </c>
      <c r="G3" s="73"/>
      <c r="H3" s="82">
        <v>43726</v>
      </c>
      <c r="I3" s="73"/>
      <c r="J3" s="82">
        <v>43727</v>
      </c>
      <c r="K3" s="73"/>
      <c r="L3" s="82">
        <v>43728</v>
      </c>
      <c r="M3" s="73"/>
      <c r="N3" s="82">
        <v>43729</v>
      </c>
      <c r="O3" s="73"/>
      <c r="P3" s="82">
        <v>43730</v>
      </c>
      <c r="Q3" s="73"/>
      <c r="R3" s="82">
        <v>43731</v>
      </c>
      <c r="S3" s="73"/>
      <c r="T3" s="82">
        <v>43732</v>
      </c>
      <c r="U3" s="73"/>
      <c r="V3" s="82">
        <v>43733</v>
      </c>
      <c r="W3" s="73"/>
      <c r="X3" s="82">
        <v>43734</v>
      </c>
      <c r="Y3" s="73"/>
      <c r="Z3" s="82">
        <v>43735</v>
      </c>
      <c r="AA3" s="73"/>
      <c r="AB3" s="82">
        <v>43736</v>
      </c>
      <c r="AC3" s="73"/>
      <c r="AD3" s="82">
        <v>43737</v>
      </c>
      <c r="AE3" s="73"/>
      <c r="AF3" s="82">
        <v>43738</v>
      </c>
      <c r="AG3" s="73"/>
    </row>
    <row r="4" spans="1:33">
      <c r="A4" s="66" t="s">
        <v>221</v>
      </c>
      <c r="B4" s="66" t="s">
        <v>204</v>
      </c>
      <c r="C4" s="33" t="s">
        <v>203</v>
      </c>
      <c r="D4" s="78" t="s">
        <v>218</v>
      </c>
      <c r="E4" s="78" t="s">
        <v>219</v>
      </c>
      <c r="F4" s="78" t="s">
        <v>218</v>
      </c>
      <c r="G4" s="78" t="s">
        <v>219</v>
      </c>
      <c r="H4" s="78" t="s">
        <v>218</v>
      </c>
      <c r="I4" s="78" t="s">
        <v>219</v>
      </c>
      <c r="J4" s="78" t="s">
        <v>218</v>
      </c>
      <c r="K4" s="78" t="s">
        <v>219</v>
      </c>
      <c r="L4" s="78" t="s">
        <v>218</v>
      </c>
      <c r="M4" s="78" t="s">
        <v>219</v>
      </c>
      <c r="N4" s="78" t="s">
        <v>218</v>
      </c>
      <c r="O4" s="78" t="s">
        <v>219</v>
      </c>
      <c r="P4" s="78" t="s">
        <v>218</v>
      </c>
      <c r="Q4" s="78" t="s">
        <v>219</v>
      </c>
      <c r="R4" s="78" t="s">
        <v>218</v>
      </c>
      <c r="S4" s="78" t="s">
        <v>219</v>
      </c>
      <c r="T4" s="78" t="s">
        <v>218</v>
      </c>
      <c r="U4" s="78" t="s">
        <v>219</v>
      </c>
      <c r="V4" s="78" t="s">
        <v>218</v>
      </c>
      <c r="W4" s="78" t="s">
        <v>219</v>
      </c>
      <c r="X4" s="78" t="s">
        <v>218</v>
      </c>
      <c r="Y4" s="78" t="s">
        <v>219</v>
      </c>
      <c r="Z4" s="78" t="s">
        <v>218</v>
      </c>
      <c r="AA4" s="78" t="s">
        <v>219</v>
      </c>
      <c r="AB4" s="78" t="s">
        <v>218</v>
      </c>
      <c r="AC4" s="78" t="s">
        <v>219</v>
      </c>
      <c r="AD4" s="78" t="s">
        <v>218</v>
      </c>
      <c r="AE4" s="78" t="s">
        <v>219</v>
      </c>
      <c r="AF4" s="78" t="s">
        <v>218</v>
      </c>
      <c r="AG4" s="78" t="s">
        <v>219</v>
      </c>
    </row>
    <row r="5" spans="1:33" ht="15">
      <c r="A5" s="66" t="s">
        <v>198</v>
      </c>
      <c r="B5" s="66">
        <v>1683</v>
      </c>
      <c r="C5" s="34">
        <f>1/2.5*B5</f>
        <v>673.2</v>
      </c>
      <c r="D5" s="69"/>
      <c r="E5" s="69"/>
      <c r="F5" s="69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</row>
    <row r="6" spans="1:33" ht="15">
      <c r="A6" s="66" t="s">
        <v>199</v>
      </c>
      <c r="B6" s="66">
        <v>2525</v>
      </c>
      <c r="C6" s="34">
        <f>1/2.5*B6</f>
        <v>1010</v>
      </c>
      <c r="D6" s="69"/>
      <c r="E6" s="69"/>
      <c r="F6" s="69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</row>
    <row r="7" spans="1:33" ht="15">
      <c r="A7" s="66" t="s">
        <v>184</v>
      </c>
      <c r="B7" s="66">
        <v>8000</v>
      </c>
      <c r="C7" s="34">
        <f>1/2.5*B7</f>
        <v>3200</v>
      </c>
      <c r="D7" s="69"/>
      <c r="E7" s="69"/>
      <c r="F7" s="69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</row>
    <row r="8" spans="1:33" ht="15">
      <c r="A8" s="66" t="s">
        <v>182</v>
      </c>
      <c r="B8" s="66">
        <v>58</v>
      </c>
      <c r="C8" s="34">
        <f>1/2.5*B8</f>
        <v>23.200000000000003</v>
      </c>
      <c r="D8" s="69"/>
      <c r="E8" s="69"/>
      <c r="F8" s="69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</row>
    <row r="9" spans="1:33" ht="15">
      <c r="A9" s="66" t="s">
        <v>202</v>
      </c>
      <c r="B9" s="66">
        <v>10097</v>
      </c>
      <c r="C9" s="34">
        <f>1/2.5*B9</f>
        <v>4038.8</v>
      </c>
      <c r="D9" s="69"/>
      <c r="E9" s="69"/>
      <c r="F9" s="69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</row>
    <row r="10" spans="1:33" ht="15">
      <c r="A10" s="66" t="s">
        <v>205</v>
      </c>
      <c r="B10" s="65">
        <v>60</v>
      </c>
      <c r="C10" s="34">
        <f>1/2.5*B10</f>
        <v>24</v>
      </c>
      <c r="D10" s="69"/>
      <c r="E10" s="69"/>
      <c r="F10" s="69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</row>
    <row r="11" spans="1:33" ht="15">
      <c r="A11" s="66" t="s">
        <v>206</v>
      </c>
      <c r="B11" s="65">
        <v>24</v>
      </c>
      <c r="C11" s="34">
        <f>1/2.5*B11</f>
        <v>9.6000000000000014</v>
      </c>
      <c r="D11" s="69"/>
      <c r="E11" s="69"/>
      <c r="F11" s="69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</row>
    <row r="12" spans="1:33" ht="15">
      <c r="A12" s="66" t="s">
        <v>207</v>
      </c>
      <c r="B12" s="65">
        <v>35</v>
      </c>
      <c r="C12" s="34">
        <f>1/2.5*B12</f>
        <v>14</v>
      </c>
      <c r="D12" s="69"/>
      <c r="E12" s="69"/>
      <c r="F12" s="69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</row>
    <row r="13" spans="1:33" ht="15">
      <c r="A13" s="66" t="s">
        <v>208</v>
      </c>
      <c r="B13" s="65">
        <v>124</v>
      </c>
      <c r="C13" s="34">
        <f>1/2.5*B13</f>
        <v>49.6</v>
      </c>
      <c r="D13" s="69"/>
      <c r="E13" s="69"/>
      <c r="F13" s="69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</row>
    <row r="14" spans="1:33" ht="15">
      <c r="A14" s="66" t="s">
        <v>209</v>
      </c>
      <c r="B14" s="65">
        <v>40</v>
      </c>
      <c r="C14" s="34">
        <f>1/2.5*B14</f>
        <v>16</v>
      </c>
      <c r="D14" s="69"/>
      <c r="E14" s="69"/>
      <c r="F14" s="69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</row>
    <row r="15" spans="1:33" ht="15">
      <c r="A15" s="66" t="s">
        <v>210</v>
      </c>
      <c r="B15" s="65">
        <v>8</v>
      </c>
      <c r="C15" s="34">
        <f>1/2.5*B15</f>
        <v>3.2</v>
      </c>
      <c r="D15" s="69"/>
      <c r="E15" s="69"/>
      <c r="F15" s="69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</row>
    <row r="16" spans="1:33" ht="15">
      <c r="A16" s="66" t="s">
        <v>211</v>
      </c>
      <c r="B16" s="70">
        <v>14</v>
      </c>
      <c r="C16" s="34">
        <f>1/2.5*B16</f>
        <v>5.6000000000000005</v>
      </c>
      <c r="D16" s="69"/>
      <c r="E16" s="69"/>
      <c r="F16" s="69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</row>
    <row r="17" spans="1:33" ht="15">
      <c r="A17" s="66" t="s">
        <v>212</v>
      </c>
      <c r="B17" s="65">
        <v>73</v>
      </c>
      <c r="C17" s="34">
        <f>1/2.5*B17</f>
        <v>29.200000000000003</v>
      </c>
      <c r="D17" s="69"/>
      <c r="E17" s="69"/>
      <c r="F17" s="69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</row>
    <row r="18" spans="1:33" ht="15">
      <c r="A18" s="66" t="s">
        <v>215</v>
      </c>
      <c r="B18" s="65">
        <v>10</v>
      </c>
      <c r="C18" s="34">
        <f>1/2.5*B18</f>
        <v>4</v>
      </c>
      <c r="D18" s="69"/>
      <c r="E18" s="69"/>
      <c r="F18" s="69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</row>
    <row r="19" spans="1:33" ht="15">
      <c r="A19" s="66" t="s">
        <v>213</v>
      </c>
      <c r="B19" s="65">
        <v>5</v>
      </c>
      <c r="C19" s="34">
        <f>1/2.5*B19</f>
        <v>2</v>
      </c>
      <c r="D19" s="69"/>
      <c r="E19" s="69"/>
      <c r="F19" s="69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</row>
    <row r="20" spans="1:33">
      <c r="A20" s="72"/>
      <c r="B20" s="72"/>
      <c r="C20" s="72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</row>
  </sheetData>
  <mergeCells count="31">
    <mergeCell ref="AB3:AC3"/>
    <mergeCell ref="AD3:AE3"/>
    <mergeCell ref="AF3:AG3"/>
    <mergeCell ref="P3:Q3"/>
    <mergeCell ref="R3:S3"/>
    <mergeCell ref="T3:U3"/>
    <mergeCell ref="V3:W3"/>
    <mergeCell ref="X3:Y3"/>
    <mergeCell ref="Z3:AA3"/>
    <mergeCell ref="D3:E3"/>
    <mergeCell ref="F3:G3"/>
    <mergeCell ref="H3:I3"/>
    <mergeCell ref="J3:K3"/>
    <mergeCell ref="L3:M3"/>
    <mergeCell ref="N3:O3"/>
    <mergeCell ref="V2:W2"/>
    <mergeCell ref="X2:Y2"/>
    <mergeCell ref="Z2:AA2"/>
    <mergeCell ref="AB2:AC2"/>
    <mergeCell ref="AD2:AE2"/>
    <mergeCell ref="AF2:AG2"/>
    <mergeCell ref="D2:E2"/>
    <mergeCell ref="G1:Z1"/>
    <mergeCell ref="F2:G2"/>
    <mergeCell ref="H2:I2"/>
    <mergeCell ref="J2:K2"/>
    <mergeCell ref="L2:M2"/>
    <mergeCell ref="N2:O2"/>
    <mergeCell ref="P2:Q2"/>
    <mergeCell ref="R2:S2"/>
    <mergeCell ref="T2:U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19"/>
  <sheetViews>
    <sheetView workbookViewId="0">
      <selection activeCell="D1" sqref="D1:AG19"/>
    </sheetView>
  </sheetViews>
  <sheetFormatPr defaultRowHeight="14.25"/>
  <cols>
    <col min="2" max="3" width="5.875" customWidth="1"/>
    <col min="4" max="33" width="4.875" customWidth="1"/>
  </cols>
  <sheetData>
    <row r="1" spans="1:33" ht="25.5">
      <c r="C1" s="72"/>
      <c r="D1" s="72"/>
      <c r="E1" s="72"/>
      <c r="F1" s="72"/>
      <c r="G1" s="85" t="s">
        <v>220</v>
      </c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72"/>
      <c r="AB1" s="72"/>
      <c r="AC1" s="72"/>
      <c r="AD1" s="72"/>
      <c r="AE1" s="72"/>
      <c r="AF1" s="72"/>
      <c r="AG1" s="72"/>
    </row>
    <row r="2" spans="1:33">
      <c r="C2" s="72"/>
      <c r="D2" s="62" t="s">
        <v>196</v>
      </c>
      <c r="E2" s="62"/>
      <c r="F2" s="62" t="s">
        <v>196</v>
      </c>
      <c r="G2" s="62"/>
      <c r="H2" s="62" t="s">
        <v>196</v>
      </c>
      <c r="I2" s="62"/>
      <c r="J2" s="62" t="s">
        <v>196</v>
      </c>
      <c r="K2" s="62"/>
      <c r="L2" s="62" t="s">
        <v>196</v>
      </c>
      <c r="M2" s="62"/>
      <c r="N2" s="62" t="s">
        <v>196</v>
      </c>
      <c r="O2" s="62"/>
      <c r="P2" s="62" t="s">
        <v>196</v>
      </c>
      <c r="Q2" s="62"/>
      <c r="R2" s="62" t="s">
        <v>196</v>
      </c>
      <c r="S2" s="62"/>
      <c r="T2" s="62" t="s">
        <v>196</v>
      </c>
      <c r="U2" s="62"/>
      <c r="V2" s="62" t="s">
        <v>196</v>
      </c>
      <c r="W2" s="62"/>
      <c r="X2" s="62" t="s">
        <v>196</v>
      </c>
      <c r="Y2" s="62"/>
      <c r="Z2" s="62" t="s">
        <v>196</v>
      </c>
      <c r="AA2" s="62"/>
      <c r="AB2" s="63" t="s">
        <v>196</v>
      </c>
      <c r="AC2" s="64"/>
      <c r="AD2" s="63" t="s">
        <v>196</v>
      </c>
      <c r="AE2" s="64"/>
      <c r="AF2" s="63" t="s">
        <v>196</v>
      </c>
      <c r="AG2" s="64"/>
    </row>
    <row r="3" spans="1:33">
      <c r="C3" s="72"/>
      <c r="D3" s="82">
        <v>43724</v>
      </c>
      <c r="E3" s="73"/>
      <c r="F3" s="82">
        <v>43725</v>
      </c>
      <c r="G3" s="73"/>
      <c r="H3" s="82">
        <v>43726</v>
      </c>
      <c r="I3" s="73"/>
      <c r="J3" s="82">
        <v>43727</v>
      </c>
      <c r="K3" s="73"/>
      <c r="L3" s="82">
        <v>43728</v>
      </c>
      <c r="M3" s="73"/>
      <c r="N3" s="82">
        <v>43729</v>
      </c>
      <c r="O3" s="73"/>
      <c r="P3" s="82">
        <v>43730</v>
      </c>
      <c r="Q3" s="73"/>
      <c r="R3" s="82">
        <v>43731</v>
      </c>
      <c r="S3" s="73"/>
      <c r="T3" s="82">
        <v>43732</v>
      </c>
      <c r="U3" s="73"/>
      <c r="V3" s="82">
        <v>43733</v>
      </c>
      <c r="W3" s="73"/>
      <c r="X3" s="82">
        <v>43734</v>
      </c>
      <c r="Y3" s="73"/>
      <c r="Z3" s="82">
        <v>43735</v>
      </c>
      <c r="AA3" s="73"/>
      <c r="AB3" s="82">
        <v>43736</v>
      </c>
      <c r="AC3" s="73"/>
      <c r="AD3" s="82">
        <v>43737</v>
      </c>
      <c r="AE3" s="73"/>
      <c r="AF3" s="82">
        <v>43738</v>
      </c>
      <c r="AG3" s="73"/>
    </row>
    <row r="4" spans="1:33" ht="15">
      <c r="A4" s="65"/>
      <c r="B4" s="71" t="s">
        <v>204</v>
      </c>
      <c r="C4" s="33" t="s">
        <v>203</v>
      </c>
      <c r="D4" s="78" t="s">
        <v>218</v>
      </c>
      <c r="E4" s="78" t="s">
        <v>219</v>
      </c>
      <c r="F4" s="78" t="s">
        <v>218</v>
      </c>
      <c r="G4" s="78" t="s">
        <v>219</v>
      </c>
      <c r="H4" s="78" t="s">
        <v>218</v>
      </c>
      <c r="I4" s="78" t="s">
        <v>219</v>
      </c>
      <c r="J4" s="78" t="s">
        <v>218</v>
      </c>
      <c r="K4" s="78" t="s">
        <v>219</v>
      </c>
      <c r="L4" s="78" t="s">
        <v>218</v>
      </c>
      <c r="M4" s="78" t="s">
        <v>219</v>
      </c>
      <c r="N4" s="78" t="s">
        <v>218</v>
      </c>
      <c r="O4" s="78" t="s">
        <v>219</v>
      </c>
      <c r="P4" s="78" t="s">
        <v>218</v>
      </c>
      <c r="Q4" s="78" t="s">
        <v>219</v>
      </c>
      <c r="R4" s="78" t="s">
        <v>218</v>
      </c>
      <c r="S4" s="78" t="s">
        <v>219</v>
      </c>
      <c r="T4" s="78" t="s">
        <v>218</v>
      </c>
      <c r="U4" s="78" t="s">
        <v>219</v>
      </c>
      <c r="V4" s="78" t="s">
        <v>218</v>
      </c>
      <c r="W4" s="78" t="s">
        <v>219</v>
      </c>
      <c r="X4" s="78" t="s">
        <v>218</v>
      </c>
      <c r="Y4" s="78" t="s">
        <v>219</v>
      </c>
      <c r="Z4" s="78" t="s">
        <v>218</v>
      </c>
      <c r="AA4" s="78" t="s">
        <v>219</v>
      </c>
      <c r="AB4" s="78" t="s">
        <v>218</v>
      </c>
      <c r="AC4" s="78" t="s">
        <v>219</v>
      </c>
      <c r="AD4" s="78" t="s">
        <v>218</v>
      </c>
      <c r="AE4" s="78" t="s">
        <v>219</v>
      </c>
      <c r="AF4" s="78" t="s">
        <v>218</v>
      </c>
      <c r="AG4" s="78" t="s">
        <v>219</v>
      </c>
    </row>
    <row r="5" spans="1:33" ht="15">
      <c r="A5" s="66" t="s">
        <v>198</v>
      </c>
      <c r="B5" s="66">
        <v>1683</v>
      </c>
      <c r="C5" s="34">
        <f>0.3/2.5*B5</f>
        <v>201.95999999999998</v>
      </c>
      <c r="D5" s="69"/>
      <c r="E5" s="69"/>
      <c r="F5" s="69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</row>
    <row r="6" spans="1:33" ht="15">
      <c r="A6" s="66" t="s">
        <v>199</v>
      </c>
      <c r="B6" s="66">
        <v>2525</v>
      </c>
      <c r="C6" s="34">
        <f t="shared" ref="C6:C19" si="0">0.3/2.5*B6</f>
        <v>303</v>
      </c>
      <c r="D6" s="69"/>
      <c r="E6" s="69"/>
      <c r="F6" s="69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</row>
    <row r="7" spans="1:33" ht="15">
      <c r="A7" s="66" t="s">
        <v>184</v>
      </c>
      <c r="B7" s="66">
        <v>8000</v>
      </c>
      <c r="C7" s="34">
        <f t="shared" si="0"/>
        <v>960</v>
      </c>
      <c r="D7" s="69"/>
      <c r="E7" s="69"/>
      <c r="F7" s="69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</row>
    <row r="8" spans="1:33" ht="15">
      <c r="A8" s="66" t="s">
        <v>182</v>
      </c>
      <c r="B8" s="66">
        <v>58</v>
      </c>
      <c r="C8" s="34">
        <f t="shared" si="0"/>
        <v>6.96</v>
      </c>
      <c r="D8" s="69"/>
      <c r="E8" s="69"/>
      <c r="F8" s="69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</row>
    <row r="9" spans="1:33" ht="15">
      <c r="A9" s="66" t="s">
        <v>202</v>
      </c>
      <c r="B9" s="66">
        <v>10097</v>
      </c>
      <c r="C9" s="34">
        <f t="shared" si="0"/>
        <v>1211.6399999999999</v>
      </c>
      <c r="D9" s="69"/>
      <c r="E9" s="69"/>
      <c r="F9" s="69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</row>
    <row r="10" spans="1:33" ht="15">
      <c r="A10" s="66" t="s">
        <v>205</v>
      </c>
      <c r="B10" s="65">
        <v>60</v>
      </c>
      <c r="C10" s="34">
        <f t="shared" si="0"/>
        <v>7.1999999999999993</v>
      </c>
      <c r="D10" s="69"/>
      <c r="E10" s="69"/>
      <c r="F10" s="69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</row>
    <row r="11" spans="1:33" ht="15">
      <c r="A11" s="66" t="s">
        <v>206</v>
      </c>
      <c r="B11" s="65">
        <v>24</v>
      </c>
      <c r="C11" s="34">
        <f t="shared" si="0"/>
        <v>2.88</v>
      </c>
      <c r="D11" s="69"/>
      <c r="E11" s="69"/>
      <c r="F11" s="69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</row>
    <row r="12" spans="1:33" ht="15">
      <c r="A12" s="66" t="s">
        <v>207</v>
      </c>
      <c r="B12" s="65">
        <v>35</v>
      </c>
      <c r="C12" s="34">
        <f t="shared" si="0"/>
        <v>4.2</v>
      </c>
      <c r="D12" s="69"/>
      <c r="E12" s="69"/>
      <c r="F12" s="69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</row>
    <row r="13" spans="1:33" ht="15">
      <c r="A13" s="66" t="s">
        <v>208</v>
      </c>
      <c r="B13" s="65">
        <v>124</v>
      </c>
      <c r="C13" s="34">
        <f t="shared" si="0"/>
        <v>14.879999999999999</v>
      </c>
      <c r="D13" s="69"/>
      <c r="E13" s="69"/>
      <c r="F13" s="69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</row>
    <row r="14" spans="1:33" ht="15">
      <c r="A14" s="66" t="s">
        <v>209</v>
      </c>
      <c r="B14" s="65">
        <v>40</v>
      </c>
      <c r="C14" s="34">
        <f t="shared" si="0"/>
        <v>4.8</v>
      </c>
      <c r="D14" s="69"/>
      <c r="E14" s="69"/>
      <c r="F14" s="69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</row>
    <row r="15" spans="1:33" ht="15">
      <c r="A15" s="66" t="s">
        <v>210</v>
      </c>
      <c r="B15" s="65">
        <v>8</v>
      </c>
      <c r="C15" s="34">
        <f t="shared" si="0"/>
        <v>0.96</v>
      </c>
      <c r="D15" s="69"/>
      <c r="E15" s="69"/>
      <c r="F15" s="69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</row>
    <row r="16" spans="1:33" ht="15">
      <c r="A16" s="66" t="s">
        <v>211</v>
      </c>
      <c r="B16" s="70">
        <v>14</v>
      </c>
      <c r="C16" s="34">
        <f t="shared" si="0"/>
        <v>1.68</v>
      </c>
      <c r="D16" s="69"/>
      <c r="E16" s="69"/>
      <c r="F16" s="69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</row>
    <row r="17" spans="1:33" ht="15">
      <c r="A17" s="66" t="s">
        <v>212</v>
      </c>
      <c r="B17" s="65">
        <v>73</v>
      </c>
      <c r="C17" s="34">
        <f t="shared" si="0"/>
        <v>8.76</v>
      </c>
      <c r="D17" s="69"/>
      <c r="E17" s="69"/>
      <c r="F17" s="69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</row>
    <row r="18" spans="1:33" ht="15">
      <c r="A18" s="66" t="s">
        <v>215</v>
      </c>
      <c r="B18" s="65">
        <v>10</v>
      </c>
      <c r="C18" s="34">
        <f t="shared" si="0"/>
        <v>1.2</v>
      </c>
      <c r="D18" s="69"/>
      <c r="E18" s="69"/>
      <c r="F18" s="69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</row>
    <row r="19" spans="1:33" ht="15">
      <c r="A19" s="66" t="s">
        <v>213</v>
      </c>
      <c r="B19" s="65">
        <v>5</v>
      </c>
      <c r="C19" s="34">
        <f t="shared" si="0"/>
        <v>0.6</v>
      </c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</row>
  </sheetData>
  <mergeCells count="31">
    <mergeCell ref="V3:W3"/>
    <mergeCell ref="X3:Y3"/>
    <mergeCell ref="Z3:AA3"/>
    <mergeCell ref="AB3:AC3"/>
    <mergeCell ref="AD3:AE3"/>
    <mergeCell ref="AF3:AG3"/>
    <mergeCell ref="AF2:AG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T2:U2"/>
    <mergeCell ref="V2:W2"/>
    <mergeCell ref="X2:Y2"/>
    <mergeCell ref="Z2:AA2"/>
    <mergeCell ref="AB2:AC2"/>
    <mergeCell ref="AD2:AE2"/>
    <mergeCell ref="G1:Z1"/>
    <mergeCell ref="D2:E2"/>
    <mergeCell ref="F2:G2"/>
    <mergeCell ref="H2:I2"/>
    <mergeCell ref="J2:K2"/>
    <mergeCell ref="L2:M2"/>
    <mergeCell ref="N2:O2"/>
    <mergeCell ref="P2:Q2"/>
    <mergeCell ref="R2:S2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19"/>
  <sheetViews>
    <sheetView tabSelected="1" workbookViewId="0">
      <selection activeCell="Q14" sqref="Q14"/>
    </sheetView>
  </sheetViews>
  <sheetFormatPr defaultRowHeight="14.25"/>
  <cols>
    <col min="2" max="3" width="5.875" customWidth="1"/>
    <col min="4" max="33" width="5.25" customWidth="1"/>
  </cols>
  <sheetData>
    <row r="1" spans="1:33" ht="25.5">
      <c r="D1" s="72"/>
      <c r="E1" s="72"/>
      <c r="F1" s="72"/>
      <c r="G1" s="85" t="s">
        <v>220</v>
      </c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72"/>
      <c r="AB1" s="72"/>
      <c r="AC1" s="72"/>
      <c r="AD1" s="72"/>
      <c r="AE1" s="72"/>
      <c r="AF1" s="72"/>
      <c r="AG1" s="72"/>
    </row>
    <row r="2" spans="1:33">
      <c r="D2" s="62" t="s">
        <v>197</v>
      </c>
      <c r="E2" s="62"/>
      <c r="F2" s="62" t="s">
        <v>197</v>
      </c>
      <c r="G2" s="62"/>
      <c r="H2" s="62" t="s">
        <v>197</v>
      </c>
      <c r="I2" s="62"/>
      <c r="J2" s="62" t="s">
        <v>197</v>
      </c>
      <c r="K2" s="62"/>
      <c r="L2" s="62" t="s">
        <v>197</v>
      </c>
      <c r="M2" s="62"/>
      <c r="N2" s="62" t="s">
        <v>197</v>
      </c>
      <c r="O2" s="62"/>
      <c r="P2" s="62" t="s">
        <v>197</v>
      </c>
      <c r="Q2" s="62"/>
      <c r="R2" s="62" t="s">
        <v>197</v>
      </c>
      <c r="S2" s="62"/>
      <c r="T2" s="62" t="s">
        <v>197</v>
      </c>
      <c r="U2" s="62"/>
      <c r="V2" s="62" t="s">
        <v>197</v>
      </c>
      <c r="W2" s="62"/>
      <c r="X2" s="62" t="s">
        <v>197</v>
      </c>
      <c r="Y2" s="62"/>
      <c r="Z2" s="62" t="s">
        <v>197</v>
      </c>
      <c r="AA2" s="62"/>
      <c r="AB2" s="62" t="s">
        <v>197</v>
      </c>
      <c r="AC2" s="62"/>
      <c r="AD2" s="62" t="s">
        <v>197</v>
      </c>
      <c r="AE2" s="62"/>
      <c r="AF2" s="62" t="s">
        <v>197</v>
      </c>
      <c r="AG2" s="62"/>
    </row>
    <row r="3" spans="1:33" ht="15">
      <c r="A3" s="65"/>
      <c r="C3" s="33"/>
      <c r="D3" s="82">
        <v>43724</v>
      </c>
      <c r="E3" s="73"/>
      <c r="F3" s="82">
        <v>43725</v>
      </c>
      <c r="G3" s="73"/>
      <c r="H3" s="82">
        <v>43726</v>
      </c>
      <c r="I3" s="73"/>
      <c r="J3" s="82">
        <v>43727</v>
      </c>
      <c r="K3" s="73"/>
      <c r="L3" s="82">
        <v>43728</v>
      </c>
      <c r="M3" s="73"/>
      <c r="N3" s="82">
        <v>43729</v>
      </c>
      <c r="O3" s="73"/>
      <c r="P3" s="82">
        <v>43730</v>
      </c>
      <c r="Q3" s="73"/>
      <c r="R3" s="82">
        <v>43731</v>
      </c>
      <c r="S3" s="73"/>
      <c r="T3" s="82">
        <v>43732</v>
      </c>
      <c r="U3" s="73"/>
      <c r="V3" s="82">
        <v>43733</v>
      </c>
      <c r="W3" s="73"/>
      <c r="X3" s="82">
        <v>43734</v>
      </c>
      <c r="Y3" s="73"/>
      <c r="Z3" s="82">
        <v>43735</v>
      </c>
      <c r="AA3" s="73"/>
      <c r="AB3" s="82">
        <v>43736</v>
      </c>
      <c r="AC3" s="73"/>
      <c r="AD3" s="82">
        <v>43737</v>
      </c>
      <c r="AE3" s="73"/>
      <c r="AF3" s="82">
        <v>43738</v>
      </c>
      <c r="AG3" s="73"/>
    </row>
    <row r="4" spans="1:33" ht="15">
      <c r="A4" s="65"/>
      <c r="B4" s="66" t="s">
        <v>204</v>
      </c>
      <c r="C4" s="33" t="s">
        <v>203</v>
      </c>
      <c r="D4" s="78" t="s">
        <v>218</v>
      </c>
      <c r="E4" s="78" t="s">
        <v>219</v>
      </c>
      <c r="F4" s="78" t="s">
        <v>218</v>
      </c>
      <c r="G4" s="78" t="s">
        <v>219</v>
      </c>
      <c r="H4" s="78" t="s">
        <v>218</v>
      </c>
      <c r="I4" s="78" t="s">
        <v>219</v>
      </c>
      <c r="J4" s="78" t="s">
        <v>218</v>
      </c>
      <c r="K4" s="78" t="s">
        <v>219</v>
      </c>
      <c r="L4" s="78" t="s">
        <v>218</v>
      </c>
      <c r="M4" s="78" t="s">
        <v>219</v>
      </c>
      <c r="N4" s="78" t="s">
        <v>218</v>
      </c>
      <c r="O4" s="78" t="s">
        <v>219</v>
      </c>
      <c r="P4" s="78" t="s">
        <v>218</v>
      </c>
      <c r="Q4" s="78" t="s">
        <v>219</v>
      </c>
      <c r="R4" s="78" t="s">
        <v>218</v>
      </c>
      <c r="S4" s="78" t="s">
        <v>219</v>
      </c>
      <c r="T4" s="78" t="s">
        <v>218</v>
      </c>
      <c r="U4" s="78" t="s">
        <v>219</v>
      </c>
      <c r="V4" s="78" t="s">
        <v>218</v>
      </c>
      <c r="W4" s="78" t="s">
        <v>219</v>
      </c>
      <c r="X4" s="78" t="s">
        <v>218</v>
      </c>
      <c r="Y4" s="78" t="s">
        <v>219</v>
      </c>
      <c r="Z4" s="78" t="s">
        <v>218</v>
      </c>
      <c r="AA4" s="78" t="s">
        <v>219</v>
      </c>
      <c r="AB4" s="78" t="s">
        <v>218</v>
      </c>
      <c r="AC4" s="78" t="s">
        <v>219</v>
      </c>
      <c r="AD4" s="78" t="s">
        <v>218</v>
      </c>
      <c r="AE4" s="78" t="s">
        <v>219</v>
      </c>
      <c r="AF4" s="78" t="s">
        <v>218</v>
      </c>
      <c r="AG4" s="78" t="s">
        <v>219</v>
      </c>
    </row>
    <row r="5" spans="1:33" ht="15">
      <c r="A5" s="66" t="s">
        <v>198</v>
      </c>
      <c r="B5" s="66">
        <v>1683</v>
      </c>
      <c r="C5" s="34">
        <f>0.3/2.5*B5</f>
        <v>201.95999999999998</v>
      </c>
      <c r="D5" s="69"/>
      <c r="E5" s="69"/>
      <c r="F5" s="69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</row>
    <row r="6" spans="1:33" ht="15">
      <c r="A6" s="66" t="s">
        <v>199</v>
      </c>
      <c r="B6" s="66">
        <v>2525</v>
      </c>
      <c r="C6" s="34">
        <f t="shared" ref="C6:C19" si="0">0.3/2.5*B6</f>
        <v>303</v>
      </c>
      <c r="D6" s="69"/>
      <c r="E6" s="69"/>
      <c r="F6" s="69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</row>
    <row r="7" spans="1:33" ht="15">
      <c r="A7" s="66" t="s">
        <v>184</v>
      </c>
      <c r="B7" s="66">
        <v>8000</v>
      </c>
      <c r="C7" s="34">
        <f t="shared" si="0"/>
        <v>960</v>
      </c>
      <c r="D7" s="69"/>
      <c r="E7" s="69"/>
      <c r="F7" s="69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</row>
    <row r="8" spans="1:33" ht="15">
      <c r="A8" s="66" t="s">
        <v>182</v>
      </c>
      <c r="B8" s="66">
        <v>58</v>
      </c>
      <c r="C8" s="34">
        <f t="shared" si="0"/>
        <v>6.96</v>
      </c>
      <c r="D8" s="69"/>
      <c r="E8" s="69"/>
      <c r="F8" s="69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</row>
    <row r="9" spans="1:33" ht="15">
      <c r="A9" s="66" t="s">
        <v>202</v>
      </c>
      <c r="B9" s="66">
        <v>10097</v>
      </c>
      <c r="C9" s="34">
        <f t="shared" si="0"/>
        <v>1211.6399999999999</v>
      </c>
      <c r="D9" s="69"/>
      <c r="E9" s="69"/>
      <c r="F9" s="69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</row>
    <row r="10" spans="1:33" ht="15">
      <c r="A10" s="66" t="s">
        <v>205</v>
      </c>
      <c r="B10" s="65">
        <v>60</v>
      </c>
      <c r="C10" s="34">
        <f t="shared" si="0"/>
        <v>7.1999999999999993</v>
      </c>
      <c r="D10" s="69"/>
      <c r="E10" s="69"/>
      <c r="F10" s="69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</row>
    <row r="11" spans="1:33" ht="15">
      <c r="A11" s="66" t="s">
        <v>206</v>
      </c>
      <c r="B11" s="65">
        <v>24</v>
      </c>
      <c r="C11" s="34">
        <f t="shared" si="0"/>
        <v>2.88</v>
      </c>
      <c r="D11" s="69"/>
      <c r="E11" s="69"/>
      <c r="F11" s="69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</row>
    <row r="12" spans="1:33" ht="15">
      <c r="A12" s="66" t="s">
        <v>207</v>
      </c>
      <c r="B12" s="65">
        <v>35</v>
      </c>
      <c r="C12" s="34">
        <f t="shared" si="0"/>
        <v>4.2</v>
      </c>
      <c r="D12" s="69"/>
      <c r="E12" s="69"/>
      <c r="F12" s="69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</row>
    <row r="13" spans="1:33" ht="15">
      <c r="A13" s="66" t="s">
        <v>208</v>
      </c>
      <c r="B13" s="65">
        <v>124</v>
      </c>
      <c r="C13" s="34">
        <f t="shared" si="0"/>
        <v>14.879999999999999</v>
      </c>
      <c r="D13" s="69"/>
      <c r="E13" s="69"/>
      <c r="F13" s="69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</row>
    <row r="14" spans="1:33" ht="15">
      <c r="A14" s="66" t="s">
        <v>209</v>
      </c>
      <c r="B14" s="65">
        <v>40</v>
      </c>
      <c r="C14" s="34">
        <f t="shared" si="0"/>
        <v>4.8</v>
      </c>
      <c r="D14" s="69"/>
      <c r="E14" s="69"/>
      <c r="F14" s="69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</row>
    <row r="15" spans="1:33" ht="15">
      <c r="A15" s="66" t="s">
        <v>210</v>
      </c>
      <c r="B15" s="65">
        <v>8</v>
      </c>
      <c r="C15" s="34">
        <f t="shared" si="0"/>
        <v>0.96</v>
      </c>
      <c r="D15" s="69"/>
      <c r="E15" s="69"/>
      <c r="F15" s="69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</row>
    <row r="16" spans="1:33" ht="15">
      <c r="A16" s="66" t="s">
        <v>211</v>
      </c>
      <c r="B16" s="70">
        <v>14</v>
      </c>
      <c r="C16" s="34">
        <f t="shared" si="0"/>
        <v>1.68</v>
      </c>
      <c r="D16" s="69"/>
      <c r="E16" s="69"/>
      <c r="F16" s="69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</row>
    <row r="17" spans="1:33" ht="15">
      <c r="A17" s="66" t="s">
        <v>212</v>
      </c>
      <c r="B17" s="65">
        <v>73</v>
      </c>
      <c r="C17" s="34">
        <f t="shared" si="0"/>
        <v>8.76</v>
      </c>
      <c r="D17" s="69"/>
      <c r="E17" s="69"/>
      <c r="F17" s="69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</row>
    <row r="18" spans="1:33" ht="15">
      <c r="A18" s="66" t="s">
        <v>215</v>
      </c>
      <c r="B18" s="65">
        <v>10</v>
      </c>
      <c r="C18" s="34">
        <f t="shared" si="0"/>
        <v>1.2</v>
      </c>
      <c r="D18" s="69"/>
      <c r="E18" s="69"/>
      <c r="F18" s="69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</row>
    <row r="19" spans="1:33" ht="15">
      <c r="A19" s="66" t="s">
        <v>213</v>
      </c>
      <c r="B19" s="65">
        <v>5</v>
      </c>
      <c r="C19" s="34">
        <f t="shared" si="0"/>
        <v>0.6</v>
      </c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</row>
  </sheetData>
  <mergeCells count="31">
    <mergeCell ref="V3:W3"/>
    <mergeCell ref="X3:Y3"/>
    <mergeCell ref="Z3:AA3"/>
    <mergeCell ref="AB3:AC3"/>
    <mergeCell ref="AD3:AE3"/>
    <mergeCell ref="AF3:AG3"/>
    <mergeCell ref="AF2:AG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T2:U2"/>
    <mergeCell ref="V2:W2"/>
    <mergeCell ref="X2:Y2"/>
    <mergeCell ref="Z2:AA2"/>
    <mergeCell ref="AB2:AC2"/>
    <mergeCell ref="AD2:AE2"/>
    <mergeCell ref="G1:Z1"/>
    <mergeCell ref="D2:E2"/>
    <mergeCell ref="F2:G2"/>
    <mergeCell ref="H2:I2"/>
    <mergeCell ref="J2:K2"/>
    <mergeCell ref="L2:M2"/>
    <mergeCell ref="N2:O2"/>
    <mergeCell ref="P2:Q2"/>
    <mergeCell ref="R2:S2"/>
  </mergeCells>
  <phoneticPr fontId="2" type="noConversion"/>
  <pageMargins left="0.7" right="0.7" top="0.75" bottom="0.75" header="0.3" footer="0.3"/>
  <pageSetup paperSize="11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销售查询</vt:lpstr>
      <vt:lpstr>任务分解</vt:lpstr>
      <vt:lpstr>吕彩霞进度</vt:lpstr>
      <vt:lpstr>杨伟钰进度</vt:lpstr>
      <vt:lpstr>席梦琳进度</vt:lpstr>
      <vt:lpstr>唐敏进度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2019-09-14T04:47:57Z</cp:lastPrinted>
  <dcterms:created xsi:type="dcterms:W3CDTF">2008-09-11T17:22:52Z</dcterms:created>
  <dcterms:modified xsi:type="dcterms:W3CDTF">2019-09-14T04:48:01Z</dcterms:modified>
</cp:coreProperties>
</file>