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<sst xmlns="http://schemas.openxmlformats.org/spreadsheetml/2006/main" count="123" uniqueCount="45">
  <si>
    <t>采购清单</t>
  </si>
  <si>
    <t>商品名</t>
  </si>
  <si>
    <t>规格</t>
  </si>
  <si>
    <t>产地</t>
  </si>
  <si>
    <t>份数</t>
  </si>
  <si>
    <t>单价</t>
  </si>
  <si>
    <t>零售合计价</t>
  </si>
  <si>
    <t>折后价</t>
  </si>
  <si>
    <t>考核价</t>
  </si>
  <si>
    <t>爱心驿站</t>
  </si>
  <si>
    <t>维C银翘片</t>
  </si>
  <si>
    <t>24片</t>
  </si>
  <si>
    <t>贵州百灵</t>
  </si>
  <si>
    <t>蒲地蓝消炎片</t>
  </si>
  <si>
    <t>48片</t>
  </si>
  <si>
    <t>甘肃岷海制药</t>
  </si>
  <si>
    <t>抗病毒颗粒有糖</t>
  </si>
  <si>
    <t>9g*20袋</t>
  </si>
  <si>
    <t>四川光大</t>
  </si>
  <si>
    <t>医用棉签</t>
  </si>
  <si>
    <t>50支</t>
  </si>
  <si>
    <t>稳健</t>
  </si>
  <si>
    <t>医用碘伏</t>
  </si>
  <si>
    <t>100ml</t>
  </si>
  <si>
    <t>成都蓉康</t>
  </si>
  <si>
    <t>创可贴</t>
  </si>
  <si>
    <t>50片</t>
  </si>
  <si>
    <t>云南白药</t>
  </si>
  <si>
    <t>酒精</t>
  </si>
  <si>
    <t>四川伊洁士</t>
  </si>
  <si>
    <t>菊花</t>
  </si>
  <si>
    <t>50g</t>
  </si>
  <si>
    <t>桐君阁</t>
  </si>
  <si>
    <t>复方板蓝根颗粒</t>
  </si>
  <si>
    <t>15g*20袋</t>
  </si>
  <si>
    <t>四川绵阳</t>
  </si>
  <si>
    <t>夏桑菊颗粒</t>
  </si>
  <si>
    <t>10g*20袋</t>
  </si>
  <si>
    <t>正气液</t>
  </si>
  <si>
    <t>10ml*10支</t>
  </si>
  <si>
    <t>太极涪陵药厂</t>
  </si>
  <si>
    <t>风油精</t>
  </si>
  <si>
    <t>3ml</t>
  </si>
  <si>
    <t>漳州水仙</t>
  </si>
  <si>
    <t>一线职工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</si>
</sst>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2" fillId="20" borderId="5" applyNumberFormat="0" applyAlignment="0" applyProtection="0">
      <alignment vertical="center"/>
    </xf>
    <xf numFmtId="0" fontId="14" fillId="20" borderId="3" applyNumberFormat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E13" sqref="E13"/>
    </sheetView>
  </sheetViews>
  <sheetFormatPr defaultColWidth="9" defaultRowHeight="13.5"/>
  <cols>
    <col min="2" max="2" width="15" customWidth="1"/>
    <col min="4" max="4" width="12.125" customWidth="1"/>
    <col min="6" max="6" width="9.25" customWidth="1"/>
    <col min="7" max="7" width="11.875" customWidth="1"/>
    <col min="8" max="8" width="14.125" customWidth="1"/>
  </cols>
  <sheetData>
    <row r="1" ht="20.2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2:9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</row>
    <row r="3" spans="1:10">
      <c r="A3" s="4" t="s">
        <v>9</v>
      </c>
      <c r="B3" t="s">
        <v>10</v>
      </c>
      <c r="C3" t="s">
        <v>11</v>
      </c>
      <c r="D3" t="s">
        <v>12</v>
      </c>
      <c r="E3">
        <v>30</v>
      </c>
      <c r="F3">
        <v>12.5</v>
      </c>
      <c r="G3">
        <f>F3*E3</f>
        <v>375</v>
      </c>
      <c r="H3">
        <f>0.85*G3</f>
        <v>318.75</v>
      </c>
      <c r="I3">
        <v>4.7</v>
      </c>
      <c r="J3">
        <f>I3*E3</f>
        <v>141</v>
      </c>
    </row>
    <row r="4" spans="1:10">
      <c r="A4" s="4"/>
      <c r="B4" t="s">
        <v>13</v>
      </c>
      <c r="C4" t="s">
        <v>14</v>
      </c>
      <c r="D4" t="s">
        <v>15</v>
      </c>
      <c r="E4">
        <v>30</v>
      </c>
      <c r="F4">
        <v>15.8</v>
      </c>
      <c r="G4">
        <f t="shared" ref="G4:G20" si="0">F4*E4</f>
        <v>474</v>
      </c>
      <c r="H4">
        <f t="shared" ref="H4:H21" si="1">0.85*G4</f>
        <v>402.9</v>
      </c>
      <c r="I4">
        <v>3</v>
      </c>
      <c r="J4">
        <f t="shared" ref="J4:J22" si="2">I4*E4</f>
        <v>90</v>
      </c>
    </row>
    <row r="5" spans="1:10">
      <c r="A5" s="4"/>
      <c r="B5" t="s">
        <v>16</v>
      </c>
      <c r="C5" t="s">
        <v>17</v>
      </c>
      <c r="D5" t="s">
        <v>18</v>
      </c>
      <c r="E5">
        <v>30</v>
      </c>
      <c r="F5">
        <v>29.8</v>
      </c>
      <c r="G5">
        <f t="shared" si="0"/>
        <v>894</v>
      </c>
      <c r="H5">
        <f t="shared" si="1"/>
        <v>759.9</v>
      </c>
      <c r="I5">
        <v>26</v>
      </c>
      <c r="J5">
        <f t="shared" si="2"/>
        <v>780</v>
      </c>
    </row>
    <row r="6" spans="1:10">
      <c r="A6" s="4"/>
      <c r="B6" t="s">
        <v>19</v>
      </c>
      <c r="C6" t="s">
        <v>20</v>
      </c>
      <c r="D6" t="s">
        <v>21</v>
      </c>
      <c r="E6">
        <v>30</v>
      </c>
      <c r="F6">
        <v>2.5</v>
      </c>
      <c r="G6">
        <f t="shared" si="0"/>
        <v>75</v>
      </c>
      <c r="H6">
        <f t="shared" si="1"/>
        <v>63.75</v>
      </c>
      <c r="I6">
        <v>0.98</v>
      </c>
      <c r="J6">
        <f t="shared" si="2"/>
        <v>29.4</v>
      </c>
    </row>
    <row r="7" spans="1:10">
      <c r="A7" s="4"/>
      <c r="B7" t="s">
        <v>22</v>
      </c>
      <c r="C7" t="s">
        <v>23</v>
      </c>
      <c r="D7" t="s">
        <v>24</v>
      </c>
      <c r="E7">
        <v>30</v>
      </c>
      <c r="F7">
        <v>4</v>
      </c>
      <c r="G7">
        <f t="shared" si="0"/>
        <v>120</v>
      </c>
      <c r="H7">
        <f t="shared" si="1"/>
        <v>102</v>
      </c>
      <c r="I7">
        <v>2.7</v>
      </c>
      <c r="J7">
        <f t="shared" si="2"/>
        <v>81</v>
      </c>
    </row>
    <row r="8" spans="1:10">
      <c r="A8" s="4"/>
      <c r="B8" t="s">
        <v>25</v>
      </c>
      <c r="C8" t="s">
        <v>26</v>
      </c>
      <c r="D8" t="s">
        <v>27</v>
      </c>
      <c r="E8">
        <v>30</v>
      </c>
      <c r="F8">
        <v>13.5</v>
      </c>
      <c r="G8">
        <f t="shared" si="0"/>
        <v>405</v>
      </c>
      <c r="H8">
        <f t="shared" si="1"/>
        <v>344.25</v>
      </c>
      <c r="I8">
        <v>10.9</v>
      </c>
      <c r="J8">
        <f t="shared" si="2"/>
        <v>327</v>
      </c>
    </row>
    <row r="9" spans="1:10">
      <c r="A9" s="4"/>
      <c r="B9" t="s">
        <v>28</v>
      </c>
      <c r="C9" t="s">
        <v>23</v>
      </c>
      <c r="D9" t="s">
        <v>29</v>
      </c>
      <c r="E9">
        <v>30</v>
      </c>
      <c r="F9">
        <v>2.5</v>
      </c>
      <c r="G9">
        <f t="shared" si="0"/>
        <v>75</v>
      </c>
      <c r="H9">
        <f t="shared" si="1"/>
        <v>63.75</v>
      </c>
      <c r="I9">
        <v>1.58</v>
      </c>
      <c r="J9">
        <f t="shared" si="2"/>
        <v>47.4</v>
      </c>
    </row>
    <row r="10" spans="1:10">
      <c r="A10" s="4"/>
      <c r="B10" t="s">
        <v>30</v>
      </c>
      <c r="C10" t="s">
        <v>31</v>
      </c>
      <c r="D10" t="s">
        <v>32</v>
      </c>
      <c r="E10">
        <v>30</v>
      </c>
      <c r="F10">
        <v>19</v>
      </c>
      <c r="G10">
        <f t="shared" si="0"/>
        <v>570</v>
      </c>
      <c r="H10">
        <f t="shared" si="1"/>
        <v>484.5</v>
      </c>
      <c r="I10">
        <v>11</v>
      </c>
      <c r="J10">
        <f t="shared" si="2"/>
        <v>330</v>
      </c>
    </row>
    <row r="11" spans="1:10">
      <c r="A11" s="4"/>
      <c r="B11" t="s">
        <v>33</v>
      </c>
      <c r="C11" t="s">
        <v>34</v>
      </c>
      <c r="D11" t="s">
        <v>35</v>
      </c>
      <c r="E11">
        <v>30</v>
      </c>
      <c r="F11">
        <v>22.5</v>
      </c>
      <c r="G11">
        <f t="shared" si="0"/>
        <v>675</v>
      </c>
      <c r="H11">
        <f t="shared" si="1"/>
        <v>573.75</v>
      </c>
      <c r="I11">
        <v>10</v>
      </c>
      <c r="J11">
        <f t="shared" si="2"/>
        <v>300</v>
      </c>
    </row>
    <row r="12" spans="1:10">
      <c r="A12" s="4"/>
      <c r="B12" t="s">
        <v>36</v>
      </c>
      <c r="C12" t="s">
        <v>37</v>
      </c>
      <c r="D12" t="s">
        <v>35</v>
      </c>
      <c r="E12">
        <v>30</v>
      </c>
      <c r="F12">
        <v>22.5</v>
      </c>
      <c r="G12">
        <f t="shared" si="0"/>
        <v>675</v>
      </c>
      <c r="H12">
        <f t="shared" si="1"/>
        <v>573.75</v>
      </c>
      <c r="I12">
        <v>10</v>
      </c>
      <c r="J12">
        <f t="shared" si="2"/>
        <v>300</v>
      </c>
    </row>
    <row r="13" spans="1:10">
      <c r="A13" s="4"/>
      <c r="B13" t="s">
        <v>38</v>
      </c>
      <c r="C13" t="s">
        <v>39</v>
      </c>
      <c r="D13" t="s">
        <v>40</v>
      </c>
      <c r="E13">
        <v>30</v>
      </c>
      <c r="F13">
        <v>19.8</v>
      </c>
      <c r="G13">
        <f t="shared" si="0"/>
        <v>594</v>
      </c>
      <c r="H13">
        <f t="shared" si="1"/>
        <v>504.9</v>
      </c>
      <c r="I13">
        <v>12.5</v>
      </c>
      <c r="J13">
        <f t="shared" si="2"/>
        <v>375</v>
      </c>
    </row>
    <row r="14" spans="1:10">
      <c r="A14" s="4"/>
      <c r="B14" t="s">
        <v>41</v>
      </c>
      <c r="C14" t="s">
        <v>42</v>
      </c>
      <c r="D14" t="s">
        <v>43</v>
      </c>
      <c r="E14">
        <v>30</v>
      </c>
      <c r="F14">
        <v>2.8</v>
      </c>
      <c r="G14">
        <f t="shared" si="0"/>
        <v>84</v>
      </c>
      <c r="H14">
        <f t="shared" si="1"/>
        <v>71.4</v>
      </c>
      <c r="I14">
        <v>2.35</v>
      </c>
      <c r="J14">
        <f t="shared" si="2"/>
        <v>70.5</v>
      </c>
    </row>
    <row r="15" spans="7:10">
      <c r="G15">
        <f t="shared" si="0"/>
        <v>0</v>
      </c>
      <c r="H15">
        <f t="shared" si="1"/>
        <v>0</v>
      </c>
      <c r="J15">
        <f t="shared" si="2"/>
        <v>0</v>
      </c>
    </row>
    <row r="16" spans="1:10">
      <c r="A16" s="4" t="s">
        <v>44</v>
      </c>
      <c r="B16" t="s">
        <v>30</v>
      </c>
      <c r="C16" t="s">
        <v>31</v>
      </c>
      <c r="D16" t="s">
        <v>32</v>
      </c>
      <c r="E16">
        <v>260</v>
      </c>
      <c r="F16">
        <v>19</v>
      </c>
      <c r="G16">
        <f t="shared" si="0"/>
        <v>4940</v>
      </c>
      <c r="H16">
        <f t="shared" si="1"/>
        <v>4199</v>
      </c>
      <c r="I16">
        <v>11</v>
      </c>
      <c r="J16">
        <f t="shared" si="2"/>
        <v>2860</v>
      </c>
    </row>
    <row r="17" spans="1:10">
      <c r="A17" s="4"/>
      <c r="B17" t="s">
        <v>33</v>
      </c>
      <c r="C17" t="s">
        <v>34</v>
      </c>
      <c r="D17" t="s">
        <v>35</v>
      </c>
      <c r="E17">
        <v>260</v>
      </c>
      <c r="F17">
        <v>22.5</v>
      </c>
      <c r="G17">
        <f t="shared" si="0"/>
        <v>5850</v>
      </c>
      <c r="H17">
        <f t="shared" si="1"/>
        <v>4972.5</v>
      </c>
      <c r="I17">
        <v>10</v>
      </c>
      <c r="J17">
        <f t="shared" si="2"/>
        <v>2600</v>
      </c>
    </row>
    <row r="18" spans="1:10">
      <c r="A18" s="4"/>
      <c r="B18" t="s">
        <v>36</v>
      </c>
      <c r="C18" t="s">
        <v>37</v>
      </c>
      <c r="D18" t="s">
        <v>35</v>
      </c>
      <c r="E18">
        <v>260</v>
      </c>
      <c r="F18">
        <v>22.5</v>
      </c>
      <c r="G18">
        <f t="shared" si="0"/>
        <v>5850</v>
      </c>
      <c r="H18">
        <f t="shared" si="1"/>
        <v>4972.5</v>
      </c>
      <c r="I18">
        <v>10</v>
      </c>
      <c r="J18">
        <f t="shared" si="2"/>
        <v>2600</v>
      </c>
    </row>
    <row r="19" spans="1:10">
      <c r="A19" s="4"/>
      <c r="B19" t="s">
        <v>38</v>
      </c>
      <c r="C19" t="s">
        <v>39</v>
      </c>
      <c r="D19" t="s">
        <v>40</v>
      </c>
      <c r="E19">
        <v>260</v>
      </c>
      <c r="F19">
        <v>19.8</v>
      </c>
      <c r="G19">
        <f t="shared" si="0"/>
        <v>5148</v>
      </c>
      <c r="H19">
        <f t="shared" si="1"/>
        <v>4375.8</v>
      </c>
      <c r="I19">
        <v>12.5</v>
      </c>
      <c r="J19">
        <f t="shared" si="2"/>
        <v>3250</v>
      </c>
    </row>
    <row r="20" spans="1:10">
      <c r="A20" s="4"/>
      <c r="B20" t="s">
        <v>41</v>
      </c>
      <c r="C20" t="s">
        <v>42</v>
      </c>
      <c r="D20" t="s">
        <v>43</v>
      </c>
      <c r="E20">
        <v>260</v>
      </c>
      <c r="F20">
        <v>2.8</v>
      </c>
      <c r="G20">
        <f t="shared" si="0"/>
        <v>728</v>
      </c>
      <c r="H20">
        <f t="shared" si="1"/>
        <v>618.8</v>
      </c>
      <c r="I20">
        <v>2.35</v>
      </c>
      <c r="J20">
        <f t="shared" si="2"/>
        <v>611</v>
      </c>
    </row>
    <row r="21" spans="7:10">
      <c r="G21">
        <f>SUM(G3:G20)</f>
        <v>27532</v>
      </c>
      <c r="H21">
        <f t="shared" si="1"/>
        <v>23402.2</v>
      </c>
      <c r="J21">
        <f>SUM(J3:J20)</f>
        <v>14792.3</v>
      </c>
    </row>
  </sheetData>
  <mergeCells count="3">
    <mergeCell ref="A1:J1"/>
    <mergeCell ref="A3:A14"/>
    <mergeCell ref="A16:A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K15" sqref="K15"/>
    </sheetView>
  </sheetViews>
  <sheetFormatPr defaultColWidth="9" defaultRowHeight="13.5" outlineLevelCol="7"/>
  <cols>
    <col min="4" max="4" width="13.625" customWidth="1"/>
    <col min="7" max="7" width="12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>
      <c r="A3" s="1" t="s">
        <v>9</v>
      </c>
      <c r="B3" s="2" t="s">
        <v>10</v>
      </c>
      <c r="C3" s="2" t="s">
        <v>11</v>
      </c>
      <c r="D3" s="2" t="s">
        <v>12</v>
      </c>
      <c r="E3" s="2">
        <v>30</v>
      </c>
      <c r="F3" s="2">
        <v>12.5</v>
      </c>
      <c r="G3" s="2">
        <f t="shared" ref="G3:G20" si="0">F3*E3</f>
        <v>375</v>
      </c>
      <c r="H3" s="2">
        <f t="shared" ref="H3:H21" si="1">0.85*G3</f>
        <v>318.75</v>
      </c>
    </row>
    <row r="4" spans="1:8">
      <c r="A4" s="1"/>
      <c r="B4" s="2" t="s">
        <v>13</v>
      </c>
      <c r="C4" s="2" t="s">
        <v>14</v>
      </c>
      <c r="D4" s="2" t="s">
        <v>15</v>
      </c>
      <c r="E4" s="2">
        <v>30</v>
      </c>
      <c r="F4" s="2">
        <v>15.8</v>
      </c>
      <c r="G4" s="2">
        <f t="shared" si="0"/>
        <v>474</v>
      </c>
      <c r="H4" s="2">
        <f t="shared" si="1"/>
        <v>402.9</v>
      </c>
    </row>
    <row r="5" spans="1:8">
      <c r="A5" s="1"/>
      <c r="B5" s="2" t="s">
        <v>16</v>
      </c>
      <c r="C5" s="2" t="s">
        <v>17</v>
      </c>
      <c r="D5" s="2" t="s">
        <v>18</v>
      </c>
      <c r="E5" s="2">
        <v>30</v>
      </c>
      <c r="F5" s="2">
        <v>29.8</v>
      </c>
      <c r="G5" s="2">
        <f t="shared" si="0"/>
        <v>894</v>
      </c>
      <c r="H5" s="2">
        <f t="shared" si="1"/>
        <v>759.9</v>
      </c>
    </row>
    <row r="6" spans="1:8">
      <c r="A6" s="1"/>
      <c r="B6" s="2" t="s">
        <v>19</v>
      </c>
      <c r="C6" s="2" t="s">
        <v>20</v>
      </c>
      <c r="D6" s="2" t="s">
        <v>21</v>
      </c>
      <c r="E6" s="2">
        <v>30</v>
      </c>
      <c r="F6" s="2">
        <v>2.5</v>
      </c>
      <c r="G6" s="2">
        <f t="shared" si="0"/>
        <v>75</v>
      </c>
      <c r="H6" s="2">
        <f t="shared" si="1"/>
        <v>63.75</v>
      </c>
    </row>
    <row r="7" spans="1:8">
      <c r="A7" s="1"/>
      <c r="B7" s="2" t="s">
        <v>22</v>
      </c>
      <c r="C7" s="2" t="s">
        <v>23</v>
      </c>
      <c r="D7" s="2" t="s">
        <v>24</v>
      </c>
      <c r="E7" s="2">
        <v>30</v>
      </c>
      <c r="F7" s="2">
        <v>4</v>
      </c>
      <c r="G7" s="2">
        <f t="shared" si="0"/>
        <v>120</v>
      </c>
      <c r="H7" s="2">
        <f t="shared" si="1"/>
        <v>102</v>
      </c>
    </row>
    <row r="8" spans="1:8">
      <c r="A8" s="1"/>
      <c r="B8" s="2" t="s">
        <v>25</v>
      </c>
      <c r="C8" s="2" t="s">
        <v>26</v>
      </c>
      <c r="D8" s="2" t="s">
        <v>27</v>
      </c>
      <c r="E8" s="2">
        <v>30</v>
      </c>
      <c r="F8" s="2">
        <v>13.5</v>
      </c>
      <c r="G8" s="2">
        <f t="shared" si="0"/>
        <v>405</v>
      </c>
      <c r="H8" s="2">
        <f t="shared" si="1"/>
        <v>344.25</v>
      </c>
    </row>
    <row r="9" spans="1:8">
      <c r="A9" s="1"/>
      <c r="B9" s="2" t="s">
        <v>28</v>
      </c>
      <c r="C9" s="2" t="s">
        <v>23</v>
      </c>
      <c r="D9" s="2" t="s">
        <v>29</v>
      </c>
      <c r="E9" s="2">
        <v>30</v>
      </c>
      <c r="F9" s="2">
        <v>2.5</v>
      </c>
      <c r="G9" s="2">
        <f t="shared" si="0"/>
        <v>75</v>
      </c>
      <c r="H9" s="2">
        <f t="shared" si="1"/>
        <v>63.75</v>
      </c>
    </row>
    <row r="10" spans="1:8">
      <c r="A10" s="1"/>
      <c r="B10" s="2" t="s">
        <v>30</v>
      </c>
      <c r="C10" s="2" t="s">
        <v>31</v>
      </c>
      <c r="D10" s="2" t="s">
        <v>32</v>
      </c>
      <c r="E10" s="2">
        <v>30</v>
      </c>
      <c r="F10" s="2">
        <v>19</v>
      </c>
      <c r="G10" s="2">
        <f t="shared" si="0"/>
        <v>570</v>
      </c>
      <c r="H10" s="2">
        <f t="shared" si="1"/>
        <v>484.5</v>
      </c>
    </row>
    <row r="11" spans="1:8">
      <c r="A11" s="1"/>
      <c r="B11" s="2" t="s">
        <v>33</v>
      </c>
      <c r="C11" s="2" t="s">
        <v>34</v>
      </c>
      <c r="D11" s="2" t="s">
        <v>35</v>
      </c>
      <c r="E11" s="2">
        <v>30</v>
      </c>
      <c r="F11" s="2">
        <v>22.5</v>
      </c>
      <c r="G11" s="2">
        <f t="shared" si="0"/>
        <v>675</v>
      </c>
      <c r="H11" s="2">
        <f t="shared" si="1"/>
        <v>573.75</v>
      </c>
    </row>
    <row r="12" spans="1:8">
      <c r="A12" s="1"/>
      <c r="B12" s="2" t="s">
        <v>36</v>
      </c>
      <c r="C12" s="2" t="s">
        <v>37</v>
      </c>
      <c r="D12" s="2" t="s">
        <v>35</v>
      </c>
      <c r="E12" s="2">
        <v>30</v>
      </c>
      <c r="F12" s="2">
        <v>22.5</v>
      </c>
      <c r="G12" s="2">
        <f t="shared" si="0"/>
        <v>675</v>
      </c>
      <c r="H12" s="2">
        <f t="shared" si="1"/>
        <v>573.75</v>
      </c>
    </row>
    <row r="13" spans="1:8">
      <c r="A13" s="1"/>
      <c r="B13" s="2" t="s">
        <v>38</v>
      </c>
      <c r="C13" s="2" t="s">
        <v>39</v>
      </c>
      <c r="D13" s="2" t="s">
        <v>40</v>
      </c>
      <c r="E13" s="2">
        <v>30</v>
      </c>
      <c r="F13" s="2">
        <v>19.8</v>
      </c>
      <c r="G13" s="2">
        <f t="shared" si="0"/>
        <v>594</v>
      </c>
      <c r="H13" s="2">
        <f t="shared" si="1"/>
        <v>504.9</v>
      </c>
    </row>
    <row r="14" spans="1:8">
      <c r="A14" s="1"/>
      <c r="B14" s="2" t="s">
        <v>41</v>
      </c>
      <c r="C14" s="2" t="s">
        <v>42</v>
      </c>
      <c r="D14" s="2" t="s">
        <v>43</v>
      </c>
      <c r="E14" s="2">
        <v>30</v>
      </c>
      <c r="F14" s="2">
        <v>2.8</v>
      </c>
      <c r="G14" s="2">
        <f t="shared" si="0"/>
        <v>84</v>
      </c>
      <c r="H14" s="2">
        <f t="shared" si="1"/>
        <v>71.4</v>
      </c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1" t="s">
        <v>44</v>
      </c>
      <c r="B16" s="2" t="s">
        <v>30</v>
      </c>
      <c r="C16" s="2" t="s">
        <v>31</v>
      </c>
      <c r="D16" s="2" t="s">
        <v>32</v>
      </c>
      <c r="E16" s="2">
        <v>260</v>
      </c>
      <c r="F16" s="2">
        <v>19</v>
      </c>
      <c r="G16" s="2">
        <f t="shared" si="0"/>
        <v>4940</v>
      </c>
      <c r="H16" s="2">
        <f t="shared" si="1"/>
        <v>4199</v>
      </c>
    </row>
    <row r="17" spans="1:8">
      <c r="A17" s="1"/>
      <c r="B17" s="2" t="s">
        <v>33</v>
      </c>
      <c r="C17" s="2" t="s">
        <v>34</v>
      </c>
      <c r="D17" s="2" t="s">
        <v>35</v>
      </c>
      <c r="E17" s="2">
        <v>260</v>
      </c>
      <c r="F17" s="2">
        <v>22.5</v>
      </c>
      <c r="G17" s="2">
        <f t="shared" si="0"/>
        <v>5850</v>
      </c>
      <c r="H17" s="2">
        <f t="shared" si="1"/>
        <v>4972.5</v>
      </c>
    </row>
    <row r="18" spans="1:8">
      <c r="A18" s="1"/>
      <c r="B18" s="2" t="s">
        <v>36</v>
      </c>
      <c r="C18" s="2" t="s">
        <v>37</v>
      </c>
      <c r="D18" s="2" t="s">
        <v>35</v>
      </c>
      <c r="E18" s="2">
        <v>260</v>
      </c>
      <c r="F18" s="2">
        <v>22.5</v>
      </c>
      <c r="G18" s="2">
        <f t="shared" si="0"/>
        <v>5850</v>
      </c>
      <c r="H18" s="2">
        <f t="shared" si="1"/>
        <v>4972.5</v>
      </c>
    </row>
    <row r="19" spans="1:8">
      <c r="A19" s="1"/>
      <c r="B19" s="2" t="s">
        <v>38</v>
      </c>
      <c r="C19" s="2" t="s">
        <v>39</v>
      </c>
      <c r="D19" s="2" t="s">
        <v>40</v>
      </c>
      <c r="E19" s="2">
        <v>260</v>
      </c>
      <c r="F19" s="2">
        <v>19.8</v>
      </c>
      <c r="G19" s="2">
        <f t="shared" si="0"/>
        <v>5148</v>
      </c>
      <c r="H19" s="2">
        <f t="shared" si="1"/>
        <v>4375.8</v>
      </c>
    </row>
    <row r="20" spans="1:8">
      <c r="A20" s="1"/>
      <c r="B20" s="2" t="s">
        <v>41</v>
      </c>
      <c r="C20" s="2" t="s">
        <v>42</v>
      </c>
      <c r="D20" s="2" t="s">
        <v>43</v>
      </c>
      <c r="E20" s="2">
        <v>260</v>
      </c>
      <c r="F20" s="2">
        <v>2.8</v>
      </c>
      <c r="G20" s="2">
        <f t="shared" si="0"/>
        <v>728</v>
      </c>
      <c r="H20" s="2">
        <f t="shared" si="1"/>
        <v>618.8</v>
      </c>
    </row>
    <row r="21" spans="1:8">
      <c r="A21" s="2"/>
      <c r="B21" s="2"/>
      <c r="C21" s="2"/>
      <c r="D21" s="2"/>
      <c r="E21" s="2"/>
      <c r="F21" s="2"/>
      <c r="G21" s="2">
        <f>SUM(G3:G20)</f>
        <v>27532</v>
      </c>
      <c r="H21" s="2">
        <f t="shared" si="1"/>
        <v>23402.2</v>
      </c>
    </row>
  </sheetData>
  <mergeCells count="3">
    <mergeCell ref="A1:H1"/>
    <mergeCell ref="A3:A14"/>
    <mergeCell ref="A16:A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2019-07-17T01:48:01Z</dcterms:created>
  <dcterms:modified xsi:type="dcterms:W3CDTF">2019-07-17T06:20:39Z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