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15" tabRatio="869"/>
  </bookViews>
  <sheets>
    <sheet name="5月排名奖励" sheetId="1" r:id="rId1"/>
    <sheet name="5月个人加减汇总" sheetId="4" r:id="rId2"/>
    <sheet name="5月完成基础档门店" sheetId="11" r:id="rId3"/>
    <sheet name="5月个人完成情况" sheetId="10" r:id="rId4"/>
    <sheet name="4.26-5.25每日排名" sheetId="9" r:id="rId5"/>
    <sheet name="加分汇总" sheetId="6" r:id="rId6"/>
    <sheet name="减分汇总" sheetId="8" r:id="rId7"/>
  </sheets>
  <externalReferences>
    <externalReference r:id="rId8"/>
  </externalReferences>
  <definedNames>
    <definedName name="_xlnm._FilterDatabase" localSheetId="1" hidden="1">'5月个人加减汇总'!$A$2:$K$203</definedName>
    <definedName name="_xlnm._FilterDatabase" localSheetId="6" hidden="1">减分汇总!#REF!</definedName>
    <definedName name="_xlnm._FilterDatabase" localSheetId="2" hidden="1">'5月完成基础档门店'!$D$1:$D$146</definedName>
    <definedName name="_xlnm.Extract" localSheetId="2">'5月完成基础档门店'!#REF!</definedName>
    <definedName name="_xlnm._FilterDatabase" localSheetId="3" hidden="1">'5月个人完成情况'!$A$1:$T$1</definedName>
  </definedNames>
  <calcPr calcId="144525"/>
</workbook>
</file>

<file path=xl/sharedStrings.xml><?xml version="1.0" encoding="utf-8"?>
<sst xmlns="http://schemas.openxmlformats.org/spreadsheetml/2006/main" count="4277" uniqueCount="706">
  <si>
    <t>2019年5月个人完成率排名奖励</t>
  </si>
  <si>
    <t>序号</t>
  </si>
  <si>
    <t>门店</t>
  </si>
  <si>
    <t>门店基础任务完成率</t>
  </si>
  <si>
    <t>门店毛利率</t>
  </si>
  <si>
    <r>
      <rPr>
        <b/>
        <sz val="9"/>
        <color rgb="FF000000"/>
        <rFont val="宋体"/>
        <charset val="134"/>
      </rPr>
      <t>人员</t>
    </r>
    <r>
      <rPr>
        <b/>
        <sz val="9"/>
        <color rgb="FF000000"/>
        <rFont val="Arial"/>
        <charset val="134"/>
      </rPr>
      <t>ID</t>
    </r>
  </si>
  <si>
    <t>姓名</t>
  </si>
  <si>
    <t>销售完成率</t>
  </si>
  <si>
    <t>毛利率</t>
  </si>
  <si>
    <t>备注</t>
  </si>
  <si>
    <t>奖励金额</t>
  </si>
  <si>
    <t>崇州永康东路</t>
  </si>
  <si>
    <t>陈泽天</t>
  </si>
  <si>
    <t>实习生组</t>
  </si>
  <si>
    <t>空缺</t>
  </si>
  <si>
    <t>/</t>
  </si>
  <si>
    <t>温江店</t>
  </si>
  <si>
    <t>罗璇</t>
  </si>
  <si>
    <t>温江江安路店</t>
  </si>
  <si>
    <t>王慧</t>
  </si>
  <si>
    <t>银河北街店</t>
  </si>
  <si>
    <t>代志斌</t>
  </si>
  <si>
    <t>光华村街店</t>
  </si>
  <si>
    <t>朱晓桃</t>
  </si>
  <si>
    <t>土龙路店</t>
  </si>
  <si>
    <t>刘新</t>
  </si>
  <si>
    <t>合计奖励金额</t>
  </si>
  <si>
    <t>2019.4.26--5.25 个人排行榜 积分情况</t>
  </si>
  <si>
    <t>个人ID</t>
  </si>
  <si>
    <t>加分</t>
  </si>
  <si>
    <t>扣分</t>
  </si>
  <si>
    <t>合计汇总</t>
  </si>
  <si>
    <t>处罚金额</t>
  </si>
  <si>
    <t>魏津</t>
  </si>
  <si>
    <t>四川太极光华药店</t>
  </si>
  <si>
    <t>加10分</t>
  </si>
  <si>
    <t>贺春芳</t>
  </si>
  <si>
    <t>四川太极崇州市崇阳镇蜀州中路药店</t>
  </si>
  <si>
    <t>黄长菊（梨花街）</t>
  </si>
  <si>
    <t>四川太极锦江区梨花街药店</t>
  </si>
  <si>
    <t>李金华（梨花街）</t>
  </si>
  <si>
    <t>张光群（梨花街）</t>
  </si>
  <si>
    <t>马昕（梨花街）</t>
  </si>
  <si>
    <t>余志彬（梨花街）</t>
  </si>
  <si>
    <t>杨丽</t>
  </si>
  <si>
    <t>四川太极大邑县晋原镇东街药店</t>
  </si>
  <si>
    <t>梅雅霜</t>
  </si>
  <si>
    <t>四川太极武侯区科华街药店</t>
  </si>
  <si>
    <t>阮丽（梨花街）</t>
  </si>
  <si>
    <t xml:space="preserve">任会茹 </t>
  </si>
  <si>
    <t>四川太极邛崃中心药店</t>
  </si>
  <si>
    <t xml:space="preserve">莫晓菊 </t>
  </si>
  <si>
    <t>四川太极浆洗街药店</t>
  </si>
  <si>
    <t xml:space="preserve">四川太极崇州市崇阳镇永康东路药店 </t>
  </si>
  <si>
    <t>张建（紫薇）</t>
  </si>
  <si>
    <t>四川太极高新区紫薇东路药店</t>
  </si>
  <si>
    <t>李静（梨花街）</t>
  </si>
  <si>
    <t>阳玲（梨花街）</t>
  </si>
  <si>
    <t>蒋雪琴（航中街）</t>
  </si>
  <si>
    <t>四川太极武侯区航中街药店</t>
  </si>
  <si>
    <t xml:space="preserve">代志斌 </t>
  </si>
  <si>
    <t>四川太极金牛区银河北街药店</t>
  </si>
  <si>
    <t xml:space="preserve">朱晓桃 </t>
  </si>
  <si>
    <t>四川太极光华村街药店</t>
  </si>
  <si>
    <t>李迎新</t>
  </si>
  <si>
    <t>四川太极五津西路药店</t>
  </si>
  <si>
    <t>唐文琼（梨花街）</t>
  </si>
  <si>
    <t>夏彩红</t>
  </si>
  <si>
    <t>四川太极温江店</t>
  </si>
  <si>
    <t>黄姣</t>
  </si>
  <si>
    <t>四川太极成华区万科路药店</t>
  </si>
  <si>
    <t>谭娟</t>
  </si>
  <si>
    <t>四川太极温江区公平街道江安路药店</t>
  </si>
  <si>
    <t>陈娟</t>
  </si>
  <si>
    <t>廖桂英（梨花街）</t>
  </si>
  <si>
    <t xml:space="preserve">段文秀 </t>
  </si>
  <si>
    <t>四川太极红星店</t>
  </si>
  <si>
    <t xml:space="preserve">杨素芬 </t>
  </si>
  <si>
    <t>四川太极西部店</t>
  </si>
  <si>
    <t>四川太极土龙路药店</t>
  </si>
  <si>
    <t>孙莉</t>
  </si>
  <si>
    <t>赖千禧</t>
  </si>
  <si>
    <t>四川太极锦江区庆云南街药店</t>
  </si>
  <si>
    <t>李凤霞</t>
  </si>
  <si>
    <t>四川太极枣子巷药店</t>
  </si>
  <si>
    <t>熊敏敏</t>
  </si>
  <si>
    <t>四川太极青羊区贝森北路药店</t>
  </si>
  <si>
    <t>李洋米</t>
  </si>
  <si>
    <t>杨素芬</t>
  </si>
  <si>
    <t>四川太极沙河源药店</t>
  </si>
  <si>
    <t>张建</t>
  </si>
  <si>
    <t>四川太极新乐中街药店</t>
  </si>
  <si>
    <t>胡建梅</t>
  </si>
  <si>
    <t>王燕丽</t>
  </si>
  <si>
    <t>聂丽</t>
  </si>
  <si>
    <t>四川太极都江堰药店</t>
  </si>
  <si>
    <t>陈凤珍</t>
  </si>
  <si>
    <t>四川太极金带街药店</t>
  </si>
  <si>
    <t>余志彬</t>
  </si>
  <si>
    <t>四川太极旗舰店</t>
  </si>
  <si>
    <t>李蕊如</t>
  </si>
  <si>
    <t>四川太极高新区大源北街药店</t>
  </si>
  <si>
    <t>陈礼凤</t>
  </si>
  <si>
    <t>四川太极邛崃市临邛镇翠荫街药店</t>
  </si>
  <si>
    <t>冯洁</t>
  </si>
  <si>
    <t>四川太极成华区华油路药店</t>
  </si>
  <si>
    <t>唐小容</t>
  </si>
  <si>
    <t>四川太极高新区中和大道药店</t>
  </si>
  <si>
    <t>王肖</t>
  </si>
  <si>
    <t>四川太极双林路药店</t>
  </si>
  <si>
    <t xml:space="preserve">辜瑞琪 </t>
  </si>
  <si>
    <t>四川太极青羊区十二桥药店</t>
  </si>
  <si>
    <t xml:space="preserve">冯莉 </t>
  </si>
  <si>
    <t>贾静</t>
  </si>
  <si>
    <t>李秀辉</t>
  </si>
  <si>
    <t>四川太极大邑县晋原镇子龙路店</t>
  </si>
  <si>
    <t>李雪梅</t>
  </si>
  <si>
    <t>四川太极邛崃市羊安镇永康大道药店</t>
  </si>
  <si>
    <t>谭凤旭</t>
  </si>
  <si>
    <t>李桂芳</t>
  </si>
  <si>
    <t>四川太极成华区华泰路药店</t>
  </si>
  <si>
    <t>庄静</t>
  </si>
  <si>
    <t>四川太极兴义镇万兴路药店</t>
  </si>
  <si>
    <t>黄鑫</t>
  </si>
  <si>
    <t>四川太极高新区中和街道柳荫街药店</t>
  </si>
  <si>
    <t>易金莉</t>
  </si>
  <si>
    <t>四川太极人民中路店</t>
  </si>
  <si>
    <t>张丽</t>
  </si>
  <si>
    <t>李娟</t>
  </si>
  <si>
    <t>四川太极大邑县晋原镇潘家街药店</t>
  </si>
  <si>
    <t>黄梅（航中街）</t>
  </si>
  <si>
    <t xml:space="preserve">田兰 </t>
  </si>
  <si>
    <t>四川太极大邑县晋原镇内蒙古大道桃源药店</t>
  </si>
  <si>
    <t>高红华</t>
  </si>
  <si>
    <t>四川太极成华区羊子山西路药店（兴元华盛）</t>
  </si>
  <si>
    <t>曹琼</t>
  </si>
  <si>
    <t>四川太极怀远店</t>
  </si>
  <si>
    <t>钟友群</t>
  </si>
  <si>
    <t>四川太极通盈街药店</t>
  </si>
  <si>
    <t>刘思蝶</t>
  </si>
  <si>
    <t>四川太极成华区金马河路药店</t>
  </si>
  <si>
    <t>王馨</t>
  </si>
  <si>
    <t>刘雨婷</t>
  </si>
  <si>
    <t>四川太极金牛区蜀汉路药店</t>
  </si>
  <si>
    <t>程欢欢</t>
  </si>
  <si>
    <t>四川太极金牛区金沙路药店</t>
  </si>
  <si>
    <t>姚沙</t>
  </si>
  <si>
    <t>四川太极成华杉板桥南一路店</t>
  </si>
  <si>
    <t>邹东梅</t>
  </si>
  <si>
    <t>四川太极郫县郫筒镇一环路东南段药店</t>
  </si>
  <si>
    <t>欧双雪（航中街）</t>
  </si>
  <si>
    <t xml:space="preserve">向海英 </t>
  </si>
  <si>
    <t>四川太极青羊区北东街店</t>
  </si>
  <si>
    <t xml:space="preserve">毛春英 </t>
  </si>
  <si>
    <t>李静</t>
  </si>
  <si>
    <t>张平英</t>
  </si>
  <si>
    <t>朱春梅</t>
  </si>
  <si>
    <t>四川太极新津县五津镇武阳西路药店</t>
  </si>
  <si>
    <t>曹春燕</t>
  </si>
  <si>
    <t>四川太极郫县郫筒镇东大街药店</t>
  </si>
  <si>
    <t>彭宇</t>
  </si>
  <si>
    <t>四川太极锦江区劼人路药店</t>
  </si>
  <si>
    <t>王俊</t>
  </si>
  <si>
    <t>肖然</t>
  </si>
  <si>
    <t>吴丹</t>
  </si>
  <si>
    <t>唐礼萍</t>
  </si>
  <si>
    <t>四川太极大邑县晋原镇通达东路五段药店</t>
  </si>
  <si>
    <t>邓婧</t>
  </si>
  <si>
    <t>四川太极武侯区佳灵路药店</t>
  </si>
  <si>
    <t>陈智凡</t>
  </si>
  <si>
    <t xml:space="preserve">马雪 </t>
  </si>
  <si>
    <t>吕彩霞</t>
  </si>
  <si>
    <t>四川太极成华区崔家店路药店</t>
  </si>
  <si>
    <t>胡荣琼</t>
  </si>
  <si>
    <t>四川太极武侯区大华街药店</t>
  </si>
  <si>
    <t>邓洋</t>
  </si>
  <si>
    <t>李甜甜</t>
  </si>
  <si>
    <t>邓红梅</t>
  </si>
  <si>
    <t>汪婷</t>
  </si>
  <si>
    <t>四川太极武侯区大悦路药店</t>
  </si>
  <si>
    <t>李小平</t>
  </si>
  <si>
    <t>彭蓉</t>
  </si>
  <si>
    <t>四川太极大邑县晋源镇东壕沟段药店</t>
  </si>
  <si>
    <t>赵君兰</t>
  </si>
  <si>
    <t>于新蕾</t>
  </si>
  <si>
    <t>杨菊</t>
  </si>
  <si>
    <t>廖莹</t>
  </si>
  <si>
    <t>四川太极成华区新怡路店</t>
  </si>
  <si>
    <t>王彬</t>
  </si>
  <si>
    <t>代茜澜</t>
  </si>
  <si>
    <t>舒思玉</t>
  </si>
  <si>
    <t>四川太极成华区西林一街药店</t>
  </si>
  <si>
    <t xml:space="preserve">周思 </t>
  </si>
  <si>
    <t xml:space="preserve">张阳 </t>
  </si>
  <si>
    <t>四川太极锦江区观音桥街药店</t>
  </si>
  <si>
    <t xml:space="preserve">刘樽 </t>
  </si>
  <si>
    <t>四川太极金丝街药店</t>
  </si>
  <si>
    <t>于春莲</t>
  </si>
  <si>
    <t>四川太极高新区民丰大道西段药店</t>
  </si>
  <si>
    <t>周有惠</t>
  </si>
  <si>
    <t>四川太极都江堰奎光路中段药店</t>
  </si>
  <si>
    <t>祁荣</t>
  </si>
  <si>
    <t>王芳</t>
  </si>
  <si>
    <t>四川太极锦江区榕声路店</t>
  </si>
  <si>
    <t>李沙</t>
  </si>
  <si>
    <t>四川太极大邑县安仁镇千禧街药店</t>
  </si>
  <si>
    <t>薛燕</t>
  </si>
  <si>
    <t>四川太极新津邓双镇岷江店</t>
  </si>
  <si>
    <t>韩艳梅</t>
  </si>
  <si>
    <t>黄敏</t>
  </si>
  <si>
    <t>王波</t>
  </si>
  <si>
    <t>杨伟钰</t>
  </si>
  <si>
    <t>邓杨梅</t>
  </si>
  <si>
    <t>四川太极大邑县沙渠镇方圆路药店</t>
  </si>
  <si>
    <t>林思敏</t>
  </si>
  <si>
    <t>四川太极清江东路2药店</t>
  </si>
  <si>
    <t>闵雪</t>
  </si>
  <si>
    <t>纪莉萍</t>
  </si>
  <si>
    <t>黄雨</t>
  </si>
  <si>
    <t>四川太极成华区华康路药店</t>
  </si>
  <si>
    <t>唐文琼</t>
  </si>
  <si>
    <t>钱亚辉</t>
  </si>
  <si>
    <t>陈丽梅</t>
  </si>
  <si>
    <t>李媛2</t>
  </si>
  <si>
    <t>四川太极武侯区顺和街店</t>
  </si>
  <si>
    <t>陈春花</t>
  </si>
  <si>
    <t>李海燕</t>
  </si>
  <si>
    <t>四川太极大药房连锁有限公司武侯区聚萃街药店</t>
  </si>
  <si>
    <t>费诗尧</t>
  </si>
  <si>
    <t>陈会</t>
  </si>
  <si>
    <t>余济秀</t>
  </si>
  <si>
    <t>阮丽</t>
  </si>
  <si>
    <t>阳玲</t>
  </si>
  <si>
    <t>伍佳慧</t>
  </si>
  <si>
    <t>四川太极青羊区童子街药店</t>
  </si>
  <si>
    <t>周宇琳</t>
  </si>
  <si>
    <t>黄天平</t>
  </si>
  <si>
    <t>四川太极锦江区合欢树街药店</t>
  </si>
  <si>
    <t>王茹</t>
  </si>
  <si>
    <t>四川太极大邑县新场镇文昌街药店</t>
  </si>
  <si>
    <t>唐冬芳</t>
  </si>
  <si>
    <t>四川太极锦江区水杉街药店</t>
  </si>
  <si>
    <t>彭燕</t>
  </si>
  <si>
    <t>陈琪</t>
  </si>
  <si>
    <t>王媚</t>
  </si>
  <si>
    <t>李梦菊</t>
  </si>
  <si>
    <t>四川太极清江东路药店</t>
  </si>
  <si>
    <t>何蕴雯</t>
  </si>
  <si>
    <t>四川太极邛崃市临邛镇长安大道药店</t>
  </si>
  <si>
    <t>刘秀琼</t>
  </si>
  <si>
    <t>张茹君</t>
  </si>
  <si>
    <t>四川太极金牛区交大路第三药店</t>
  </si>
  <si>
    <t>尹萍</t>
  </si>
  <si>
    <t>李思琪</t>
  </si>
  <si>
    <t>张鑫怡</t>
  </si>
  <si>
    <t>四川太极成华区二环路北四段药店（汇融名城）</t>
  </si>
  <si>
    <t>黄霞</t>
  </si>
  <si>
    <t>王依纯</t>
  </si>
  <si>
    <t>刘明慧</t>
  </si>
  <si>
    <t>彭亚丹</t>
  </si>
  <si>
    <t>王勤</t>
  </si>
  <si>
    <t>易月红</t>
  </si>
  <si>
    <t>四川太极都江堰聚源镇药店</t>
  </si>
  <si>
    <t>杨菁</t>
  </si>
  <si>
    <t>四川太极龙泉驿区龙泉街道驿生路药店</t>
  </si>
  <si>
    <t>李忠存</t>
  </si>
  <si>
    <t>覃顺洪</t>
  </si>
  <si>
    <t>四川太极金牛区黄苑东街药店</t>
  </si>
  <si>
    <t>刘洪伶</t>
  </si>
  <si>
    <t>华秧媛</t>
  </si>
  <si>
    <t>四川太极高新区新下街药店</t>
  </si>
  <si>
    <t>鲜玉珍</t>
  </si>
  <si>
    <t>张阿几</t>
  </si>
  <si>
    <t>四川太极青羊区浣花滨河路药店</t>
  </si>
  <si>
    <t>邓琦</t>
  </si>
  <si>
    <t>王佳</t>
  </si>
  <si>
    <t>四川太极青羊区蜀辉路药店</t>
  </si>
  <si>
    <t>刘建芳</t>
  </si>
  <si>
    <t>杨红</t>
  </si>
  <si>
    <t>张光群</t>
  </si>
  <si>
    <t>赵英（销售员）</t>
  </si>
  <si>
    <t>廖桂英</t>
  </si>
  <si>
    <t>李金华</t>
  </si>
  <si>
    <t>杜连桃</t>
  </si>
  <si>
    <t>余鑫雨（航中街）</t>
  </si>
  <si>
    <t>伍梦丽</t>
  </si>
  <si>
    <t>四川太极成华区万宇路药店</t>
  </si>
  <si>
    <t>欧双雪</t>
  </si>
  <si>
    <t>成都成汉太极大药房有限公司</t>
  </si>
  <si>
    <t>黄桃</t>
  </si>
  <si>
    <t>王旭</t>
  </si>
  <si>
    <t>郑佳</t>
  </si>
  <si>
    <t>张杰</t>
  </si>
  <si>
    <t>四川太极龙潭西路店</t>
  </si>
  <si>
    <t>张丹</t>
  </si>
  <si>
    <t>陈星月</t>
  </si>
  <si>
    <t>李新莲</t>
  </si>
  <si>
    <t>四川太极锦江区静明路药店</t>
  </si>
  <si>
    <t>黄艳</t>
  </si>
  <si>
    <t>杨敏</t>
  </si>
  <si>
    <t>吴霞</t>
  </si>
  <si>
    <t>雷鑫梅</t>
  </si>
  <si>
    <t>四川太极三江店</t>
  </si>
  <si>
    <t>余鑫雨</t>
  </si>
  <si>
    <t>李文静</t>
  </si>
  <si>
    <t>陈周波</t>
  </si>
  <si>
    <t>刘茹溢</t>
  </si>
  <si>
    <t>王芸</t>
  </si>
  <si>
    <t>牟彩云</t>
  </si>
  <si>
    <t>张登玉（销售员）</t>
  </si>
  <si>
    <t>李俊俐</t>
  </si>
  <si>
    <t>沈长英</t>
  </si>
  <si>
    <t>胡光宾</t>
  </si>
  <si>
    <t>单菊</t>
  </si>
  <si>
    <t>袁媛</t>
  </si>
  <si>
    <t>四川太极双流区东升街道三强西路药店</t>
  </si>
  <si>
    <t>林禹帅</t>
  </si>
  <si>
    <t>蒋奇成</t>
  </si>
  <si>
    <t>不考核</t>
  </si>
  <si>
    <t>骆素花</t>
  </si>
  <si>
    <t>兰新喻</t>
  </si>
  <si>
    <t>陈海昕</t>
  </si>
  <si>
    <t>林霞</t>
  </si>
  <si>
    <t>四川太极崇州中心店</t>
  </si>
  <si>
    <t>张咪</t>
  </si>
  <si>
    <t>门店id</t>
  </si>
  <si>
    <t>片区</t>
  </si>
  <si>
    <t>人员id</t>
  </si>
  <si>
    <t>门店名</t>
  </si>
  <si>
    <t>人员名</t>
  </si>
  <si>
    <t>职务</t>
  </si>
  <si>
    <t>系数</t>
  </si>
  <si>
    <t>门店任务</t>
  </si>
  <si>
    <t>门店基础  任务完成率</t>
  </si>
  <si>
    <t>员工任务</t>
  </si>
  <si>
    <t>门店总销售金额</t>
  </si>
  <si>
    <t>门店总毛利</t>
  </si>
  <si>
    <t>员工总销售金额</t>
  </si>
  <si>
    <t>员工总毛利</t>
  </si>
  <si>
    <t>员工总毛利率</t>
  </si>
  <si>
    <t>员工完成率</t>
  </si>
  <si>
    <t>门店当日销售</t>
  </si>
  <si>
    <t>门店当日毛利</t>
  </si>
  <si>
    <t>门店当日完成率</t>
  </si>
  <si>
    <t>城中片</t>
  </si>
  <si>
    <t>任情</t>
  </si>
  <si>
    <t>实习生</t>
  </si>
  <si>
    <t>营业员2019.4.4</t>
  </si>
  <si>
    <t>崇州片</t>
  </si>
  <si>
    <t>实习期员工（ 2018.9.10)</t>
  </si>
  <si>
    <t>温江片</t>
  </si>
  <si>
    <t>营业员</t>
  </si>
  <si>
    <t>店长</t>
  </si>
  <si>
    <t>实习生20190123</t>
  </si>
  <si>
    <t>吴佩芸</t>
  </si>
  <si>
    <t>试用期</t>
  </si>
  <si>
    <t>张丽莎</t>
  </si>
  <si>
    <t/>
  </si>
  <si>
    <t>宋婷婷</t>
  </si>
  <si>
    <t>实习生2019.04.09</t>
  </si>
  <si>
    <t>实习生2018年9月进公司</t>
  </si>
  <si>
    <t>都江堰片区</t>
  </si>
  <si>
    <t>梁海燕</t>
  </si>
  <si>
    <t>大邑片</t>
  </si>
  <si>
    <t>门店店长</t>
  </si>
  <si>
    <t>范文静</t>
  </si>
  <si>
    <t>试用期20190409</t>
  </si>
  <si>
    <t>高艳</t>
  </si>
  <si>
    <t>郫县片</t>
  </si>
  <si>
    <t>邛崃片</t>
  </si>
  <si>
    <t>四川太极锦江区柳翠路药店</t>
  </si>
  <si>
    <t>龚俊文</t>
  </si>
  <si>
    <t>实习生2019.04.13</t>
  </si>
  <si>
    <t>周燕</t>
  </si>
  <si>
    <t>罗豪</t>
  </si>
  <si>
    <t>罗妍</t>
  </si>
  <si>
    <t>许静</t>
  </si>
  <si>
    <t>四川太极高新天久北巷药店</t>
  </si>
  <si>
    <t>张芙蓉</t>
  </si>
  <si>
    <t>刘春花</t>
  </si>
  <si>
    <t>正式员工</t>
  </si>
  <si>
    <t>四川太极都江堰景中路店</t>
  </si>
  <si>
    <t>邓银鑫</t>
  </si>
  <si>
    <t>任姗姗</t>
  </si>
  <si>
    <t>实习</t>
  </si>
  <si>
    <t>新都片</t>
  </si>
  <si>
    <t>四川太极新都区马超东路店</t>
  </si>
  <si>
    <t>陈丽媛</t>
  </si>
  <si>
    <t>店员</t>
  </si>
  <si>
    <t>闵腾西</t>
  </si>
  <si>
    <t>试用</t>
  </si>
  <si>
    <t>殷岱菊</t>
  </si>
  <si>
    <t>宋留艺</t>
  </si>
  <si>
    <t>副店长</t>
  </si>
  <si>
    <t>郑娇</t>
  </si>
  <si>
    <t>张洁</t>
  </si>
  <si>
    <t>新津片</t>
  </si>
  <si>
    <t>执业药师</t>
  </si>
  <si>
    <t>胡新</t>
  </si>
  <si>
    <t>店长兼执业药师</t>
  </si>
  <si>
    <t>牟鑫阳</t>
  </si>
  <si>
    <t>王婷</t>
  </si>
  <si>
    <t xml:space="preserve">罗纬 </t>
  </si>
  <si>
    <t>冯丽娟</t>
  </si>
  <si>
    <t>实习生20190414</t>
  </si>
  <si>
    <t>何英</t>
  </si>
  <si>
    <t>刘娟</t>
  </si>
  <si>
    <t>苟俊驰</t>
  </si>
  <si>
    <t>郑万利</t>
  </si>
  <si>
    <t>唐思瑶</t>
  </si>
  <si>
    <t>晏玲</t>
  </si>
  <si>
    <t>门店营业员</t>
  </si>
  <si>
    <t>李漫</t>
  </si>
  <si>
    <t>四川太极都江堰幸福镇翔凤路药店</t>
  </si>
  <si>
    <t>乐良清</t>
  </si>
  <si>
    <t xml:space="preserve">高文棋 </t>
  </si>
  <si>
    <t>李燕</t>
  </si>
  <si>
    <t>四川太极都江堰市蒲阳镇堰问道西路药店</t>
  </si>
  <si>
    <t>杨久会</t>
  </si>
  <si>
    <t>董华</t>
  </si>
  <si>
    <t xml:space="preserve">李红梅 </t>
  </si>
  <si>
    <t>林云</t>
  </si>
  <si>
    <t>袁事杰</t>
  </si>
  <si>
    <t>试用期，2019.2.16</t>
  </si>
  <si>
    <t>付曦</t>
  </si>
  <si>
    <t>鲁雪</t>
  </si>
  <si>
    <t>刘科言</t>
  </si>
  <si>
    <t>晏祥春</t>
  </si>
  <si>
    <t>曾抗历</t>
  </si>
  <si>
    <t>曾佳敏</t>
  </si>
  <si>
    <t>张群</t>
  </si>
  <si>
    <t>杨科</t>
  </si>
  <si>
    <t>谢玉涛</t>
  </si>
  <si>
    <t>刘珏宏</t>
  </si>
  <si>
    <t>实习生2018年7月入职</t>
  </si>
  <si>
    <t>李玉先</t>
  </si>
  <si>
    <t>孙佳丽</t>
  </si>
  <si>
    <t>蔡旌晶</t>
  </si>
  <si>
    <t xml:space="preserve">黄梅 </t>
  </si>
  <si>
    <t>杨潇</t>
  </si>
  <si>
    <t>试用期2019.4.26</t>
  </si>
  <si>
    <t>刘银花</t>
  </si>
  <si>
    <t>熊祎</t>
  </si>
  <si>
    <t>实习生营业员2018.11.10进入公司</t>
  </si>
  <si>
    <t>熊小玲</t>
  </si>
  <si>
    <t>何媛</t>
  </si>
  <si>
    <t>段佳馨</t>
  </si>
  <si>
    <t>实习生20190416</t>
  </si>
  <si>
    <t>实习生（2018.07.07）</t>
  </si>
  <si>
    <t>姜孝杨</t>
  </si>
  <si>
    <t xml:space="preserve">周娟 </t>
  </si>
  <si>
    <t>吕晓琴</t>
  </si>
  <si>
    <t>试用期员工</t>
  </si>
  <si>
    <t>实习生2018.7.01</t>
  </si>
  <si>
    <t>廖红</t>
  </si>
  <si>
    <t>袁晓捷（销售员）</t>
  </si>
  <si>
    <t>促销</t>
  </si>
  <si>
    <t>何玲</t>
  </si>
  <si>
    <t>实习生2019.4.13</t>
  </si>
  <si>
    <t>黄淑琴</t>
  </si>
  <si>
    <t>郭吉娜</t>
  </si>
  <si>
    <t>闵巧</t>
  </si>
  <si>
    <t>王燕</t>
  </si>
  <si>
    <t>胡华</t>
  </si>
  <si>
    <t>试用期员工（3月26日进公司）</t>
  </si>
  <si>
    <t>叶娟</t>
  </si>
  <si>
    <t>孟小明</t>
  </si>
  <si>
    <t>唐璇</t>
  </si>
  <si>
    <t>宋卫欣（梨花街）</t>
  </si>
  <si>
    <t>李佳岭（梨花街）</t>
  </si>
  <si>
    <t>张娟娟（梨花街）</t>
  </si>
  <si>
    <t>彭关敏（梨花街）</t>
  </si>
  <si>
    <t>阴静（梨花街）</t>
  </si>
  <si>
    <t>曾梦薇（梨花街）</t>
  </si>
  <si>
    <t>张玲（梨花街）</t>
  </si>
  <si>
    <t>谢琴（梨花街）</t>
  </si>
  <si>
    <t>叶娟（航中街）</t>
  </si>
  <si>
    <t>毛茜（梨花街）</t>
  </si>
  <si>
    <t>许宗瑜</t>
  </si>
  <si>
    <t>周红梅</t>
  </si>
  <si>
    <t>王海英</t>
  </si>
  <si>
    <t>实习生。2019.4.13到店</t>
  </si>
  <si>
    <t>李润霞</t>
  </si>
  <si>
    <t>何倩</t>
  </si>
  <si>
    <t>营业员(2019.04)</t>
  </si>
  <si>
    <t>城外片</t>
  </si>
  <si>
    <t>李佳岭</t>
  </si>
  <si>
    <t>黄长菊</t>
  </si>
  <si>
    <t>何海燕</t>
  </si>
  <si>
    <t>实习生2019.4.9</t>
  </si>
  <si>
    <t>王三佳</t>
  </si>
  <si>
    <t>实习生（2019年4月）</t>
  </si>
  <si>
    <t>羊玉梅（销售员）</t>
  </si>
  <si>
    <t>销售代表</t>
  </si>
  <si>
    <t>代理店长</t>
  </si>
  <si>
    <t>古显琼（销售员）</t>
  </si>
  <si>
    <t>双流片</t>
  </si>
  <si>
    <t>汤艺</t>
  </si>
  <si>
    <t>古素琼</t>
  </si>
  <si>
    <t>胡艳弘</t>
  </si>
  <si>
    <t>陈维婷</t>
  </si>
  <si>
    <t>实习生2019年4月</t>
  </si>
  <si>
    <t>汤雪芹</t>
  </si>
  <si>
    <t>彭勤</t>
  </si>
  <si>
    <t>刘莉</t>
  </si>
  <si>
    <t>四川太极崇州市崇阳镇尚贤坊街药店</t>
  </si>
  <si>
    <t>朱玉梅</t>
  </si>
  <si>
    <t>申彩文</t>
  </si>
  <si>
    <t>唐丽</t>
  </si>
  <si>
    <t>梅茜</t>
  </si>
  <si>
    <t>李银萍</t>
  </si>
  <si>
    <t>员工</t>
  </si>
  <si>
    <t>聂源原</t>
  </si>
  <si>
    <t>吴伟利</t>
  </si>
  <si>
    <t>四川太极双流县西航港街道锦华路一段药店</t>
  </si>
  <si>
    <t>黄丹</t>
  </si>
  <si>
    <t>四川太极新都区新繁镇繁江北路药店</t>
  </si>
  <si>
    <t>冯静</t>
  </si>
  <si>
    <t>黄焰</t>
  </si>
  <si>
    <t>罗传浩</t>
  </si>
  <si>
    <t>肖瑶</t>
  </si>
  <si>
    <t>王娅</t>
  </si>
  <si>
    <t>赵芮莹</t>
  </si>
  <si>
    <t>王锐锋</t>
  </si>
  <si>
    <t>张亚红</t>
  </si>
  <si>
    <t>实习生（3.16）</t>
  </si>
  <si>
    <t>四川太极邛崃市临邛镇洪川小区药店</t>
  </si>
  <si>
    <t>杨平</t>
  </si>
  <si>
    <t>马昕</t>
  </si>
  <si>
    <t>陶志强</t>
  </si>
  <si>
    <t>李秀芳</t>
  </si>
  <si>
    <t>实习生1月22日入职</t>
  </si>
  <si>
    <t>杨苗</t>
  </si>
  <si>
    <t xml:space="preserve">蒋雪琴 </t>
  </si>
  <si>
    <t>钟学兰</t>
  </si>
  <si>
    <t>彭志萍</t>
  </si>
  <si>
    <t>万义丽</t>
  </si>
  <si>
    <t>实习生，2018.9月进公司</t>
  </si>
  <si>
    <t>陈思敏</t>
  </si>
  <si>
    <t>黎婷婷</t>
  </si>
  <si>
    <t>李宋琴</t>
  </si>
  <si>
    <t>廖苹</t>
  </si>
  <si>
    <t>陈文芳</t>
  </si>
  <si>
    <t>任嘉欣</t>
  </si>
  <si>
    <t>范旭</t>
  </si>
  <si>
    <t>陈蓉</t>
  </si>
  <si>
    <t>毛静静</t>
  </si>
  <si>
    <t>张琴</t>
  </si>
  <si>
    <t>舒海燕</t>
  </si>
  <si>
    <t>刘恩会</t>
  </si>
  <si>
    <t>刘敏</t>
  </si>
  <si>
    <t xml:space="preserve">黄兴中 </t>
  </si>
  <si>
    <t>实习生（2018.07）</t>
  </si>
  <si>
    <t>王晓雁（梨花街）</t>
  </si>
  <si>
    <t>刘晓燕</t>
  </si>
  <si>
    <t>崔露</t>
  </si>
  <si>
    <t xml:space="preserve">戚彩 </t>
  </si>
  <si>
    <t>方晓敏</t>
  </si>
  <si>
    <t>蒋晓琼（销售员）</t>
  </si>
  <si>
    <t>付静</t>
  </si>
  <si>
    <t xml:space="preserve">江元梅 </t>
  </si>
  <si>
    <t>易永红</t>
  </si>
  <si>
    <t>四川太极新园大道药店</t>
  </si>
  <si>
    <t>罗周佳</t>
  </si>
  <si>
    <t>罗婷</t>
  </si>
  <si>
    <t>梁娟</t>
  </si>
  <si>
    <t>马婷婷</t>
  </si>
  <si>
    <t xml:space="preserve">朱朝霞 </t>
  </si>
  <si>
    <t>胡欢</t>
  </si>
  <si>
    <t>刘静</t>
  </si>
  <si>
    <t>实习员工</t>
  </si>
  <si>
    <t xml:space="preserve">黄娟 </t>
  </si>
  <si>
    <t>白雨欣</t>
  </si>
  <si>
    <t>龙泉片</t>
  </si>
  <si>
    <t>2019.01.29入公司</t>
  </si>
  <si>
    <t>王李秋</t>
  </si>
  <si>
    <t>罗雪琴</t>
  </si>
  <si>
    <t>张玉</t>
  </si>
  <si>
    <t>四川太极都江堰市蒲阳路药店</t>
  </si>
  <si>
    <t>杨文英</t>
  </si>
  <si>
    <t>邹惠</t>
  </si>
  <si>
    <t>蔡小丽</t>
  </si>
  <si>
    <t>田芳</t>
  </si>
  <si>
    <t>何丽萍</t>
  </si>
  <si>
    <t>曾胜男</t>
  </si>
  <si>
    <t>袁咏梅</t>
  </si>
  <si>
    <t>李可</t>
  </si>
  <si>
    <t>熊琴</t>
  </si>
  <si>
    <t>韩启敏</t>
  </si>
  <si>
    <t>刘忆</t>
  </si>
  <si>
    <t>贾益娟</t>
  </si>
  <si>
    <t>李雯</t>
  </si>
  <si>
    <t>实习生（4.13）</t>
  </si>
  <si>
    <t>胡欣</t>
  </si>
  <si>
    <t>魏小琴</t>
  </si>
  <si>
    <t>周金梅（销售员）</t>
  </si>
  <si>
    <t>曾巧玲</t>
  </si>
  <si>
    <t>廖丹</t>
  </si>
  <si>
    <t>袁文秀</t>
  </si>
  <si>
    <t>何倩倩</t>
  </si>
  <si>
    <t>任远芳</t>
  </si>
  <si>
    <t>王盛英</t>
  </si>
  <si>
    <t>曹师</t>
  </si>
  <si>
    <t>杨艳</t>
  </si>
  <si>
    <t>杨秀娟</t>
  </si>
  <si>
    <t>代珍慧（梨花街）</t>
  </si>
  <si>
    <t>窦潘</t>
  </si>
  <si>
    <t xml:space="preserve">郑红艳 </t>
  </si>
  <si>
    <t>王娟</t>
  </si>
  <si>
    <t>刁文芳</t>
  </si>
  <si>
    <t>欧玲</t>
  </si>
  <si>
    <t>冯晓雨</t>
  </si>
  <si>
    <t>黄梅</t>
  </si>
  <si>
    <t>门店店长兼执业药师</t>
  </si>
  <si>
    <t>陈玲</t>
  </si>
  <si>
    <t>邓洁</t>
  </si>
  <si>
    <t>林玲（销售员）</t>
  </si>
  <si>
    <t>罗丽</t>
  </si>
  <si>
    <t>杨晓毅</t>
  </si>
  <si>
    <t>叶素英（销售员）</t>
  </si>
  <si>
    <t>新员工20190223</t>
  </si>
  <si>
    <t>实习生（2018.09.03）</t>
  </si>
  <si>
    <t>罗丹</t>
  </si>
  <si>
    <t>李蕊彤</t>
  </si>
  <si>
    <t>刘芬</t>
  </si>
  <si>
    <t>实习生 2019-01-29</t>
  </si>
  <si>
    <t>周旭</t>
  </si>
  <si>
    <t>试用期（3.15）</t>
  </si>
  <si>
    <t>邓黎</t>
  </si>
  <si>
    <t>付蓉</t>
  </si>
  <si>
    <t>曾艳</t>
  </si>
  <si>
    <t>付能梅</t>
  </si>
  <si>
    <t>涂超男</t>
  </si>
  <si>
    <t>实习生（2019.03.12入职）</t>
  </si>
  <si>
    <t>朱文艺</t>
  </si>
  <si>
    <t>荀梨</t>
  </si>
  <si>
    <t>陈本静</t>
  </si>
  <si>
    <t>实习生（2019.4.9）</t>
  </si>
  <si>
    <t>实习生2019.01.15</t>
  </si>
  <si>
    <t>李蕊彤（航中街）</t>
  </si>
  <si>
    <t>实习生2018.07.04</t>
  </si>
  <si>
    <t>李莎（梨花街）</t>
  </si>
  <si>
    <t>杨小琴</t>
  </si>
  <si>
    <t>四川太极成都高新区元华二巷药店</t>
  </si>
  <si>
    <t>张宇航</t>
  </si>
  <si>
    <t>徐昌宁</t>
  </si>
  <si>
    <t>实习生（2019.4.13）</t>
  </si>
  <si>
    <t>何亚</t>
  </si>
  <si>
    <t>李晓艳</t>
  </si>
  <si>
    <t>试用期员工2019.03.21</t>
  </si>
  <si>
    <t>王琴</t>
  </si>
  <si>
    <t>实习生4月10日入职</t>
  </si>
  <si>
    <t>朱平</t>
  </si>
  <si>
    <t>实习生进公司时间2019.4.9</t>
  </si>
  <si>
    <t>钟良艳</t>
  </si>
  <si>
    <t>田源</t>
  </si>
  <si>
    <t>试用期(2019.3.16)</t>
  </si>
  <si>
    <t>谭庆娟（梨花街）</t>
  </si>
  <si>
    <t>李静平</t>
  </si>
  <si>
    <t>杨鹏辉</t>
  </si>
  <si>
    <t>程帆</t>
  </si>
  <si>
    <t>卫荟垟</t>
  </si>
  <si>
    <t>任远芳（紫薇）</t>
  </si>
  <si>
    <t>陈会（紫薇）</t>
  </si>
  <si>
    <t>毛茜</t>
  </si>
  <si>
    <t>代珍慧</t>
  </si>
  <si>
    <t>曾梦薇</t>
  </si>
  <si>
    <t>谭庆娟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</si>
  <si>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</si>
  <si>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</si>
  <si>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</si>
  <si>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销售完成率%</t>
  </si>
  <si>
    <t>加分情况</t>
  </si>
  <si>
    <t>扣分情况</t>
  </si>
  <si>
    <t xml:space="preserve">实习生     </t>
  </si>
  <si>
    <t xml:space="preserve">实习生    </t>
  </si>
  <si>
    <t xml:space="preserve"> </t>
  </si>
  <si>
    <t>4.29</t>
  </si>
  <si>
    <t>4.30</t>
  </si>
  <si>
    <t>5.1</t>
  </si>
  <si>
    <t>5.2</t>
  </si>
  <si>
    <t>5.3</t>
  </si>
  <si>
    <t>5.5</t>
  </si>
  <si>
    <t xml:space="preserve">实习生      </t>
  </si>
  <si>
    <t>5.6</t>
  </si>
  <si>
    <t>5.7</t>
  </si>
  <si>
    <t>5.8</t>
  </si>
  <si>
    <t>5.9</t>
  </si>
  <si>
    <t>5.11</t>
  </si>
  <si>
    <t>5.12</t>
  </si>
  <si>
    <t>5.13</t>
  </si>
  <si>
    <t>5.14</t>
  </si>
  <si>
    <t>5.15</t>
  </si>
  <si>
    <t>5.16</t>
  </si>
  <si>
    <t>5.17</t>
  </si>
  <si>
    <t>5.19</t>
  </si>
  <si>
    <t>5.20</t>
  </si>
  <si>
    <t>5.21</t>
  </si>
  <si>
    <t>无</t>
  </si>
  <si>
    <t>5.22</t>
  </si>
  <si>
    <t>5.23</t>
  </si>
  <si>
    <t>5.24</t>
  </si>
  <si>
    <t>5.25</t>
  </si>
  <si>
    <r>
      <rPr>
        <sz val="12"/>
        <color rgb="FFFF0000"/>
        <rFont val="宋体"/>
        <charset val="134"/>
      </rPr>
      <t>连续</t>
    </r>
    <r>
      <rPr>
        <sz val="12"/>
        <color rgb="FFFF0000"/>
        <rFont val="Arial"/>
        <charset val="0"/>
      </rPr>
      <t>2</t>
    </r>
    <r>
      <rPr>
        <sz val="12"/>
        <color rgb="FFFF0000"/>
        <rFont val="宋体"/>
        <charset val="134"/>
      </rPr>
      <t>日</t>
    </r>
  </si>
  <si>
    <t>总计</t>
  </si>
  <si>
    <t>求和项:扣分情况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</si>
</sst>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2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0"/>
    </font>
    <font>
      <sz val="10"/>
      <name val="Arial"/>
      <charset val="134"/>
    </font>
    <font>
      <sz val="11"/>
      <color rgb="FFFF0000"/>
      <name val="宋体"/>
      <charset val="0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2"/>
      <name val="Arial"/>
      <charset val="0"/>
    </font>
    <font>
      <sz val="11"/>
      <name val="宋体"/>
      <charset val="134"/>
    </font>
    <font>
      <sz val="12"/>
      <name val="宋体"/>
      <charset val="134"/>
    </font>
    <font>
      <sz val="12"/>
      <color rgb="FFFF0000"/>
      <name val="Arial"/>
      <charset val="0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b/>
      <sz val="11"/>
      <color rgb="FFFF0000"/>
      <name val="宋体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name val="等线"/>
      <charset val="134"/>
      <scheme val="minor"/>
    </font>
    <font>
      <b/>
      <sz val="9"/>
      <color rgb="FF000000"/>
      <name val="宋体"/>
      <charset val="134"/>
    </font>
    <font>
      <sz val="10"/>
      <color rgb="FF000000"/>
      <name val="等线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Arial"/>
      <charset val="134"/>
    </font>
    <font>
      <b/>
      <sz val="10"/>
      <color rgb="FF000000"/>
      <name val="宋体"/>
      <charset val="134"/>
    </font>
    <font>
      <b/>
      <sz val="10"/>
      <color rgb="FF000000"/>
      <name val="Arial"/>
      <charset val="134"/>
    </font>
    <font>
      <b/>
      <sz val="9"/>
      <color rgb="FFFF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等线"/>
      <charset val="134"/>
    </font>
    <font>
      <sz val="10"/>
      <color theme="1"/>
      <name val="Arial"/>
      <charset val="134"/>
    </font>
    <font>
      <b/>
      <sz val="10"/>
      <color rgb="FFFF0000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9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2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0" borderId="0"/>
    <xf numFmtId="0" fontId="4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6" fillId="0" borderId="8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53" fillId="10" borderId="10" applyNumberFormat="0" applyAlignment="0" applyProtection="0">
      <alignment vertical="center"/>
    </xf>
    <xf numFmtId="0" fontId="13" fillId="0" borderId="0"/>
    <xf numFmtId="0" fontId="47" fillId="10" borderId="6" applyNumberFormat="0" applyAlignment="0" applyProtection="0">
      <alignment vertical="center"/>
    </xf>
    <xf numFmtId="0" fontId="57" fillId="28" borderId="12" applyNumberFormat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55" fillId="0" borderId="11" applyNumberFormat="0" applyFill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</cellStyleXfs>
  <cellXfs count="110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0" fontId="2" fillId="0" borderId="0" xfId="0" applyFont="1" applyFill="1"/>
    <xf numFmtId="0" fontId="0" fillId="0" borderId="0" xfId="0" applyFill="1"/>
    <xf numFmtId="0" fontId="3" fillId="0" borderId="0" xfId="0" applyFont="1" applyFill="1"/>
    <xf numFmtId="0" fontId="3" fillId="0" borderId="0" xfId="0" applyFont="1"/>
    <xf numFmtId="0" fontId="0" fillId="0" borderId="0" xfId="0" applyAlignment="1">
      <alignment horizontal="left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0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0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10" fontId="8" fillId="3" borderId="0" xfId="0" applyNumberFormat="1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4" fillId="0" borderId="5" xfId="0" applyFont="1" applyFill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0" fontId="32" fillId="0" borderId="1" xfId="0" applyNumberFormat="1" applyFont="1" applyBorder="1" applyAlignment="1">
      <alignment horizontal="center" vertical="center" wrapText="1"/>
    </xf>
    <xf numFmtId="10" fontId="33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10" fontId="36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2235;&#32500;2019&#24180;\2019&#20010;&#20154;&#25490;&#21517;\&#21592;&#24037;&#20010;&#20154;&#31215;&#20998;&#20817;&#25442;&#27963;&#21160;\&#21592;&#24037;&#31215;&#20998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E2" t="str">
            <v>人员ID</v>
          </cell>
          <cell r="F2" t="str">
            <v>姓名</v>
          </cell>
        </row>
        <row r="3">
          <cell r="E3">
            <v>11867</v>
          </cell>
          <cell r="F3" t="str">
            <v>陈泽天</v>
          </cell>
        </row>
        <row r="4">
          <cell r="E4">
            <v>11866</v>
          </cell>
          <cell r="F4" t="str">
            <v>贺春芳</v>
          </cell>
        </row>
        <row r="5">
          <cell r="E5">
            <v>11977</v>
          </cell>
          <cell r="F5" t="str">
            <v>李娟</v>
          </cell>
        </row>
        <row r="6">
          <cell r="E6">
            <v>4301</v>
          </cell>
          <cell r="F6" t="str">
            <v>朱晓桃</v>
          </cell>
        </row>
        <row r="7">
          <cell r="E7">
            <v>4264</v>
          </cell>
          <cell r="F7" t="str">
            <v>莫晓菊</v>
          </cell>
        </row>
        <row r="8">
          <cell r="E8">
            <v>6472</v>
          </cell>
          <cell r="F8" t="str">
            <v>胡建梅</v>
          </cell>
        </row>
        <row r="9">
          <cell r="E9">
            <v>7583</v>
          </cell>
          <cell r="F9" t="str">
            <v>魏津</v>
          </cell>
        </row>
        <row r="10">
          <cell r="E10">
            <v>6537</v>
          </cell>
          <cell r="F10" t="str">
            <v>杨丽</v>
          </cell>
        </row>
        <row r="11">
          <cell r="E11">
            <v>11383</v>
          </cell>
          <cell r="F11" t="str">
            <v>廖苹</v>
          </cell>
        </row>
        <row r="12">
          <cell r="E12">
            <v>6814</v>
          </cell>
          <cell r="F12" t="str">
            <v>胡艳弘</v>
          </cell>
        </row>
        <row r="13">
          <cell r="E13">
            <v>11871</v>
          </cell>
          <cell r="F13" t="str">
            <v>李凤霞</v>
          </cell>
        </row>
        <row r="14">
          <cell r="E14">
            <v>4093</v>
          </cell>
          <cell r="F14" t="str">
            <v>杨素芬</v>
          </cell>
        </row>
        <row r="15">
          <cell r="E15">
            <v>4187</v>
          </cell>
          <cell r="F15" t="str">
            <v>任会茹</v>
          </cell>
        </row>
        <row r="16">
          <cell r="E16">
            <v>11964</v>
          </cell>
          <cell r="F16" t="str">
            <v>邹东梅</v>
          </cell>
        </row>
        <row r="17">
          <cell r="E17">
            <v>997727</v>
          </cell>
          <cell r="F17" t="str">
            <v>杨素芬</v>
          </cell>
        </row>
        <row r="18">
          <cell r="E18">
            <v>4311</v>
          </cell>
          <cell r="F18" t="str">
            <v>马雪</v>
          </cell>
        </row>
        <row r="19">
          <cell r="E19">
            <v>4089</v>
          </cell>
          <cell r="F19" t="str">
            <v>段文秀</v>
          </cell>
        </row>
        <row r="20">
          <cell r="E20">
            <v>7661</v>
          </cell>
          <cell r="F20" t="str">
            <v>叶娟</v>
          </cell>
        </row>
        <row r="21">
          <cell r="E21">
            <v>10951</v>
          </cell>
          <cell r="F21" t="str">
            <v>黄姣</v>
          </cell>
        </row>
        <row r="22">
          <cell r="E22">
            <v>4117</v>
          </cell>
          <cell r="F22" t="str">
            <v>代志斌</v>
          </cell>
        </row>
        <row r="23">
          <cell r="E23">
            <v>11504</v>
          </cell>
          <cell r="F23" t="str">
            <v>刘秀琼</v>
          </cell>
        </row>
        <row r="24">
          <cell r="E24">
            <v>6220</v>
          </cell>
          <cell r="F24" t="str">
            <v>张平英</v>
          </cell>
        </row>
        <row r="25">
          <cell r="E25">
            <v>10809</v>
          </cell>
          <cell r="F25" t="str">
            <v>易金莉</v>
          </cell>
        </row>
        <row r="26">
          <cell r="E26">
            <v>6830</v>
          </cell>
          <cell r="F26" t="str">
            <v>刘新</v>
          </cell>
        </row>
        <row r="27">
          <cell r="E27">
            <v>998909</v>
          </cell>
          <cell r="F27" t="str">
            <v>张建（紫薇）</v>
          </cell>
        </row>
        <row r="28">
          <cell r="E28">
            <v>11051</v>
          </cell>
          <cell r="F28" t="str">
            <v>黄梅</v>
          </cell>
        </row>
        <row r="29">
          <cell r="E29">
            <v>11023</v>
          </cell>
          <cell r="F29" t="str">
            <v>王俊</v>
          </cell>
        </row>
        <row r="30">
          <cell r="E30">
            <v>4028</v>
          </cell>
          <cell r="F30" t="str">
            <v>田兰</v>
          </cell>
        </row>
        <row r="31">
          <cell r="E31">
            <v>11620</v>
          </cell>
          <cell r="F31" t="str">
            <v>尹萍</v>
          </cell>
        </row>
        <row r="32">
          <cell r="E32">
            <v>11985</v>
          </cell>
          <cell r="F32" t="str">
            <v>邓银鑫</v>
          </cell>
        </row>
        <row r="33">
          <cell r="E33">
            <v>8763</v>
          </cell>
          <cell r="F33" t="str">
            <v>谭凤旭</v>
          </cell>
        </row>
        <row r="34">
          <cell r="E34">
            <v>995590</v>
          </cell>
          <cell r="F34" t="str">
            <v>黄长菊（梨花街）</v>
          </cell>
        </row>
        <row r="35">
          <cell r="E35">
            <v>995669</v>
          </cell>
          <cell r="F35" t="str">
            <v>李金华（梨花街）</v>
          </cell>
        </row>
        <row r="36">
          <cell r="E36">
            <v>995680</v>
          </cell>
          <cell r="F36" t="str">
            <v>张光群（梨花街）</v>
          </cell>
        </row>
        <row r="37">
          <cell r="E37">
            <v>11760</v>
          </cell>
          <cell r="F37" t="str">
            <v>刘银花</v>
          </cell>
        </row>
        <row r="38">
          <cell r="E38">
            <v>11363</v>
          </cell>
          <cell r="F38" t="str">
            <v>陈礼凤</v>
          </cell>
        </row>
        <row r="39">
          <cell r="E39">
            <v>12104</v>
          </cell>
          <cell r="F39" t="str">
            <v>唐小容</v>
          </cell>
        </row>
        <row r="40">
          <cell r="E40">
            <v>10983</v>
          </cell>
          <cell r="F40" t="str">
            <v>何倩倩</v>
          </cell>
        </row>
        <row r="41">
          <cell r="E41">
            <v>6147</v>
          </cell>
          <cell r="F41" t="str">
            <v>林云</v>
          </cell>
        </row>
        <row r="42">
          <cell r="E42">
            <v>11627</v>
          </cell>
          <cell r="F42" t="str">
            <v>唐礼萍</v>
          </cell>
        </row>
        <row r="43">
          <cell r="E43">
            <v>10613</v>
          </cell>
          <cell r="F43" t="str">
            <v>余志彬</v>
          </cell>
        </row>
        <row r="44">
          <cell r="E44">
            <v>11883</v>
          </cell>
          <cell r="F44" t="str">
            <v>陈娟</v>
          </cell>
        </row>
        <row r="45">
          <cell r="E45">
            <v>11830</v>
          </cell>
          <cell r="F45" t="str">
            <v>雷鑫梅</v>
          </cell>
        </row>
        <row r="46">
          <cell r="E46">
            <v>5698</v>
          </cell>
          <cell r="F46" t="str">
            <v>周有惠</v>
          </cell>
        </row>
        <row r="47">
          <cell r="E47">
            <v>11335</v>
          </cell>
          <cell r="F47" t="str">
            <v>王盛英</v>
          </cell>
        </row>
        <row r="48">
          <cell r="E48">
            <v>4033</v>
          </cell>
          <cell r="F48" t="str">
            <v>蒋雪琴</v>
          </cell>
        </row>
        <row r="49">
          <cell r="E49">
            <v>11774</v>
          </cell>
          <cell r="F49" t="str">
            <v>曹师</v>
          </cell>
        </row>
        <row r="50">
          <cell r="E50">
            <v>9841</v>
          </cell>
          <cell r="F50" t="str">
            <v>邓洋</v>
          </cell>
        </row>
        <row r="51">
          <cell r="E51">
            <v>11012</v>
          </cell>
          <cell r="F51" t="str">
            <v>孙莉</v>
          </cell>
        </row>
        <row r="52">
          <cell r="E52">
            <v>995673</v>
          </cell>
          <cell r="F52" t="str">
            <v>马昕（梨花街）</v>
          </cell>
        </row>
        <row r="53">
          <cell r="E53">
            <v>998828</v>
          </cell>
          <cell r="F53" t="str">
            <v>余志彬（梨花街）</v>
          </cell>
        </row>
        <row r="54">
          <cell r="E54">
            <v>11106</v>
          </cell>
          <cell r="F54" t="str">
            <v>张芙蓉</v>
          </cell>
        </row>
        <row r="55">
          <cell r="E55">
            <v>4325</v>
          </cell>
          <cell r="F55" t="str">
            <v>朱朝霞</v>
          </cell>
        </row>
        <row r="56">
          <cell r="E56">
            <v>8489</v>
          </cell>
          <cell r="F56" t="str">
            <v>朱春梅</v>
          </cell>
        </row>
        <row r="57">
          <cell r="E57">
            <v>9682</v>
          </cell>
          <cell r="F57" t="str">
            <v>刘思蝶</v>
          </cell>
        </row>
        <row r="58">
          <cell r="E58">
            <v>9689</v>
          </cell>
          <cell r="F58" t="str">
            <v>黄鑫</v>
          </cell>
        </row>
        <row r="59">
          <cell r="E59">
            <v>7317</v>
          </cell>
          <cell r="F59" t="str">
            <v>王燕丽</v>
          </cell>
        </row>
        <row r="60">
          <cell r="E60">
            <v>5408</v>
          </cell>
          <cell r="F60" t="str">
            <v>张建2</v>
          </cell>
        </row>
        <row r="61">
          <cell r="E61">
            <v>9988</v>
          </cell>
          <cell r="F61" t="str">
            <v>夏彩红</v>
          </cell>
        </row>
        <row r="62">
          <cell r="E62">
            <v>998835</v>
          </cell>
          <cell r="F62" t="str">
            <v>阮丽（梨花街）</v>
          </cell>
        </row>
        <row r="63">
          <cell r="E63">
            <v>6965</v>
          </cell>
          <cell r="F63" t="str">
            <v>唐丽</v>
          </cell>
        </row>
        <row r="64">
          <cell r="E64">
            <v>5665</v>
          </cell>
          <cell r="F64" t="str">
            <v>周红蓉</v>
          </cell>
        </row>
        <row r="65">
          <cell r="E65">
            <v>11241</v>
          </cell>
          <cell r="F65" t="str">
            <v>郑娇</v>
          </cell>
        </row>
        <row r="66">
          <cell r="E66">
            <v>11107</v>
          </cell>
          <cell r="F66" t="str">
            <v>肖然</v>
          </cell>
        </row>
        <row r="67">
          <cell r="E67">
            <v>11880</v>
          </cell>
          <cell r="F67" t="str">
            <v>邓婧</v>
          </cell>
        </row>
        <row r="68">
          <cell r="E68">
            <v>12050</v>
          </cell>
          <cell r="F68" t="str">
            <v>熊敏敏</v>
          </cell>
        </row>
        <row r="69">
          <cell r="E69">
            <v>11458</v>
          </cell>
          <cell r="F69" t="str">
            <v>李迎新</v>
          </cell>
        </row>
        <row r="70">
          <cell r="E70">
            <v>11844</v>
          </cell>
          <cell r="F70" t="str">
            <v>刘明慧</v>
          </cell>
        </row>
        <row r="71">
          <cell r="E71">
            <v>9295</v>
          </cell>
          <cell r="F71" t="str">
            <v>纪莉萍</v>
          </cell>
        </row>
        <row r="72">
          <cell r="E72">
            <v>11452</v>
          </cell>
          <cell r="F72" t="str">
            <v>王娟</v>
          </cell>
        </row>
        <row r="73">
          <cell r="E73">
            <v>11377</v>
          </cell>
          <cell r="F73" t="str">
            <v>张丽</v>
          </cell>
        </row>
        <row r="74">
          <cell r="E74">
            <v>10043</v>
          </cell>
          <cell r="F74" t="str">
            <v>陈凤珍</v>
          </cell>
        </row>
        <row r="75">
          <cell r="E75">
            <v>11779</v>
          </cell>
          <cell r="F75" t="str">
            <v>冯洁</v>
          </cell>
        </row>
        <row r="76">
          <cell r="E76">
            <v>998832</v>
          </cell>
          <cell r="F76" t="str">
            <v>李静（梨花街）</v>
          </cell>
        </row>
        <row r="77">
          <cell r="E77">
            <v>998836</v>
          </cell>
          <cell r="F77" t="str">
            <v>阳玲（梨花街）</v>
          </cell>
        </row>
        <row r="78">
          <cell r="E78">
            <v>999187</v>
          </cell>
          <cell r="F78" t="str">
            <v>蒋雪琴（航中街）</v>
          </cell>
        </row>
        <row r="79">
          <cell r="E79">
            <v>12112</v>
          </cell>
          <cell r="F79" t="str">
            <v>华秧媛</v>
          </cell>
        </row>
        <row r="80">
          <cell r="E80">
            <v>11484</v>
          </cell>
          <cell r="F80" t="str">
            <v>何亚</v>
          </cell>
        </row>
        <row r="81">
          <cell r="E81">
            <v>9140</v>
          </cell>
          <cell r="F81" t="str">
            <v>谢玉涛</v>
          </cell>
        </row>
        <row r="82">
          <cell r="E82">
            <v>6823</v>
          </cell>
          <cell r="F82" t="str">
            <v>孟小明</v>
          </cell>
        </row>
        <row r="83">
          <cell r="E83">
            <v>4086</v>
          </cell>
          <cell r="F83" t="str">
            <v>高文棋</v>
          </cell>
        </row>
        <row r="84">
          <cell r="E84">
            <v>4444</v>
          </cell>
          <cell r="F84" t="str">
            <v>冯莉</v>
          </cell>
        </row>
        <row r="85">
          <cell r="E85">
            <v>8400</v>
          </cell>
          <cell r="F85" t="str">
            <v>林思敏</v>
          </cell>
        </row>
        <row r="86">
          <cell r="E86">
            <v>8354</v>
          </cell>
          <cell r="F86" t="str">
            <v>邓杨梅</v>
          </cell>
        </row>
        <row r="87">
          <cell r="E87">
            <v>4291</v>
          </cell>
          <cell r="F87" t="str">
            <v>谢琴</v>
          </cell>
        </row>
        <row r="88">
          <cell r="E88">
            <v>7947</v>
          </cell>
          <cell r="F88" t="str">
            <v>高艳</v>
          </cell>
        </row>
        <row r="89">
          <cell r="E89">
            <v>7386</v>
          </cell>
          <cell r="F89" t="str">
            <v>袁文秀</v>
          </cell>
        </row>
        <row r="90">
          <cell r="E90">
            <v>7379</v>
          </cell>
          <cell r="F90" t="str">
            <v>曹琼</v>
          </cell>
        </row>
        <row r="91">
          <cell r="E91">
            <v>11109</v>
          </cell>
          <cell r="F91" t="str">
            <v>李蕊如</v>
          </cell>
        </row>
        <row r="92">
          <cell r="E92">
            <v>11824</v>
          </cell>
          <cell r="F92" t="str">
            <v>谭娟</v>
          </cell>
        </row>
        <row r="93">
          <cell r="E93">
            <v>995676</v>
          </cell>
          <cell r="F93" t="str">
            <v>唐文琼（梨花街）</v>
          </cell>
        </row>
        <row r="94">
          <cell r="E94">
            <v>11453</v>
          </cell>
          <cell r="F94" t="str">
            <v>李梦菊</v>
          </cell>
        </row>
        <row r="95">
          <cell r="E95">
            <v>6123</v>
          </cell>
          <cell r="F95" t="str">
            <v>王芳</v>
          </cell>
        </row>
        <row r="96">
          <cell r="E96">
            <v>6731</v>
          </cell>
          <cell r="F96" t="str">
            <v>许静</v>
          </cell>
        </row>
        <row r="97">
          <cell r="E97">
            <v>4540</v>
          </cell>
          <cell r="F97" t="str">
            <v>朱玉梅</v>
          </cell>
        </row>
        <row r="98">
          <cell r="E98">
            <v>4569</v>
          </cell>
          <cell r="F98" t="str">
            <v>王旭</v>
          </cell>
        </row>
        <row r="99">
          <cell r="E99">
            <v>11765</v>
          </cell>
          <cell r="F99" t="str">
            <v>张鑫怡</v>
          </cell>
        </row>
        <row r="100">
          <cell r="E100">
            <v>995671</v>
          </cell>
          <cell r="F100" t="str">
            <v>廖桂英（梨花街）</v>
          </cell>
        </row>
        <row r="101">
          <cell r="E101">
            <v>10468</v>
          </cell>
          <cell r="F101" t="str">
            <v>李海燕</v>
          </cell>
        </row>
        <row r="102">
          <cell r="E102">
            <v>7107</v>
          </cell>
          <cell r="F102" t="str">
            <v>黄长菊</v>
          </cell>
        </row>
        <row r="103">
          <cell r="E103">
            <v>11372</v>
          </cell>
          <cell r="F103" t="str">
            <v>古素琼</v>
          </cell>
        </row>
        <row r="104">
          <cell r="E104">
            <v>11490</v>
          </cell>
          <cell r="F104" t="str">
            <v>杨晓毅</v>
          </cell>
        </row>
        <row r="105">
          <cell r="E105">
            <v>4188</v>
          </cell>
          <cell r="F105" t="str">
            <v>黄娟</v>
          </cell>
        </row>
        <row r="106">
          <cell r="E106">
            <v>4022</v>
          </cell>
          <cell r="F106" t="str">
            <v>罗玮</v>
          </cell>
        </row>
        <row r="107">
          <cell r="E107">
            <v>9331</v>
          </cell>
          <cell r="F107" t="str">
            <v>周燕</v>
          </cell>
        </row>
        <row r="108">
          <cell r="E108">
            <v>11686</v>
          </cell>
          <cell r="F108" t="str">
            <v>王婷</v>
          </cell>
        </row>
        <row r="109">
          <cell r="E109">
            <v>8075</v>
          </cell>
          <cell r="F109" t="str">
            <v>钟友群</v>
          </cell>
        </row>
        <row r="110">
          <cell r="E110">
            <v>5589</v>
          </cell>
          <cell r="F110" t="str">
            <v>罗璇</v>
          </cell>
        </row>
        <row r="111">
          <cell r="E111">
            <v>5641</v>
          </cell>
          <cell r="F111" t="str">
            <v>舒海燕</v>
          </cell>
        </row>
        <row r="112">
          <cell r="E112">
            <v>12234</v>
          </cell>
          <cell r="F112" t="str">
            <v>李洋米</v>
          </cell>
        </row>
        <row r="113">
          <cell r="E113">
            <v>7917</v>
          </cell>
          <cell r="F113" t="str">
            <v>杨伟钰</v>
          </cell>
        </row>
        <row r="114">
          <cell r="E114">
            <v>4147</v>
          </cell>
          <cell r="F114" t="str">
            <v>周思</v>
          </cell>
        </row>
        <row r="115">
          <cell r="E115">
            <v>10856</v>
          </cell>
          <cell r="F115" t="str">
            <v>陈会</v>
          </cell>
        </row>
        <row r="116">
          <cell r="E116">
            <v>5347</v>
          </cell>
          <cell r="F116" t="str">
            <v>易永红</v>
          </cell>
        </row>
        <row r="117">
          <cell r="E117">
            <v>11101</v>
          </cell>
          <cell r="F117" t="str">
            <v>杨小琴</v>
          </cell>
        </row>
        <row r="118">
          <cell r="E118">
            <v>11537</v>
          </cell>
          <cell r="F118" t="str">
            <v>王娅</v>
          </cell>
        </row>
        <row r="119">
          <cell r="E119">
            <v>5764</v>
          </cell>
          <cell r="F119" t="str">
            <v>万义丽</v>
          </cell>
        </row>
        <row r="120">
          <cell r="E120">
            <v>7388</v>
          </cell>
          <cell r="F120" t="str">
            <v>廖红</v>
          </cell>
        </row>
        <row r="121">
          <cell r="E121">
            <v>11486</v>
          </cell>
          <cell r="F121" t="str">
            <v>苟俊驰</v>
          </cell>
        </row>
        <row r="122">
          <cell r="E122">
            <v>7011</v>
          </cell>
          <cell r="F122" t="str">
            <v>杨平2</v>
          </cell>
        </row>
        <row r="123">
          <cell r="E123">
            <v>11596</v>
          </cell>
          <cell r="F123" t="str">
            <v>冯静</v>
          </cell>
        </row>
        <row r="124">
          <cell r="E124">
            <v>6506</v>
          </cell>
          <cell r="F124" t="str">
            <v>杨文英</v>
          </cell>
        </row>
        <row r="125">
          <cell r="E125">
            <v>5519</v>
          </cell>
          <cell r="F125" t="str">
            <v>黄玲</v>
          </cell>
        </row>
        <row r="126">
          <cell r="E126">
            <v>8113</v>
          </cell>
          <cell r="F126" t="str">
            <v>任姗姗</v>
          </cell>
        </row>
        <row r="127">
          <cell r="E127">
            <v>4196</v>
          </cell>
          <cell r="F127" t="str">
            <v>李红梅</v>
          </cell>
        </row>
        <row r="128">
          <cell r="E128">
            <v>4518</v>
          </cell>
          <cell r="F128" t="str">
            <v>王慧</v>
          </cell>
        </row>
        <row r="129">
          <cell r="E129">
            <v>6303</v>
          </cell>
          <cell r="F129" t="str">
            <v>高红华</v>
          </cell>
        </row>
        <row r="130">
          <cell r="E130">
            <v>4044</v>
          </cell>
          <cell r="F130" t="str">
            <v>辜瑞琪</v>
          </cell>
        </row>
        <row r="131">
          <cell r="E131">
            <v>8594</v>
          </cell>
          <cell r="F131" t="str">
            <v>聂丽</v>
          </cell>
        </row>
        <row r="132">
          <cell r="E132">
            <v>12120</v>
          </cell>
          <cell r="F132" t="str">
            <v>王肖</v>
          </cell>
        </row>
        <row r="133">
          <cell r="E133">
            <v>11769</v>
          </cell>
          <cell r="F133" t="str">
            <v>梅雅霜</v>
          </cell>
        </row>
        <row r="134">
          <cell r="E134">
            <v>6301</v>
          </cell>
          <cell r="F134" t="str">
            <v>韩艳梅</v>
          </cell>
        </row>
        <row r="135">
          <cell r="E135">
            <v>11059</v>
          </cell>
          <cell r="F135" t="str">
            <v>伍佳慧</v>
          </cell>
        </row>
        <row r="136">
          <cell r="E136">
            <v>6494</v>
          </cell>
          <cell r="F136" t="str">
            <v>李小平</v>
          </cell>
        </row>
        <row r="137">
          <cell r="E137">
            <v>11483</v>
          </cell>
          <cell r="F137" t="str">
            <v>王李秋</v>
          </cell>
        </row>
        <row r="138">
          <cell r="E138">
            <v>6989</v>
          </cell>
          <cell r="F138" t="str">
            <v>钱芳</v>
          </cell>
        </row>
        <row r="139">
          <cell r="E139">
            <v>8233</v>
          </cell>
          <cell r="F139" t="str">
            <v>张玉</v>
          </cell>
        </row>
        <row r="140">
          <cell r="E140">
            <v>11656</v>
          </cell>
          <cell r="F140" t="str">
            <v>刘莉</v>
          </cell>
        </row>
        <row r="141">
          <cell r="E141">
            <v>4435</v>
          </cell>
          <cell r="F141" t="str">
            <v>黄兴中</v>
          </cell>
        </row>
        <row r="142">
          <cell r="E142">
            <v>11949</v>
          </cell>
          <cell r="F142" t="str">
            <v>罗雪琴</v>
          </cell>
        </row>
        <row r="143">
          <cell r="E143">
            <v>11796</v>
          </cell>
          <cell r="F143" t="str">
            <v>曾抗历</v>
          </cell>
        </row>
        <row r="144">
          <cell r="E144">
            <v>12093</v>
          </cell>
          <cell r="F144" t="str">
            <v>袁事杰</v>
          </cell>
        </row>
        <row r="145">
          <cell r="E145">
            <v>999192</v>
          </cell>
          <cell r="F145" t="str">
            <v>黄梅（航中街）</v>
          </cell>
        </row>
        <row r="146">
          <cell r="E146">
            <v>6148</v>
          </cell>
          <cell r="F146" t="str">
            <v>李沙</v>
          </cell>
        </row>
        <row r="147">
          <cell r="E147">
            <v>11903</v>
          </cell>
          <cell r="F147" t="str">
            <v>彭亚丹</v>
          </cell>
        </row>
        <row r="148">
          <cell r="E148">
            <v>10816</v>
          </cell>
          <cell r="F148" t="str">
            <v>陈思敏</v>
          </cell>
        </row>
        <row r="149">
          <cell r="E149">
            <v>7749</v>
          </cell>
          <cell r="F149" t="str">
            <v>刘芬</v>
          </cell>
        </row>
        <row r="150">
          <cell r="E150">
            <v>7279</v>
          </cell>
          <cell r="F150" t="str">
            <v>李可</v>
          </cell>
        </row>
        <row r="151">
          <cell r="E151">
            <v>11621</v>
          </cell>
          <cell r="F151" t="str">
            <v>彭志萍</v>
          </cell>
        </row>
        <row r="152">
          <cell r="E152">
            <v>11829</v>
          </cell>
          <cell r="F152" t="str">
            <v>姚沙</v>
          </cell>
        </row>
        <row r="153">
          <cell r="E153">
            <v>5344</v>
          </cell>
          <cell r="F153" t="str">
            <v>贾静</v>
          </cell>
        </row>
        <row r="154">
          <cell r="E154">
            <v>8972</v>
          </cell>
          <cell r="F154" t="str">
            <v>李桂芳</v>
          </cell>
        </row>
        <row r="155">
          <cell r="E155">
            <v>11078</v>
          </cell>
          <cell r="F155" t="str">
            <v>赖千禧</v>
          </cell>
        </row>
        <row r="156">
          <cell r="E156">
            <v>999190</v>
          </cell>
          <cell r="F156" t="str">
            <v>欧双雪（航中街）</v>
          </cell>
        </row>
        <row r="157">
          <cell r="E157">
            <v>10955</v>
          </cell>
          <cell r="F157" t="str">
            <v>彭勤</v>
          </cell>
        </row>
        <row r="158">
          <cell r="E158">
            <v>11775</v>
          </cell>
          <cell r="F158" t="str">
            <v>唐思瑶</v>
          </cell>
        </row>
        <row r="159">
          <cell r="E159">
            <v>11872</v>
          </cell>
          <cell r="F159" t="str">
            <v>牟鑫阳</v>
          </cell>
        </row>
        <row r="160">
          <cell r="E160">
            <v>11465</v>
          </cell>
          <cell r="F160" t="str">
            <v>陈丽媛</v>
          </cell>
        </row>
        <row r="161">
          <cell r="E161">
            <v>8068</v>
          </cell>
          <cell r="F161" t="str">
            <v>方晓敏</v>
          </cell>
        </row>
        <row r="162">
          <cell r="E162">
            <v>6810</v>
          </cell>
          <cell r="F162" t="str">
            <v>范旭</v>
          </cell>
        </row>
        <row r="163">
          <cell r="E163">
            <v>10907</v>
          </cell>
          <cell r="F163" t="str">
            <v>邓红梅</v>
          </cell>
        </row>
        <row r="164">
          <cell r="E164">
            <v>11776</v>
          </cell>
          <cell r="F164" t="str">
            <v>杨艳</v>
          </cell>
        </row>
        <row r="165">
          <cell r="E165">
            <v>11319</v>
          </cell>
          <cell r="F165" t="str">
            <v>卫荟垟</v>
          </cell>
        </row>
        <row r="166">
          <cell r="E166">
            <v>11251</v>
          </cell>
          <cell r="F166" t="str">
            <v>吴丹</v>
          </cell>
        </row>
        <row r="167">
          <cell r="E167">
            <v>4024</v>
          </cell>
          <cell r="F167" t="str">
            <v>向海英</v>
          </cell>
        </row>
        <row r="168">
          <cell r="E168">
            <v>12145</v>
          </cell>
          <cell r="F168" t="str">
            <v>陈智凡</v>
          </cell>
        </row>
        <row r="169">
          <cell r="E169">
            <v>6733</v>
          </cell>
          <cell r="F169" t="str">
            <v>李秀辉</v>
          </cell>
        </row>
        <row r="170">
          <cell r="E170">
            <v>11120</v>
          </cell>
          <cell r="F170" t="str">
            <v>黄天平</v>
          </cell>
        </row>
        <row r="171">
          <cell r="E171">
            <v>12092</v>
          </cell>
          <cell r="F171" t="str">
            <v>黄敏2</v>
          </cell>
        </row>
        <row r="172">
          <cell r="E172">
            <v>12186</v>
          </cell>
          <cell r="F172" t="str">
            <v>付蓉</v>
          </cell>
        </row>
        <row r="173">
          <cell r="E173">
            <v>6884</v>
          </cell>
          <cell r="F173" t="str">
            <v>窦潘</v>
          </cell>
        </row>
        <row r="174">
          <cell r="E174">
            <v>4529</v>
          </cell>
          <cell r="F174" t="str">
            <v>谭庆娟</v>
          </cell>
        </row>
        <row r="175">
          <cell r="E175">
            <v>7551</v>
          </cell>
          <cell r="F175" t="str">
            <v>程帆</v>
          </cell>
        </row>
        <row r="176">
          <cell r="E176">
            <v>7588</v>
          </cell>
          <cell r="F176" t="str">
            <v>曾梦薇</v>
          </cell>
        </row>
        <row r="177">
          <cell r="E177">
            <v>8022</v>
          </cell>
          <cell r="F177" t="str">
            <v>吴凤兰</v>
          </cell>
        </row>
        <row r="178">
          <cell r="E178">
            <v>8592</v>
          </cell>
          <cell r="F178" t="str">
            <v>张娟娟</v>
          </cell>
        </row>
        <row r="179">
          <cell r="E179">
            <v>9563</v>
          </cell>
          <cell r="F179" t="str">
            <v>马昕</v>
          </cell>
        </row>
        <row r="180">
          <cell r="E180">
            <v>9190</v>
          </cell>
          <cell r="F180" t="str">
            <v>阴静</v>
          </cell>
        </row>
        <row r="181">
          <cell r="E181">
            <v>8527</v>
          </cell>
          <cell r="F181" t="str">
            <v>黄萍</v>
          </cell>
        </row>
        <row r="182">
          <cell r="E182">
            <v>10902</v>
          </cell>
          <cell r="F182" t="str">
            <v>彭关敏</v>
          </cell>
        </row>
        <row r="183">
          <cell r="E183">
            <v>10890</v>
          </cell>
          <cell r="F183" t="str">
            <v>张玲</v>
          </cell>
        </row>
        <row r="184">
          <cell r="E184">
            <v>10892</v>
          </cell>
          <cell r="F184" t="str">
            <v>代珍慧</v>
          </cell>
        </row>
        <row r="185">
          <cell r="E185">
            <v>11393</v>
          </cell>
          <cell r="F185" t="str">
            <v>宋卫欣</v>
          </cell>
        </row>
        <row r="186">
          <cell r="E186">
            <v>11117</v>
          </cell>
          <cell r="F186" t="str">
            <v>毛茜</v>
          </cell>
        </row>
        <row r="187">
          <cell r="E187">
            <v>9679</v>
          </cell>
          <cell r="F187" t="str">
            <v>李佳岭</v>
          </cell>
        </row>
        <row r="188">
          <cell r="E188">
            <v>11752</v>
          </cell>
          <cell r="F188" t="str">
            <v>王晓雁</v>
          </cell>
        </row>
        <row r="189">
          <cell r="E189">
            <v>11986</v>
          </cell>
          <cell r="F189" t="str">
            <v>李莎</v>
          </cell>
        </row>
        <row r="190">
          <cell r="E190">
            <v>12140</v>
          </cell>
          <cell r="F190" t="str">
            <v>梁静容</v>
          </cell>
        </row>
        <row r="191">
          <cell r="E191">
            <v>9200</v>
          </cell>
          <cell r="F191" t="str">
            <v>邓黎</v>
          </cell>
        </row>
        <row r="192">
          <cell r="E192">
            <v>12203</v>
          </cell>
          <cell r="F192" t="str">
            <v>刘静</v>
          </cell>
        </row>
        <row r="193">
          <cell r="E193">
            <v>12210</v>
          </cell>
          <cell r="F193" t="str">
            <v>王海英</v>
          </cell>
        </row>
        <row r="194">
          <cell r="E194">
            <v>12118</v>
          </cell>
          <cell r="F194" t="str">
            <v>陶志强</v>
          </cell>
        </row>
        <row r="195">
          <cell r="E195">
            <v>12113</v>
          </cell>
          <cell r="F195" t="str">
            <v>邓洁</v>
          </cell>
        </row>
        <row r="196">
          <cell r="E196">
            <v>12143</v>
          </cell>
          <cell r="F196" t="str">
            <v>陈玲</v>
          </cell>
        </row>
        <row r="197">
          <cell r="E197">
            <v>12224</v>
          </cell>
          <cell r="F197" t="str">
            <v>朱平</v>
          </cell>
        </row>
        <row r="198">
          <cell r="E198">
            <v>12117</v>
          </cell>
          <cell r="F198" t="str">
            <v>刘恩会</v>
          </cell>
        </row>
        <row r="199">
          <cell r="E199">
            <v>8606</v>
          </cell>
          <cell r="F199" t="str">
            <v>梁海燕</v>
          </cell>
        </row>
        <row r="200">
          <cell r="E200">
            <v>11256</v>
          </cell>
          <cell r="F200" t="str">
            <v>刘娟</v>
          </cell>
        </row>
        <row r="201">
          <cell r="E201">
            <v>9895</v>
          </cell>
          <cell r="F201" t="str">
            <v>梅茜</v>
          </cell>
        </row>
        <row r="202">
          <cell r="E202">
            <v>11396</v>
          </cell>
          <cell r="F202" t="str">
            <v>罗传浩</v>
          </cell>
        </row>
        <row r="203">
          <cell r="E203">
            <v>5623</v>
          </cell>
          <cell r="F203" t="str">
            <v>郭祥</v>
          </cell>
        </row>
        <row r="204">
          <cell r="E204">
            <v>12137</v>
          </cell>
          <cell r="F204" t="str">
            <v>田源</v>
          </cell>
        </row>
        <row r="205">
          <cell r="E205">
            <v>12223</v>
          </cell>
          <cell r="F205" t="str">
            <v>陈本静</v>
          </cell>
        </row>
        <row r="206">
          <cell r="E206">
            <v>12276</v>
          </cell>
          <cell r="F206" t="str">
            <v>刘学兰</v>
          </cell>
        </row>
        <row r="207">
          <cell r="E207">
            <v>12219</v>
          </cell>
          <cell r="F207" t="str">
            <v>黄淑琴</v>
          </cell>
        </row>
        <row r="208">
          <cell r="E208">
            <v>12277</v>
          </cell>
          <cell r="F208" t="str">
            <v>郭桃</v>
          </cell>
        </row>
        <row r="209">
          <cell r="E209">
            <v>12206</v>
          </cell>
          <cell r="F209" t="str">
            <v>胡华</v>
          </cell>
        </row>
        <row r="210">
          <cell r="E210">
            <v>12207</v>
          </cell>
          <cell r="F210" t="str">
            <v>郭吉娜</v>
          </cell>
        </row>
        <row r="211">
          <cell r="E211">
            <v>12214</v>
          </cell>
          <cell r="F211" t="str">
            <v>李润霞</v>
          </cell>
        </row>
        <row r="212">
          <cell r="E212">
            <v>12127</v>
          </cell>
          <cell r="F212" t="str">
            <v>田芳</v>
          </cell>
        </row>
        <row r="213">
          <cell r="E213">
            <v>7369</v>
          </cell>
          <cell r="F213" t="str">
            <v>晏玲</v>
          </cell>
        </row>
        <row r="214">
          <cell r="E214">
            <v>12205</v>
          </cell>
          <cell r="F214" t="str">
            <v>王燕</v>
          </cell>
        </row>
        <row r="215">
          <cell r="E215">
            <v>5457</v>
          </cell>
          <cell r="F215" t="str">
            <v>江月红</v>
          </cell>
        </row>
        <row r="216">
          <cell r="E216">
            <v>12217</v>
          </cell>
          <cell r="F216" t="str">
            <v>王琴</v>
          </cell>
        </row>
        <row r="217">
          <cell r="E217">
            <v>5406</v>
          </cell>
          <cell r="F217" t="str">
            <v>张琴</v>
          </cell>
        </row>
        <row r="218">
          <cell r="E218">
            <v>4330</v>
          </cell>
          <cell r="F218" t="str">
            <v>郑红艳</v>
          </cell>
        </row>
        <row r="219">
          <cell r="E219">
            <v>12230</v>
          </cell>
          <cell r="F219" t="str">
            <v>范文静</v>
          </cell>
        </row>
        <row r="220">
          <cell r="E220">
            <v>12197</v>
          </cell>
          <cell r="F220" t="str">
            <v>冯丽娟</v>
          </cell>
        </row>
        <row r="221">
          <cell r="E221">
            <v>12201</v>
          </cell>
          <cell r="F221" t="str">
            <v>段佳馨</v>
          </cell>
        </row>
        <row r="222">
          <cell r="E222">
            <v>9320</v>
          </cell>
          <cell r="F222" t="str">
            <v>熊小玲</v>
          </cell>
        </row>
        <row r="223">
          <cell r="E223">
            <v>12211</v>
          </cell>
          <cell r="F223" t="str">
            <v>曾巧玲</v>
          </cell>
        </row>
        <row r="224">
          <cell r="E224">
            <v>12227</v>
          </cell>
          <cell r="F224" t="str">
            <v>刁文芳</v>
          </cell>
        </row>
        <row r="225">
          <cell r="E225">
            <v>11231</v>
          </cell>
          <cell r="F225" t="str">
            <v>肖瑶</v>
          </cell>
        </row>
        <row r="226">
          <cell r="E226">
            <v>6454</v>
          </cell>
          <cell r="F226" t="str">
            <v>杨秀娟</v>
          </cell>
        </row>
        <row r="227">
          <cell r="E227">
            <v>12216</v>
          </cell>
          <cell r="F227" t="str">
            <v>黄雅冰</v>
          </cell>
        </row>
        <row r="228">
          <cell r="E228">
            <v>12108</v>
          </cell>
          <cell r="F228" t="str">
            <v>涂超男</v>
          </cell>
        </row>
        <row r="229">
          <cell r="E229">
            <v>11902</v>
          </cell>
          <cell r="F229" t="str">
            <v>刘珏宏</v>
          </cell>
        </row>
        <row r="230">
          <cell r="E230">
            <v>11099</v>
          </cell>
          <cell r="F230" t="str">
            <v>王锐锋</v>
          </cell>
        </row>
        <row r="231">
          <cell r="E231">
            <v>12208</v>
          </cell>
          <cell r="F231" t="str">
            <v>何倩</v>
          </cell>
        </row>
        <row r="232">
          <cell r="E232">
            <v>12222</v>
          </cell>
          <cell r="F232" t="str">
            <v>崔露</v>
          </cell>
        </row>
        <row r="233">
          <cell r="E233">
            <v>12212</v>
          </cell>
          <cell r="F233" t="str">
            <v>周旭</v>
          </cell>
        </row>
        <row r="234">
          <cell r="E234">
            <v>6497</v>
          </cell>
          <cell r="F234" t="str">
            <v>晏祥春</v>
          </cell>
        </row>
        <row r="235">
          <cell r="E235">
            <v>12109</v>
          </cell>
          <cell r="F235" t="str">
            <v>林霞2</v>
          </cell>
        </row>
        <row r="236">
          <cell r="E236">
            <v>7645</v>
          </cell>
          <cell r="F236" t="str">
            <v>李宋琴</v>
          </cell>
        </row>
        <row r="237">
          <cell r="E237">
            <v>11145</v>
          </cell>
          <cell r="F237" t="str">
            <v>廖丹</v>
          </cell>
        </row>
        <row r="238">
          <cell r="E238">
            <v>12274</v>
          </cell>
          <cell r="F238" t="str">
            <v>周美仙</v>
          </cell>
        </row>
        <row r="239">
          <cell r="E239">
            <v>10772</v>
          </cell>
          <cell r="F239" t="str">
            <v>乐良清</v>
          </cell>
        </row>
        <row r="240">
          <cell r="E240">
            <v>11987</v>
          </cell>
          <cell r="F240" t="str">
            <v>熊祎</v>
          </cell>
        </row>
        <row r="241">
          <cell r="E241">
            <v>6121</v>
          </cell>
          <cell r="F241" t="str">
            <v>李燕</v>
          </cell>
        </row>
        <row r="242">
          <cell r="E242">
            <v>11797</v>
          </cell>
          <cell r="F242" t="str">
            <v>胡新</v>
          </cell>
        </row>
        <row r="243">
          <cell r="E243">
            <v>7662</v>
          </cell>
          <cell r="F243" t="str">
            <v>郑万利</v>
          </cell>
        </row>
        <row r="244">
          <cell r="E244">
            <v>9527</v>
          </cell>
          <cell r="F244" t="str">
            <v>孙佳丽</v>
          </cell>
        </row>
        <row r="245">
          <cell r="E245">
            <v>11459</v>
          </cell>
          <cell r="F245" t="str">
            <v>杨久会</v>
          </cell>
        </row>
        <row r="246">
          <cell r="E246">
            <v>7050</v>
          </cell>
          <cell r="F246" t="str">
            <v>毛静静</v>
          </cell>
        </row>
        <row r="247">
          <cell r="E247">
            <v>12188</v>
          </cell>
          <cell r="F247" t="str">
            <v>白雨欣</v>
          </cell>
        </row>
        <row r="248">
          <cell r="E248">
            <v>12189</v>
          </cell>
          <cell r="F248" t="str">
            <v>许宗瑜</v>
          </cell>
        </row>
        <row r="249">
          <cell r="E249">
            <v>6492</v>
          </cell>
          <cell r="F249" t="str">
            <v>何丽萍</v>
          </cell>
        </row>
        <row r="250">
          <cell r="E250">
            <v>6752</v>
          </cell>
          <cell r="F250" t="str">
            <v>付曦</v>
          </cell>
        </row>
        <row r="251">
          <cell r="E251">
            <v>5875</v>
          </cell>
          <cell r="F251" t="str">
            <v>胡永丽</v>
          </cell>
        </row>
        <row r="252">
          <cell r="E252">
            <v>4310</v>
          </cell>
          <cell r="F252" t="str">
            <v>戚彩</v>
          </cell>
        </row>
        <row r="253">
          <cell r="E253">
            <v>11619</v>
          </cell>
          <cell r="F253" t="str">
            <v>马婷婷</v>
          </cell>
        </row>
        <row r="254">
          <cell r="E254">
            <v>11397</v>
          </cell>
          <cell r="F254" t="str">
            <v>曾佳敏</v>
          </cell>
        </row>
        <row r="255">
          <cell r="E255">
            <v>12233</v>
          </cell>
          <cell r="F255" t="str">
            <v>龚俊文</v>
          </cell>
        </row>
        <row r="256">
          <cell r="E256">
            <v>12235</v>
          </cell>
          <cell r="F256" t="str">
            <v>李雯</v>
          </cell>
        </row>
        <row r="257">
          <cell r="E257">
            <v>6456</v>
          </cell>
          <cell r="F257" t="str">
            <v>李秀芳</v>
          </cell>
        </row>
        <row r="258">
          <cell r="E258">
            <v>8038</v>
          </cell>
          <cell r="F258" t="str">
            <v>钟学兰</v>
          </cell>
        </row>
        <row r="259">
          <cell r="E259">
            <v>8338</v>
          </cell>
          <cell r="F259" t="str">
            <v>蔡小丽</v>
          </cell>
        </row>
        <row r="260">
          <cell r="E260">
            <v>12213</v>
          </cell>
          <cell r="F260" t="str">
            <v>汤艺</v>
          </cell>
        </row>
        <row r="261">
          <cell r="E261">
            <v>12218</v>
          </cell>
          <cell r="F261" t="str">
            <v>陈维婷</v>
          </cell>
        </row>
        <row r="262">
          <cell r="E262">
            <v>6385</v>
          </cell>
          <cell r="F262" t="str">
            <v>韩启敏</v>
          </cell>
        </row>
        <row r="263">
          <cell r="F263" t="str">
            <v>李婷</v>
          </cell>
        </row>
        <row r="264">
          <cell r="E264">
            <v>12204</v>
          </cell>
          <cell r="F264" t="str">
            <v>王三佳</v>
          </cell>
        </row>
        <row r="265">
          <cell r="E265">
            <v>12200</v>
          </cell>
          <cell r="F265" t="str">
            <v>斯蕊</v>
          </cell>
        </row>
        <row r="266">
          <cell r="E266">
            <v>12163</v>
          </cell>
          <cell r="F266" t="str">
            <v>吴佩芸</v>
          </cell>
        </row>
        <row r="267">
          <cell r="E267">
            <v>12232</v>
          </cell>
          <cell r="F267" t="str">
            <v>肖喻文</v>
          </cell>
        </row>
        <row r="268">
          <cell r="E268">
            <v>12226</v>
          </cell>
          <cell r="F268" t="str">
            <v>徐昌宁</v>
          </cell>
        </row>
        <row r="269">
          <cell r="E269">
            <v>12275</v>
          </cell>
          <cell r="F269" t="str">
            <v>李昌梅</v>
          </cell>
        </row>
        <row r="270">
          <cell r="E270">
            <v>12254</v>
          </cell>
          <cell r="F270" t="str">
            <v>李蕊彤</v>
          </cell>
        </row>
        <row r="271">
          <cell r="E271">
            <v>12215</v>
          </cell>
          <cell r="F271" t="str">
            <v>叶娟2</v>
          </cell>
        </row>
        <row r="272">
          <cell r="E272">
            <v>12198</v>
          </cell>
          <cell r="F272" t="str">
            <v>张丽莎</v>
          </cell>
        </row>
        <row r="273">
          <cell r="E273">
            <v>12199</v>
          </cell>
          <cell r="F273" t="str">
            <v>任情</v>
          </cell>
        </row>
        <row r="274">
          <cell r="E274">
            <v>12263</v>
          </cell>
          <cell r="F274" t="str">
            <v>杨潇</v>
          </cell>
        </row>
        <row r="275">
          <cell r="E275">
            <v>12228</v>
          </cell>
          <cell r="F275" t="str">
            <v>张杰2</v>
          </cell>
        </row>
        <row r="276">
          <cell r="E276">
            <v>12225</v>
          </cell>
          <cell r="F276" t="str">
            <v>罗豪</v>
          </cell>
        </row>
        <row r="277">
          <cell r="E277">
            <v>12209</v>
          </cell>
          <cell r="F277" t="str">
            <v>唐璇</v>
          </cell>
        </row>
        <row r="278">
          <cell r="E278">
            <v>12220</v>
          </cell>
          <cell r="F278" t="str">
            <v>何海燕</v>
          </cell>
        </row>
        <row r="279">
          <cell r="E279">
            <v>4081</v>
          </cell>
          <cell r="F279" t="str">
            <v>黄梅2</v>
          </cell>
        </row>
        <row r="280">
          <cell r="E280">
            <v>12229</v>
          </cell>
          <cell r="F280" t="str">
            <v>周红梅</v>
          </cell>
        </row>
        <row r="281">
          <cell r="E281">
            <v>12135</v>
          </cell>
          <cell r="F281" t="str">
            <v>汪婷</v>
          </cell>
        </row>
        <row r="282">
          <cell r="E282">
            <v>12157</v>
          </cell>
          <cell r="F282" t="str">
            <v>黄焰</v>
          </cell>
        </row>
        <row r="283">
          <cell r="E283">
            <v>12187</v>
          </cell>
          <cell r="F283" t="str">
            <v>聂源原</v>
          </cell>
        </row>
        <row r="284">
          <cell r="E284">
            <v>12221</v>
          </cell>
          <cell r="F284" t="str">
            <v>宋婷婷</v>
          </cell>
        </row>
        <row r="285">
          <cell r="E285">
            <v>12134</v>
          </cell>
          <cell r="F285" t="str">
            <v>杨鹏辉</v>
          </cell>
        </row>
        <row r="286">
          <cell r="E286">
            <v>12142</v>
          </cell>
          <cell r="F286" t="str">
            <v>张宇航</v>
          </cell>
        </row>
        <row r="287">
          <cell r="E287">
            <v>10927</v>
          </cell>
          <cell r="F287" t="str">
            <v>王馨</v>
          </cell>
        </row>
        <row r="288">
          <cell r="E288">
            <v>7046</v>
          </cell>
          <cell r="F288" t="str">
            <v>王波</v>
          </cell>
        </row>
        <row r="289">
          <cell r="E289">
            <v>12185</v>
          </cell>
          <cell r="F289" t="str">
            <v>杨红</v>
          </cell>
        </row>
        <row r="290">
          <cell r="E290">
            <v>12091</v>
          </cell>
          <cell r="F290" t="str">
            <v>代茜澜</v>
          </cell>
        </row>
        <row r="291">
          <cell r="E291">
            <v>12190</v>
          </cell>
          <cell r="F291" t="str">
            <v>舒思玉</v>
          </cell>
        </row>
        <row r="292">
          <cell r="E292">
            <v>10931</v>
          </cell>
          <cell r="F292" t="str">
            <v>姜孝杨</v>
          </cell>
        </row>
        <row r="293">
          <cell r="E293">
            <v>6831</v>
          </cell>
          <cell r="F293" t="str">
            <v>何英</v>
          </cell>
        </row>
        <row r="294">
          <cell r="E294">
            <v>5527</v>
          </cell>
          <cell r="F294" t="str">
            <v>殷岱菊</v>
          </cell>
        </row>
        <row r="295">
          <cell r="E295">
            <v>10849</v>
          </cell>
          <cell r="F295" t="str">
            <v>熊琴</v>
          </cell>
        </row>
        <row r="296">
          <cell r="E296">
            <v>7644</v>
          </cell>
          <cell r="F296" t="str">
            <v>付静</v>
          </cell>
        </row>
        <row r="297">
          <cell r="E297">
            <v>8386</v>
          </cell>
          <cell r="F297" t="str">
            <v>宋留艺</v>
          </cell>
        </row>
        <row r="298">
          <cell r="E298">
            <v>11825</v>
          </cell>
          <cell r="F298" t="str">
            <v>吴霞</v>
          </cell>
        </row>
        <row r="299">
          <cell r="E299">
            <v>11799</v>
          </cell>
          <cell r="F299" t="str">
            <v>王依纯</v>
          </cell>
        </row>
        <row r="300">
          <cell r="E300">
            <v>9760</v>
          </cell>
          <cell r="F300" t="str">
            <v>李媛</v>
          </cell>
        </row>
        <row r="301">
          <cell r="E301">
            <v>12146</v>
          </cell>
          <cell r="F301" t="str">
            <v>邓琦</v>
          </cell>
        </row>
        <row r="302">
          <cell r="E302">
            <v>12144</v>
          </cell>
          <cell r="F302" t="str">
            <v>张阿几</v>
          </cell>
        </row>
        <row r="303">
          <cell r="E303">
            <v>5471</v>
          </cell>
          <cell r="F303" t="str">
            <v>于春莲</v>
          </cell>
        </row>
        <row r="304">
          <cell r="E304">
            <v>4190</v>
          </cell>
          <cell r="F304" t="str">
            <v>张阳2</v>
          </cell>
        </row>
        <row r="305">
          <cell r="E305">
            <v>12052</v>
          </cell>
          <cell r="F305" t="str">
            <v>覃顺洪</v>
          </cell>
        </row>
        <row r="306">
          <cell r="E306">
            <v>6306</v>
          </cell>
          <cell r="F306" t="str">
            <v>黄敏</v>
          </cell>
        </row>
        <row r="307">
          <cell r="E307">
            <v>12164</v>
          </cell>
          <cell r="F307" t="str">
            <v>刘建芳</v>
          </cell>
        </row>
        <row r="308">
          <cell r="E308">
            <v>12158</v>
          </cell>
          <cell r="F308" t="str">
            <v>王佳</v>
          </cell>
        </row>
        <row r="309">
          <cell r="E309">
            <v>11766</v>
          </cell>
          <cell r="F309" t="str">
            <v>廖莹</v>
          </cell>
        </row>
        <row r="310">
          <cell r="E310">
            <v>9967</v>
          </cell>
          <cell r="F310" t="str">
            <v>冯晓雨</v>
          </cell>
        </row>
        <row r="311">
          <cell r="E311">
            <v>4302</v>
          </cell>
          <cell r="F311" t="str">
            <v>周娟1</v>
          </cell>
        </row>
        <row r="312">
          <cell r="E312">
            <v>4061</v>
          </cell>
          <cell r="F312" t="str">
            <v>江元梅</v>
          </cell>
        </row>
        <row r="313">
          <cell r="E313">
            <v>8940</v>
          </cell>
          <cell r="F313" t="str">
            <v>罗婷</v>
          </cell>
        </row>
        <row r="314">
          <cell r="E314">
            <v>11876</v>
          </cell>
          <cell r="F314" t="str">
            <v>刘科言</v>
          </cell>
        </row>
        <row r="315">
          <cell r="E315">
            <v>10186</v>
          </cell>
          <cell r="F315" t="str">
            <v>李甜甜</v>
          </cell>
        </row>
        <row r="316">
          <cell r="E316">
            <v>11058</v>
          </cell>
          <cell r="F316" t="str">
            <v>罗丽</v>
          </cell>
        </row>
        <row r="317">
          <cell r="E317">
            <v>11463</v>
          </cell>
          <cell r="F317" t="str">
            <v>黄丹</v>
          </cell>
        </row>
        <row r="318">
          <cell r="E318">
            <v>4562</v>
          </cell>
          <cell r="F318" t="str">
            <v>欧玲</v>
          </cell>
        </row>
        <row r="319">
          <cell r="E319">
            <v>11639</v>
          </cell>
          <cell r="F319" t="str">
            <v>杨苗</v>
          </cell>
        </row>
        <row r="320">
          <cell r="E320">
            <v>8073</v>
          </cell>
          <cell r="F320" t="str">
            <v>杨科</v>
          </cell>
        </row>
        <row r="321">
          <cell r="E321">
            <v>11831</v>
          </cell>
          <cell r="F321" t="str">
            <v>刘忆</v>
          </cell>
        </row>
        <row r="322">
          <cell r="E322">
            <v>7666</v>
          </cell>
          <cell r="F322" t="str">
            <v>曾艳</v>
          </cell>
        </row>
        <row r="323">
          <cell r="E323">
            <v>8957</v>
          </cell>
          <cell r="F323" t="str">
            <v>闵腾西</v>
          </cell>
        </row>
        <row r="324">
          <cell r="E324">
            <v>11793</v>
          </cell>
          <cell r="F324" t="str">
            <v>赵芮莹</v>
          </cell>
        </row>
        <row r="325">
          <cell r="E325">
            <v>11095</v>
          </cell>
          <cell r="F325" t="str">
            <v>胡欢</v>
          </cell>
        </row>
        <row r="326">
          <cell r="E326">
            <v>10900</v>
          </cell>
          <cell r="F326" t="str">
            <v>刘敏</v>
          </cell>
        </row>
        <row r="327">
          <cell r="E327">
            <v>9822</v>
          </cell>
          <cell r="F327" t="str">
            <v>蔡旌晶</v>
          </cell>
        </row>
        <row r="328">
          <cell r="E328">
            <v>5880</v>
          </cell>
          <cell r="F328" t="str">
            <v>李静1</v>
          </cell>
        </row>
        <row r="329">
          <cell r="E329">
            <v>11445</v>
          </cell>
          <cell r="F329" t="str">
            <v>程欢欢</v>
          </cell>
        </row>
        <row r="330">
          <cell r="E330">
            <v>998927</v>
          </cell>
          <cell r="F330" t="str">
            <v>杜连桃</v>
          </cell>
        </row>
        <row r="331">
          <cell r="E331">
            <v>999189</v>
          </cell>
          <cell r="F331" t="str">
            <v>余鑫雨（航中街）</v>
          </cell>
        </row>
        <row r="332">
          <cell r="E332">
            <v>11447</v>
          </cell>
          <cell r="F332" t="str">
            <v>王媚</v>
          </cell>
        </row>
        <row r="333">
          <cell r="E333">
            <v>8903</v>
          </cell>
          <cell r="F333" t="str">
            <v>赵君兰</v>
          </cell>
        </row>
        <row r="334">
          <cell r="E334">
            <v>11782</v>
          </cell>
          <cell r="F334" t="str">
            <v>胡欣</v>
          </cell>
        </row>
        <row r="335">
          <cell r="E335">
            <v>11642</v>
          </cell>
          <cell r="F335" t="str">
            <v>张亚红</v>
          </cell>
        </row>
        <row r="336">
          <cell r="E336">
            <v>6505</v>
          </cell>
          <cell r="F336" t="str">
            <v>陈蓉3</v>
          </cell>
        </row>
        <row r="337">
          <cell r="E337">
            <v>10930</v>
          </cell>
          <cell r="F337" t="str">
            <v>袁咏梅</v>
          </cell>
        </row>
        <row r="338">
          <cell r="E338">
            <v>8731</v>
          </cell>
          <cell r="F338" t="str">
            <v>曹春燕</v>
          </cell>
        </row>
        <row r="339">
          <cell r="E339">
            <v>9112</v>
          </cell>
          <cell r="F339" t="str">
            <v>庄静</v>
          </cell>
        </row>
        <row r="340">
          <cell r="E340">
            <v>11110</v>
          </cell>
          <cell r="F340" t="str">
            <v>袁媛</v>
          </cell>
        </row>
        <row r="341">
          <cell r="E341">
            <v>11318</v>
          </cell>
          <cell r="F341" t="str">
            <v>李俊俐</v>
          </cell>
        </row>
        <row r="342">
          <cell r="E342">
            <v>12054</v>
          </cell>
          <cell r="F342" t="str">
            <v>刘茹溢</v>
          </cell>
        </row>
        <row r="343">
          <cell r="E343">
            <v>12048</v>
          </cell>
          <cell r="F343" t="str">
            <v>李文静</v>
          </cell>
        </row>
        <row r="344">
          <cell r="E344">
            <v>12184</v>
          </cell>
          <cell r="F344" t="str">
            <v>牟彩云</v>
          </cell>
        </row>
        <row r="345">
          <cell r="E345">
            <v>11762</v>
          </cell>
          <cell r="F345" t="str">
            <v>欧双雪</v>
          </cell>
        </row>
        <row r="346">
          <cell r="E346">
            <v>11863</v>
          </cell>
          <cell r="F346" t="str">
            <v>黄桃</v>
          </cell>
        </row>
        <row r="347">
          <cell r="E347">
            <v>10989</v>
          </cell>
          <cell r="F347" t="str">
            <v>阳玲</v>
          </cell>
        </row>
        <row r="348">
          <cell r="E348">
            <v>11947</v>
          </cell>
          <cell r="F348" t="str">
            <v>王勤</v>
          </cell>
        </row>
        <row r="349">
          <cell r="E349">
            <v>6251</v>
          </cell>
          <cell r="F349" t="str">
            <v>薛燕</v>
          </cell>
        </row>
        <row r="350">
          <cell r="E350">
            <v>11993</v>
          </cell>
          <cell r="F350" t="str">
            <v>李忠存</v>
          </cell>
        </row>
        <row r="351">
          <cell r="E351">
            <v>11394</v>
          </cell>
          <cell r="F351" t="str">
            <v>黎婷婷</v>
          </cell>
        </row>
        <row r="352">
          <cell r="E352">
            <v>5701</v>
          </cell>
          <cell r="F352" t="str">
            <v>任远芳</v>
          </cell>
        </row>
        <row r="353">
          <cell r="E353">
            <v>5501</v>
          </cell>
          <cell r="F353" t="str">
            <v>邹惠</v>
          </cell>
        </row>
        <row r="354">
          <cell r="E354">
            <v>10952</v>
          </cell>
          <cell r="F354" t="str">
            <v>张洁</v>
          </cell>
        </row>
        <row r="355">
          <cell r="E355">
            <v>11429</v>
          </cell>
          <cell r="F355" t="str">
            <v>曾胜男</v>
          </cell>
        </row>
        <row r="356">
          <cell r="E356">
            <v>8060</v>
          </cell>
          <cell r="F356" t="str">
            <v>梁娟</v>
          </cell>
        </row>
        <row r="357">
          <cell r="E357">
            <v>11333</v>
          </cell>
          <cell r="F357" t="str">
            <v>罗妍</v>
          </cell>
        </row>
        <row r="358">
          <cell r="E358">
            <v>4143</v>
          </cell>
          <cell r="F358" t="str">
            <v>王艳2</v>
          </cell>
        </row>
        <row r="359">
          <cell r="E359">
            <v>8798</v>
          </cell>
          <cell r="F359" t="str">
            <v>胡荣琼</v>
          </cell>
        </row>
        <row r="360">
          <cell r="E360">
            <v>12136</v>
          </cell>
          <cell r="F360" t="str">
            <v>闵巧</v>
          </cell>
        </row>
        <row r="361">
          <cell r="E361">
            <v>993501</v>
          </cell>
          <cell r="F361" t="str">
            <v>李金华</v>
          </cell>
        </row>
        <row r="362">
          <cell r="E362">
            <v>11751</v>
          </cell>
          <cell r="F362" t="str">
            <v>陈海昕</v>
          </cell>
        </row>
        <row r="363">
          <cell r="E363">
            <v>6662</v>
          </cell>
          <cell r="F363" t="str">
            <v>胡光宾</v>
          </cell>
        </row>
        <row r="364">
          <cell r="E364">
            <v>12147</v>
          </cell>
          <cell r="F364" t="str">
            <v>沈长英</v>
          </cell>
        </row>
        <row r="365">
          <cell r="E365">
            <v>11875</v>
          </cell>
          <cell r="F365" t="str">
            <v>余鑫雨</v>
          </cell>
        </row>
        <row r="366">
          <cell r="E366">
            <v>11446</v>
          </cell>
          <cell r="F366" t="str">
            <v>杨菊</v>
          </cell>
        </row>
        <row r="367">
          <cell r="E367">
            <v>10932</v>
          </cell>
          <cell r="F367" t="str">
            <v>汤雪芹</v>
          </cell>
        </row>
        <row r="368">
          <cell r="E368">
            <v>9209</v>
          </cell>
          <cell r="F368" t="str">
            <v>彭宇</v>
          </cell>
        </row>
        <row r="369">
          <cell r="E369">
            <v>12255</v>
          </cell>
          <cell r="F369" t="str">
            <v>林禹帅</v>
          </cell>
        </row>
        <row r="370">
          <cell r="E370">
            <v>10808</v>
          </cell>
          <cell r="F370" t="str">
            <v>费诗尧</v>
          </cell>
        </row>
        <row r="371">
          <cell r="E371">
            <v>4246</v>
          </cell>
          <cell r="F371" t="str">
            <v>刘樽</v>
          </cell>
        </row>
        <row r="372">
          <cell r="E372">
            <v>9731</v>
          </cell>
          <cell r="F372" t="str">
            <v>钱亚辉</v>
          </cell>
        </row>
        <row r="373">
          <cell r="E373">
            <v>11961</v>
          </cell>
          <cell r="F373" t="str">
            <v>易月红</v>
          </cell>
        </row>
        <row r="374">
          <cell r="E374">
            <v>11142</v>
          </cell>
          <cell r="F374" t="str">
            <v>王茹</v>
          </cell>
        </row>
        <row r="375">
          <cell r="E375">
            <v>11323</v>
          </cell>
          <cell r="F375" t="str">
            <v>朱文艺</v>
          </cell>
        </row>
        <row r="376">
          <cell r="E376">
            <v>7006</v>
          </cell>
          <cell r="F376" t="str">
            <v>吕彩霞</v>
          </cell>
        </row>
        <row r="377">
          <cell r="E377">
            <v>6232</v>
          </cell>
          <cell r="F377" t="str">
            <v>张群</v>
          </cell>
        </row>
        <row r="378">
          <cell r="E378">
            <v>11088</v>
          </cell>
          <cell r="F378" t="str">
            <v>吴伟利</v>
          </cell>
        </row>
        <row r="379">
          <cell r="E379">
            <v>10893</v>
          </cell>
          <cell r="F379" t="str">
            <v>鲁雪</v>
          </cell>
        </row>
        <row r="380">
          <cell r="E380">
            <v>11125</v>
          </cell>
          <cell r="F380" t="str">
            <v>刘雨婷</v>
          </cell>
        </row>
        <row r="381">
          <cell r="E381">
            <v>990264</v>
          </cell>
          <cell r="F381" t="str">
            <v>张光群</v>
          </cell>
        </row>
        <row r="382">
          <cell r="E382">
            <v>991137</v>
          </cell>
          <cell r="F382" t="str">
            <v>廖桂英</v>
          </cell>
        </row>
        <row r="383">
          <cell r="E383">
            <v>12049</v>
          </cell>
          <cell r="F383" t="str">
            <v>陈周波</v>
          </cell>
        </row>
        <row r="384">
          <cell r="E384">
            <v>11487</v>
          </cell>
          <cell r="F384" t="str">
            <v>黄艳</v>
          </cell>
        </row>
        <row r="385">
          <cell r="E385">
            <v>11089</v>
          </cell>
          <cell r="F385" t="str">
            <v>郑佳</v>
          </cell>
        </row>
        <row r="386">
          <cell r="E386">
            <v>9840</v>
          </cell>
          <cell r="F386" t="str">
            <v>陈春花</v>
          </cell>
        </row>
        <row r="387">
          <cell r="E387">
            <v>5954</v>
          </cell>
          <cell r="F387" t="str">
            <v>祁荣</v>
          </cell>
        </row>
        <row r="388">
          <cell r="E388">
            <v>9328</v>
          </cell>
          <cell r="F388" t="str">
            <v>黄雨</v>
          </cell>
        </row>
        <row r="389">
          <cell r="E389">
            <v>7687</v>
          </cell>
          <cell r="F389" t="str">
            <v>彭蓉</v>
          </cell>
        </row>
        <row r="390">
          <cell r="E390">
            <v>11868</v>
          </cell>
          <cell r="F390" t="str">
            <v>王彬</v>
          </cell>
        </row>
        <row r="391">
          <cell r="E391">
            <v>11602</v>
          </cell>
          <cell r="F391" t="str">
            <v>董华</v>
          </cell>
        </row>
        <row r="392">
          <cell r="E392">
            <v>11004</v>
          </cell>
          <cell r="F392" t="str">
            <v>李银萍</v>
          </cell>
        </row>
        <row r="393">
          <cell r="E393">
            <v>11382</v>
          </cell>
          <cell r="F393" t="str">
            <v>刘春花</v>
          </cell>
        </row>
        <row r="394">
          <cell r="E394">
            <v>9749</v>
          </cell>
          <cell r="F394" t="str">
            <v>陈丽梅</v>
          </cell>
        </row>
        <row r="395">
          <cell r="E395">
            <v>10860</v>
          </cell>
          <cell r="F395" t="str">
            <v>付能梅</v>
          </cell>
        </row>
        <row r="396">
          <cell r="E396">
            <v>10650</v>
          </cell>
          <cell r="F396" t="str">
            <v>兰新喻</v>
          </cell>
        </row>
        <row r="397">
          <cell r="E397">
            <v>11478</v>
          </cell>
          <cell r="F397" t="str">
            <v>李新莲</v>
          </cell>
        </row>
        <row r="398">
          <cell r="E398">
            <v>11711</v>
          </cell>
          <cell r="F398" t="str">
            <v>李思琪</v>
          </cell>
        </row>
        <row r="399">
          <cell r="E399">
            <v>9669</v>
          </cell>
          <cell r="F399" t="str">
            <v>唐文琼</v>
          </cell>
        </row>
        <row r="400">
          <cell r="E400">
            <v>10886</v>
          </cell>
          <cell r="F400" t="str">
            <v>阮丽</v>
          </cell>
        </row>
        <row r="401">
          <cell r="E401">
            <v>11379</v>
          </cell>
          <cell r="F401" t="str">
            <v>陈琪</v>
          </cell>
        </row>
        <row r="402">
          <cell r="E402">
            <v>11841</v>
          </cell>
          <cell r="F402" t="str">
            <v>李漫</v>
          </cell>
        </row>
        <row r="403">
          <cell r="E403">
            <v>10953</v>
          </cell>
          <cell r="F403" t="str">
            <v>贾益娟</v>
          </cell>
        </row>
        <row r="404">
          <cell r="E404">
            <v>10898</v>
          </cell>
          <cell r="F404" t="str">
            <v>何媛</v>
          </cell>
        </row>
        <row r="405">
          <cell r="E405">
            <v>7403</v>
          </cell>
          <cell r="F405" t="str">
            <v>李雪梅</v>
          </cell>
        </row>
        <row r="406">
          <cell r="E406">
            <v>990451</v>
          </cell>
          <cell r="F406" t="str">
            <v>赵英（销售员）</v>
          </cell>
        </row>
        <row r="407">
          <cell r="E407">
            <v>10177</v>
          </cell>
          <cell r="F407" t="str">
            <v>魏小琴</v>
          </cell>
        </row>
        <row r="408">
          <cell r="E408">
            <v>9130</v>
          </cell>
          <cell r="F408" t="str">
            <v>单菊</v>
          </cell>
        </row>
        <row r="409">
          <cell r="E409">
            <v>11768</v>
          </cell>
          <cell r="F409" t="str">
            <v>杨敏</v>
          </cell>
        </row>
        <row r="410">
          <cell r="E410">
            <v>11388</v>
          </cell>
          <cell r="F410" t="str">
            <v>张丹</v>
          </cell>
        </row>
        <row r="411">
          <cell r="E411">
            <v>10218</v>
          </cell>
          <cell r="F411" t="str">
            <v>王旭2</v>
          </cell>
        </row>
        <row r="412">
          <cell r="E412">
            <v>11178</v>
          </cell>
          <cell r="F412" t="str">
            <v>唐冬芳</v>
          </cell>
        </row>
        <row r="413">
          <cell r="E413">
            <v>11517</v>
          </cell>
          <cell r="F413" t="str">
            <v>刘晓燕</v>
          </cell>
        </row>
        <row r="414">
          <cell r="E414">
            <v>11330</v>
          </cell>
          <cell r="F414" t="str">
            <v>任嘉欣</v>
          </cell>
        </row>
        <row r="415">
          <cell r="E415">
            <v>11466</v>
          </cell>
          <cell r="F415" t="str">
            <v>陈星月</v>
          </cell>
        </row>
        <row r="416">
          <cell r="E416">
            <v>11329</v>
          </cell>
          <cell r="F416" t="str">
            <v>彭燕</v>
          </cell>
        </row>
        <row r="417">
          <cell r="E417">
            <v>6607</v>
          </cell>
          <cell r="F417" t="str">
            <v>陈文芳</v>
          </cell>
        </row>
        <row r="418">
          <cell r="E418">
            <v>11624</v>
          </cell>
          <cell r="F418" t="str">
            <v>李玉先</v>
          </cell>
        </row>
        <row r="419">
          <cell r="E419">
            <v>11761</v>
          </cell>
          <cell r="F419" t="str">
            <v>伍梦丽</v>
          </cell>
        </row>
        <row r="420">
          <cell r="E420">
            <v>9138</v>
          </cell>
          <cell r="F420" t="str">
            <v>闵雪</v>
          </cell>
        </row>
        <row r="421">
          <cell r="E421">
            <v>11753</v>
          </cell>
          <cell r="F421" t="str">
            <v>罗周佳</v>
          </cell>
        </row>
        <row r="422">
          <cell r="E422">
            <v>11485</v>
          </cell>
          <cell r="F422" t="str">
            <v>何蕴雯</v>
          </cell>
        </row>
        <row r="423">
          <cell r="E423">
            <v>10857</v>
          </cell>
          <cell r="F423" t="str">
            <v>余济秀</v>
          </cell>
        </row>
        <row r="424">
          <cell r="E424">
            <v>12094</v>
          </cell>
          <cell r="F424" t="str">
            <v>吕晓琴</v>
          </cell>
        </row>
        <row r="425">
          <cell r="E425">
            <v>11143</v>
          </cell>
          <cell r="F425" t="str">
            <v>张杰</v>
          </cell>
        </row>
        <row r="426">
          <cell r="E426">
            <v>11102</v>
          </cell>
          <cell r="F426" t="str">
            <v>周宇琳</v>
          </cell>
        </row>
        <row r="427">
          <cell r="E427">
            <v>9983</v>
          </cell>
          <cell r="F427" t="str">
            <v>林霞</v>
          </cell>
        </row>
        <row r="428">
          <cell r="E428">
            <v>11292</v>
          </cell>
          <cell r="F428" t="str">
            <v>于新蕾</v>
          </cell>
        </row>
        <row r="429">
          <cell r="E429">
            <v>11771</v>
          </cell>
          <cell r="F429" t="str">
            <v>蒋奇成</v>
          </cell>
        </row>
        <row r="430">
          <cell r="E430">
            <v>11767</v>
          </cell>
          <cell r="F430" t="str">
            <v>黄霞</v>
          </cell>
        </row>
        <row r="431">
          <cell r="E431">
            <v>10191</v>
          </cell>
          <cell r="F431" t="str">
            <v>罗丹</v>
          </cell>
        </row>
        <row r="432">
          <cell r="E432">
            <v>12139</v>
          </cell>
          <cell r="F432" t="str">
            <v>张咪</v>
          </cell>
        </row>
        <row r="433">
          <cell r="E433">
            <v>7948</v>
          </cell>
          <cell r="F433" t="str">
            <v>骆素花</v>
          </cell>
        </row>
        <row r="434">
          <cell r="E434">
            <v>12056</v>
          </cell>
          <cell r="F434" t="str">
            <v>王芸</v>
          </cell>
        </row>
        <row r="435">
          <cell r="E435">
            <v>11512</v>
          </cell>
          <cell r="F435" t="str">
            <v>张茹君</v>
          </cell>
        </row>
        <row r="436">
          <cell r="E436">
            <v>997367</v>
          </cell>
          <cell r="F436" t="str">
            <v>张登玉（销售员）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L10" sqref="L10"/>
    </sheetView>
  </sheetViews>
  <sheetFormatPr defaultColWidth="9" defaultRowHeight="18" customHeight="1"/>
  <cols>
    <col min="1" max="1" width="6.75" style="90" customWidth="1"/>
    <col min="2" max="2" width="12.125" style="90" customWidth="1"/>
    <col min="3" max="3" width="10.875" style="90" customWidth="1"/>
    <col min="4" max="6" width="9" style="90"/>
    <col min="7" max="7" width="9.875" style="90" customWidth="1"/>
    <col min="8" max="8" width="8.25" style="90" customWidth="1"/>
    <col min="9" max="16384" width="9" style="90"/>
  </cols>
  <sheetData>
    <row r="1" ht="28" customHeight="1" spans="1:10">
      <c r="A1" s="91" t="s">
        <v>0</v>
      </c>
      <c r="B1" s="91"/>
      <c r="C1" s="91"/>
      <c r="D1" s="92"/>
      <c r="E1" s="91"/>
      <c r="F1" s="91"/>
      <c r="G1" s="91"/>
      <c r="H1" s="91"/>
      <c r="I1" s="91"/>
      <c r="J1" s="91"/>
    </row>
    <row r="2" ht="29" customHeight="1" spans="1:10">
      <c r="A2" s="93" t="s">
        <v>1</v>
      </c>
      <c r="B2" s="93" t="s">
        <v>2</v>
      </c>
      <c r="C2" s="93" t="s">
        <v>3</v>
      </c>
      <c r="D2" s="94" t="s">
        <v>4</v>
      </c>
      <c r="E2" s="93" t="s">
        <v>5</v>
      </c>
      <c r="F2" s="93" t="s">
        <v>6</v>
      </c>
      <c r="G2" s="93" t="s">
        <v>7</v>
      </c>
      <c r="H2" s="93" t="s">
        <v>8</v>
      </c>
      <c r="I2" s="93" t="s">
        <v>9</v>
      </c>
      <c r="J2" s="104" t="s">
        <v>10</v>
      </c>
    </row>
    <row r="3" ht="26" customHeight="1" spans="1:10">
      <c r="A3" s="95">
        <v>1</v>
      </c>
      <c r="B3" s="96" t="s">
        <v>11</v>
      </c>
      <c r="C3" s="97">
        <v>1.237</v>
      </c>
      <c r="D3" s="97">
        <v>0.2994</v>
      </c>
      <c r="E3" s="96">
        <v>11867</v>
      </c>
      <c r="F3" s="96" t="s">
        <v>12</v>
      </c>
      <c r="G3" s="98">
        <v>1.4471</v>
      </c>
      <c r="H3" s="98">
        <v>0.3018</v>
      </c>
      <c r="I3" s="105" t="s">
        <v>13</v>
      </c>
      <c r="J3" s="106">
        <v>300</v>
      </c>
    </row>
    <row r="4" ht="26" customHeight="1" spans="1:10">
      <c r="A4" s="95">
        <v>2</v>
      </c>
      <c r="B4" s="99" t="s">
        <v>14</v>
      </c>
      <c r="C4" s="99"/>
      <c r="D4" s="99"/>
      <c r="E4" s="100"/>
      <c r="F4" s="100"/>
      <c r="G4" s="99" t="s">
        <v>15</v>
      </c>
      <c r="H4" s="99" t="s">
        <v>15</v>
      </c>
      <c r="I4" s="105" t="s">
        <v>13</v>
      </c>
      <c r="J4" s="106">
        <v>0</v>
      </c>
    </row>
    <row r="5" ht="26" customHeight="1" spans="1:10">
      <c r="A5" s="95">
        <v>1</v>
      </c>
      <c r="B5" s="96" t="s">
        <v>16</v>
      </c>
      <c r="C5" s="97">
        <v>1.1642</v>
      </c>
      <c r="D5" s="97">
        <v>0.2644</v>
      </c>
      <c r="E5" s="96">
        <v>5589</v>
      </c>
      <c r="F5" s="96" t="s">
        <v>17</v>
      </c>
      <c r="G5" s="98">
        <v>1.7219</v>
      </c>
      <c r="H5" s="98">
        <v>0.2672</v>
      </c>
      <c r="I5" s="107"/>
      <c r="J5" s="108">
        <v>500</v>
      </c>
    </row>
    <row r="6" ht="26" customHeight="1" spans="1:10">
      <c r="A6" s="95">
        <v>2</v>
      </c>
      <c r="B6" s="96" t="s">
        <v>18</v>
      </c>
      <c r="C6" s="97">
        <v>1.2275</v>
      </c>
      <c r="D6" s="97">
        <v>0.3235</v>
      </c>
      <c r="E6" s="96">
        <v>4518</v>
      </c>
      <c r="F6" s="96" t="s">
        <v>19</v>
      </c>
      <c r="G6" s="98">
        <v>1.4855</v>
      </c>
      <c r="H6" s="98">
        <v>0.3447</v>
      </c>
      <c r="I6" s="107"/>
      <c r="J6" s="108">
        <v>400</v>
      </c>
    </row>
    <row r="7" ht="26" customHeight="1" spans="1:10">
      <c r="A7" s="95">
        <v>3</v>
      </c>
      <c r="B7" s="96" t="s">
        <v>20</v>
      </c>
      <c r="C7" s="97">
        <v>1.0853</v>
      </c>
      <c r="D7" s="97">
        <v>0.2682</v>
      </c>
      <c r="E7" s="96">
        <v>4117</v>
      </c>
      <c r="F7" s="96" t="s">
        <v>21</v>
      </c>
      <c r="G7" s="98">
        <v>1.445</v>
      </c>
      <c r="H7" s="98">
        <v>0.2791</v>
      </c>
      <c r="I7" s="107"/>
      <c r="J7" s="108">
        <v>300</v>
      </c>
    </row>
    <row r="8" ht="26" customHeight="1" spans="1:10">
      <c r="A8" s="95">
        <v>4</v>
      </c>
      <c r="B8" s="96" t="s">
        <v>22</v>
      </c>
      <c r="C8" s="97">
        <v>1.0127</v>
      </c>
      <c r="D8" s="97">
        <v>0.2991</v>
      </c>
      <c r="E8" s="96">
        <v>4301</v>
      </c>
      <c r="F8" s="96" t="s">
        <v>23</v>
      </c>
      <c r="G8" s="98">
        <v>1.4141</v>
      </c>
      <c r="H8" s="98">
        <v>0.3032</v>
      </c>
      <c r="I8" s="107"/>
      <c r="J8" s="108">
        <v>200</v>
      </c>
    </row>
    <row r="9" ht="26" customHeight="1" spans="1:10">
      <c r="A9" s="95">
        <v>5</v>
      </c>
      <c r="B9" s="96" t="s">
        <v>24</v>
      </c>
      <c r="C9" s="97">
        <v>1.1005</v>
      </c>
      <c r="D9" s="97">
        <v>0.2633</v>
      </c>
      <c r="E9" s="96">
        <v>6830</v>
      </c>
      <c r="F9" s="96" t="s">
        <v>25</v>
      </c>
      <c r="G9" s="98">
        <v>1.4023</v>
      </c>
      <c r="H9" s="98">
        <v>0.2862</v>
      </c>
      <c r="I9" s="107"/>
      <c r="J9" s="108">
        <v>100</v>
      </c>
    </row>
    <row r="10" ht="26" customHeight="1" spans="1:10">
      <c r="A10" s="101" t="s">
        <v>26</v>
      </c>
      <c r="B10" s="102"/>
      <c r="C10" s="102"/>
      <c r="D10" s="103"/>
      <c r="E10" s="102"/>
      <c r="F10" s="102"/>
      <c r="G10" s="102"/>
      <c r="H10" s="102"/>
      <c r="I10" s="102"/>
      <c r="J10" s="109">
        <v>1800</v>
      </c>
    </row>
  </sheetData>
  <mergeCells count="2">
    <mergeCell ref="A1:J1"/>
    <mergeCell ref="A10:G1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3"/>
  <sheetViews>
    <sheetView topLeftCell="A190" workbookViewId="0">
      <selection activeCell="D201" sqref="D201"/>
    </sheetView>
  </sheetViews>
  <sheetFormatPr defaultColWidth="9" defaultRowHeight="18" customHeight="1"/>
  <cols>
    <col min="1" max="1" width="5.375" style="73" customWidth="1"/>
    <col min="2" max="2" width="8.25" style="73" customWidth="1"/>
    <col min="3" max="3" width="13.625" style="73" customWidth="1"/>
    <col min="4" max="4" width="32.625" style="73" customWidth="1"/>
    <col min="5" max="5" width="7.875" style="73" customWidth="1"/>
    <col min="6" max="6" width="6.625" style="73" customWidth="1"/>
    <col min="7" max="7" width="7.625" style="73" customWidth="1"/>
    <col min="8" max="8" width="9.25" style="73" customWidth="1"/>
    <col min="9" max="9" width="8.75" style="71" customWidth="1"/>
    <col min="10" max="16384" width="9" style="73"/>
  </cols>
  <sheetData>
    <row r="1" customHeight="1" spans="1:9">
      <c r="A1" s="74" t="s">
        <v>27</v>
      </c>
      <c r="B1" s="75"/>
      <c r="C1" s="75"/>
      <c r="D1" s="75"/>
      <c r="E1" s="75"/>
      <c r="F1" s="75"/>
      <c r="G1" s="75"/>
      <c r="H1" s="75"/>
      <c r="I1" s="79"/>
    </row>
    <row r="2" customHeight="1" spans="1:9">
      <c r="A2" s="74" t="s">
        <v>1</v>
      </c>
      <c r="B2" s="76" t="s">
        <v>28</v>
      </c>
      <c r="C2" s="76" t="s">
        <v>6</v>
      </c>
      <c r="D2" s="77" t="s">
        <v>2</v>
      </c>
      <c r="E2" s="78" t="s">
        <v>29</v>
      </c>
      <c r="F2" s="78" t="s">
        <v>30</v>
      </c>
      <c r="G2" s="79" t="s">
        <v>31</v>
      </c>
      <c r="H2" s="80" t="s">
        <v>7</v>
      </c>
      <c r="I2" s="80" t="s">
        <v>32</v>
      </c>
    </row>
    <row r="3" customHeight="1" spans="1:11">
      <c r="A3" s="81">
        <v>1</v>
      </c>
      <c r="B3" s="76">
        <v>7583</v>
      </c>
      <c r="C3" s="76" t="s">
        <v>33</v>
      </c>
      <c r="D3" s="82" t="s">
        <v>34</v>
      </c>
      <c r="E3" s="76">
        <v>22</v>
      </c>
      <c r="F3" s="76"/>
      <c r="G3" s="83">
        <f t="shared" ref="G3:G66" si="0">E3+F3</f>
        <v>22</v>
      </c>
      <c r="H3" s="84">
        <v>206.66</v>
      </c>
      <c r="I3" s="84" t="s">
        <v>35</v>
      </c>
      <c r="K3" s="73" t="str">
        <f>VLOOKUP(B:B,[1]Sheet1!$E:$F,2,0)</f>
        <v>魏津</v>
      </c>
    </row>
    <row r="4" customHeight="1" spans="1:11">
      <c r="A4" s="81">
        <v>2</v>
      </c>
      <c r="B4" s="76">
        <v>11866</v>
      </c>
      <c r="C4" s="76" t="s">
        <v>36</v>
      </c>
      <c r="D4" s="82" t="s">
        <v>37</v>
      </c>
      <c r="E4" s="76">
        <v>19</v>
      </c>
      <c r="F4" s="76"/>
      <c r="G4" s="83">
        <f t="shared" si="0"/>
        <v>19</v>
      </c>
      <c r="H4" s="84">
        <v>147.73</v>
      </c>
      <c r="I4" s="84" t="s">
        <v>35</v>
      </c>
      <c r="K4" s="73" t="str">
        <f>VLOOKUP(B:B,[1]Sheet1!$E:$F,2,0)</f>
        <v>贺春芳</v>
      </c>
    </row>
    <row r="5" customHeight="1" spans="1:11">
      <c r="A5" s="81">
        <v>3</v>
      </c>
      <c r="B5" s="76">
        <v>995590</v>
      </c>
      <c r="C5" s="76" t="s">
        <v>38</v>
      </c>
      <c r="D5" s="82" t="s">
        <v>39</v>
      </c>
      <c r="E5" s="76">
        <v>15</v>
      </c>
      <c r="F5" s="76"/>
      <c r="G5" s="83">
        <f t="shared" si="0"/>
        <v>15</v>
      </c>
      <c r="H5" s="84">
        <v>120.47</v>
      </c>
      <c r="I5" s="84" t="s">
        <v>35</v>
      </c>
      <c r="K5" s="73" t="str">
        <f>VLOOKUP(B:B,[1]Sheet1!$E:$F,2,0)</f>
        <v>黄长菊（梨花街）</v>
      </c>
    </row>
    <row r="6" customHeight="1" spans="1:11">
      <c r="A6" s="81">
        <v>4</v>
      </c>
      <c r="B6" s="76">
        <v>995669</v>
      </c>
      <c r="C6" s="76" t="s">
        <v>40</v>
      </c>
      <c r="D6" s="82" t="s">
        <v>39</v>
      </c>
      <c r="E6" s="76">
        <v>15</v>
      </c>
      <c r="F6" s="76"/>
      <c r="G6" s="85">
        <f t="shared" si="0"/>
        <v>15</v>
      </c>
      <c r="H6" s="86">
        <v>89.98</v>
      </c>
      <c r="I6" s="88"/>
      <c r="K6" s="73" t="str">
        <f>VLOOKUP(B:B,[1]Sheet1!$E:$F,2,0)</f>
        <v>李金华（梨花街）</v>
      </c>
    </row>
    <row r="7" customHeight="1" spans="1:11">
      <c r="A7" s="81">
        <v>5</v>
      </c>
      <c r="B7" s="76">
        <v>995680</v>
      </c>
      <c r="C7" s="76" t="s">
        <v>41</v>
      </c>
      <c r="D7" s="82" t="s">
        <v>39</v>
      </c>
      <c r="E7" s="76">
        <v>15</v>
      </c>
      <c r="F7" s="76"/>
      <c r="G7" s="85">
        <f t="shared" si="0"/>
        <v>15</v>
      </c>
      <c r="H7" s="86">
        <v>83.01</v>
      </c>
      <c r="I7" s="88"/>
      <c r="K7" s="73" t="str">
        <f>VLOOKUP(B:B,[1]Sheet1!$E:$F,2,0)</f>
        <v>张光群（梨花街）</v>
      </c>
    </row>
    <row r="8" customHeight="1" spans="1:11">
      <c r="A8" s="81">
        <v>6</v>
      </c>
      <c r="B8" s="76">
        <v>995673</v>
      </c>
      <c r="C8" s="76" t="s">
        <v>42</v>
      </c>
      <c r="D8" s="82" t="s">
        <v>39</v>
      </c>
      <c r="E8" s="76">
        <v>12</v>
      </c>
      <c r="F8" s="76"/>
      <c r="G8" s="83">
        <f t="shared" si="0"/>
        <v>12</v>
      </c>
      <c r="H8" s="84">
        <v>104.57</v>
      </c>
      <c r="I8" s="84" t="s">
        <v>35</v>
      </c>
      <c r="K8" s="73" t="str">
        <f>VLOOKUP(B:B,[1]Sheet1!$E:$F,2,0)</f>
        <v>马昕（梨花街）</v>
      </c>
    </row>
    <row r="9" customHeight="1" spans="1:11">
      <c r="A9" s="81">
        <v>7</v>
      </c>
      <c r="B9" s="76">
        <v>998828</v>
      </c>
      <c r="C9" s="76" t="s">
        <v>43</v>
      </c>
      <c r="D9" s="82" t="s">
        <v>39</v>
      </c>
      <c r="E9" s="76">
        <v>12</v>
      </c>
      <c r="F9" s="76"/>
      <c r="G9" s="85">
        <f t="shared" si="0"/>
        <v>12</v>
      </c>
      <c r="H9" s="86">
        <v>78.07</v>
      </c>
      <c r="I9" s="88"/>
      <c r="K9" s="73" t="str">
        <f>VLOOKUP(B:B,[1]Sheet1!$E:$F,2,0)</f>
        <v>余志彬（梨花街）</v>
      </c>
    </row>
    <row r="10" customHeight="1" spans="1:11">
      <c r="A10" s="81">
        <v>8</v>
      </c>
      <c r="B10" s="76">
        <v>6537</v>
      </c>
      <c r="C10" s="76" t="s">
        <v>44</v>
      </c>
      <c r="D10" s="82" t="s">
        <v>45</v>
      </c>
      <c r="E10" s="76">
        <v>11</v>
      </c>
      <c r="F10" s="76"/>
      <c r="G10" s="83">
        <f t="shared" si="0"/>
        <v>11</v>
      </c>
      <c r="H10" s="84">
        <v>127.3</v>
      </c>
      <c r="I10" s="84" t="s">
        <v>35</v>
      </c>
      <c r="K10" s="73" t="str">
        <f>VLOOKUP(B:B,[1]Sheet1!$E:$F,2,0)</f>
        <v>杨丽</v>
      </c>
    </row>
    <row r="11" customHeight="1" spans="1:11">
      <c r="A11" s="81">
        <v>9</v>
      </c>
      <c r="B11" s="76">
        <v>11769</v>
      </c>
      <c r="C11" s="76" t="s">
        <v>46</v>
      </c>
      <c r="D11" s="82" t="s">
        <v>47</v>
      </c>
      <c r="E11" s="76">
        <v>11</v>
      </c>
      <c r="F11" s="76"/>
      <c r="G11" s="85">
        <f t="shared" si="0"/>
        <v>11</v>
      </c>
      <c r="H11" s="86">
        <v>112.6</v>
      </c>
      <c r="I11" s="84"/>
      <c r="K11" s="73" t="str">
        <f>VLOOKUP(B:B,[1]Sheet1!$E:$F,2,0)</f>
        <v>梅雅霜</v>
      </c>
    </row>
    <row r="12" customHeight="1" spans="1:11">
      <c r="A12" s="81">
        <v>10</v>
      </c>
      <c r="B12" s="76">
        <v>998835</v>
      </c>
      <c r="C12" s="76" t="s">
        <v>48</v>
      </c>
      <c r="D12" s="82" t="s">
        <v>39</v>
      </c>
      <c r="E12" s="76">
        <v>13</v>
      </c>
      <c r="F12" s="87">
        <v>-2</v>
      </c>
      <c r="G12" s="85">
        <f t="shared" si="0"/>
        <v>11</v>
      </c>
      <c r="H12" s="86">
        <v>52.85</v>
      </c>
      <c r="I12" s="88"/>
      <c r="K12" s="73" t="str">
        <f>VLOOKUP(B:B,[1]Sheet1!$E:$F,2,0)</f>
        <v>阮丽（梨花街）</v>
      </c>
    </row>
    <row r="13" customHeight="1" spans="1:11">
      <c r="A13" s="81">
        <v>11</v>
      </c>
      <c r="B13" s="76">
        <v>4187</v>
      </c>
      <c r="C13" s="76" t="s">
        <v>49</v>
      </c>
      <c r="D13" s="82" t="s">
        <v>50</v>
      </c>
      <c r="E13" s="76">
        <v>10</v>
      </c>
      <c r="F13" s="76"/>
      <c r="G13" s="85">
        <f t="shared" si="0"/>
        <v>10</v>
      </c>
      <c r="H13" s="86">
        <v>93.81</v>
      </c>
      <c r="I13" s="84"/>
      <c r="K13" s="73" t="str">
        <f>VLOOKUP(B:B,[1]Sheet1!$E:$F,2,0)</f>
        <v>任会茹</v>
      </c>
    </row>
    <row r="14" customHeight="1" spans="1:11">
      <c r="A14" s="81">
        <v>12</v>
      </c>
      <c r="B14" s="76">
        <v>4264</v>
      </c>
      <c r="C14" s="76" t="s">
        <v>51</v>
      </c>
      <c r="D14" s="82" t="s">
        <v>52</v>
      </c>
      <c r="E14" s="76">
        <v>10</v>
      </c>
      <c r="F14" s="76"/>
      <c r="G14" s="85">
        <f t="shared" si="0"/>
        <v>10</v>
      </c>
      <c r="H14" s="86">
        <v>134.45</v>
      </c>
      <c r="I14" s="84"/>
      <c r="K14" s="73" t="str">
        <f>VLOOKUP(B:B,[1]Sheet1!$E:$F,2,0)</f>
        <v>莫晓菊</v>
      </c>
    </row>
    <row r="15" customHeight="1" spans="1:11">
      <c r="A15" s="81">
        <v>13</v>
      </c>
      <c r="B15" s="76">
        <v>11867</v>
      </c>
      <c r="C15" s="76" t="s">
        <v>12</v>
      </c>
      <c r="D15" s="82" t="s">
        <v>53</v>
      </c>
      <c r="E15" s="76">
        <v>14</v>
      </c>
      <c r="F15" s="87">
        <v>-4</v>
      </c>
      <c r="G15" s="85">
        <f t="shared" si="0"/>
        <v>10</v>
      </c>
      <c r="H15" s="86">
        <v>144.71</v>
      </c>
      <c r="I15" s="84"/>
      <c r="K15" s="73" t="str">
        <f>VLOOKUP(B:B,[1]Sheet1!$E:$F,2,0)</f>
        <v>陈泽天</v>
      </c>
    </row>
    <row r="16" customHeight="1" spans="1:11">
      <c r="A16" s="81">
        <v>14</v>
      </c>
      <c r="B16" s="76">
        <v>998909</v>
      </c>
      <c r="C16" s="76" t="s">
        <v>54</v>
      </c>
      <c r="D16" s="82" t="s">
        <v>55</v>
      </c>
      <c r="E16" s="76">
        <v>12</v>
      </c>
      <c r="F16" s="87">
        <v>-2</v>
      </c>
      <c r="G16" s="85">
        <f t="shared" si="0"/>
        <v>10</v>
      </c>
      <c r="H16" s="86">
        <v>63.34</v>
      </c>
      <c r="I16" s="88"/>
      <c r="K16" s="73" t="str">
        <f>VLOOKUP(B:B,[1]Sheet1!$E:$F,2,0)</f>
        <v>张建（紫薇）</v>
      </c>
    </row>
    <row r="17" customHeight="1" spans="1:11">
      <c r="A17" s="81">
        <v>15</v>
      </c>
      <c r="B17" s="76">
        <v>998832</v>
      </c>
      <c r="C17" s="76" t="s">
        <v>56</v>
      </c>
      <c r="D17" s="82" t="s">
        <v>39</v>
      </c>
      <c r="E17" s="76">
        <v>11</v>
      </c>
      <c r="F17" s="87">
        <v>-2</v>
      </c>
      <c r="G17" s="85">
        <f t="shared" si="0"/>
        <v>9</v>
      </c>
      <c r="H17" s="86">
        <v>64.85</v>
      </c>
      <c r="I17" s="88"/>
      <c r="K17" s="73" t="str">
        <f>VLOOKUP(B:B,[1]Sheet1!$E:$F,2,0)</f>
        <v>李静（梨花街）</v>
      </c>
    </row>
    <row r="18" customHeight="1" spans="1:11">
      <c r="A18" s="81">
        <v>16</v>
      </c>
      <c r="B18" s="76">
        <v>998836</v>
      </c>
      <c r="C18" s="76" t="s">
        <v>57</v>
      </c>
      <c r="D18" s="82" t="s">
        <v>39</v>
      </c>
      <c r="E18" s="76">
        <v>9</v>
      </c>
      <c r="F18" s="76"/>
      <c r="G18" s="85">
        <f t="shared" si="0"/>
        <v>9</v>
      </c>
      <c r="H18" s="86">
        <v>80.57</v>
      </c>
      <c r="I18" s="88"/>
      <c r="K18" s="73" t="str">
        <f>VLOOKUP(B:B,[1]Sheet1!$E:$F,2,0)</f>
        <v>阳玲（梨花街）</v>
      </c>
    </row>
    <row r="19" customHeight="1" spans="1:11">
      <c r="A19" s="81">
        <v>17</v>
      </c>
      <c r="B19" s="76">
        <v>999187</v>
      </c>
      <c r="C19" s="76" t="s">
        <v>58</v>
      </c>
      <c r="D19" s="82" t="s">
        <v>59</v>
      </c>
      <c r="E19" s="76">
        <v>9</v>
      </c>
      <c r="F19" s="76"/>
      <c r="G19" s="85">
        <f t="shared" si="0"/>
        <v>9</v>
      </c>
      <c r="H19" s="86">
        <v>36.85</v>
      </c>
      <c r="I19" s="88"/>
      <c r="K19" s="73" t="str">
        <f>VLOOKUP(B:B,[1]Sheet1!$E:$F,2,0)</f>
        <v>蒋雪琴（航中街）</v>
      </c>
    </row>
    <row r="20" customHeight="1" spans="1:11">
      <c r="A20" s="81">
        <v>18</v>
      </c>
      <c r="B20" s="76">
        <v>4117</v>
      </c>
      <c r="C20" s="76" t="s">
        <v>60</v>
      </c>
      <c r="D20" s="82" t="s">
        <v>61</v>
      </c>
      <c r="E20" s="76">
        <v>7</v>
      </c>
      <c r="F20" s="76"/>
      <c r="G20" s="85">
        <f t="shared" si="0"/>
        <v>7</v>
      </c>
      <c r="H20" s="86">
        <v>144.5</v>
      </c>
      <c r="I20" s="84"/>
      <c r="K20" s="73" t="str">
        <f>VLOOKUP(B:B,[1]Sheet1!$E:$F,2,0)</f>
        <v>代志斌</v>
      </c>
    </row>
    <row r="21" customHeight="1" spans="1:11">
      <c r="A21" s="81">
        <v>19</v>
      </c>
      <c r="B21" s="76">
        <v>4301</v>
      </c>
      <c r="C21" s="76" t="s">
        <v>62</v>
      </c>
      <c r="D21" s="82" t="s">
        <v>63</v>
      </c>
      <c r="E21" s="76">
        <v>7</v>
      </c>
      <c r="F21" s="76"/>
      <c r="G21" s="85">
        <f t="shared" si="0"/>
        <v>7</v>
      </c>
      <c r="H21" s="86">
        <v>141.41</v>
      </c>
      <c r="I21" s="84"/>
      <c r="K21" s="73" t="str">
        <f>VLOOKUP(B:B,[1]Sheet1!$E:$F,2,0)</f>
        <v>朱晓桃</v>
      </c>
    </row>
    <row r="22" customHeight="1" spans="1:11">
      <c r="A22" s="81">
        <v>20</v>
      </c>
      <c r="B22" s="76">
        <v>11458</v>
      </c>
      <c r="C22" s="76" t="s">
        <v>64</v>
      </c>
      <c r="D22" s="82" t="s">
        <v>65</v>
      </c>
      <c r="E22" s="76">
        <v>7</v>
      </c>
      <c r="F22" s="76"/>
      <c r="G22" s="85">
        <f t="shared" si="0"/>
        <v>7</v>
      </c>
      <c r="H22" s="86">
        <v>104.28</v>
      </c>
      <c r="I22" s="84"/>
      <c r="K22" s="73" t="str">
        <f>VLOOKUP(B:B,[1]Sheet1!$E:$F,2,0)</f>
        <v>李迎新</v>
      </c>
    </row>
    <row r="23" customHeight="1" spans="1:11">
      <c r="A23" s="81">
        <v>21</v>
      </c>
      <c r="B23" s="76">
        <v>995676</v>
      </c>
      <c r="C23" s="76" t="s">
        <v>66</v>
      </c>
      <c r="D23" s="82" t="s">
        <v>39</v>
      </c>
      <c r="E23" s="76">
        <v>9</v>
      </c>
      <c r="F23" s="87">
        <v>-2</v>
      </c>
      <c r="G23" s="85">
        <f t="shared" si="0"/>
        <v>7</v>
      </c>
      <c r="H23" s="86">
        <v>132.05</v>
      </c>
      <c r="I23" s="88"/>
      <c r="K23" s="73" t="str">
        <f>VLOOKUP(B:B,[1]Sheet1!$E:$F,2,0)</f>
        <v>唐文琼（梨花街）</v>
      </c>
    </row>
    <row r="24" customHeight="1" spans="1:11">
      <c r="A24" s="81">
        <v>22</v>
      </c>
      <c r="B24" s="76">
        <v>9988</v>
      </c>
      <c r="C24" s="76" t="s">
        <v>67</v>
      </c>
      <c r="D24" s="82" t="s">
        <v>68</v>
      </c>
      <c r="E24" s="76">
        <v>8</v>
      </c>
      <c r="F24" s="87">
        <v>-2</v>
      </c>
      <c r="G24" s="85">
        <f t="shared" si="0"/>
        <v>6</v>
      </c>
      <c r="H24" s="86">
        <v>119.3</v>
      </c>
      <c r="I24" s="84"/>
      <c r="K24" s="73" t="str">
        <f>VLOOKUP(B:B,[1]Sheet1!$E:$F,2,0)</f>
        <v>夏彩红</v>
      </c>
    </row>
    <row r="25" customHeight="1" spans="1:11">
      <c r="A25" s="81">
        <v>23</v>
      </c>
      <c r="B25" s="76">
        <v>10951</v>
      </c>
      <c r="C25" s="76" t="s">
        <v>69</v>
      </c>
      <c r="D25" s="82" t="s">
        <v>70</v>
      </c>
      <c r="E25" s="76">
        <v>6</v>
      </c>
      <c r="F25" s="76"/>
      <c r="G25" s="85">
        <f t="shared" si="0"/>
        <v>6</v>
      </c>
      <c r="H25" s="86">
        <v>121.56</v>
      </c>
      <c r="I25" s="84"/>
      <c r="K25" s="73" t="str">
        <f>VLOOKUP(B:B,[1]Sheet1!$E:$F,2,0)</f>
        <v>黄姣</v>
      </c>
    </row>
    <row r="26" customHeight="1" spans="1:11">
      <c r="A26" s="81">
        <v>24</v>
      </c>
      <c r="B26" s="76">
        <v>11824</v>
      </c>
      <c r="C26" s="76" t="s">
        <v>71</v>
      </c>
      <c r="D26" s="82" t="s">
        <v>72</v>
      </c>
      <c r="E26" s="76">
        <v>6</v>
      </c>
      <c r="F26" s="76"/>
      <c r="G26" s="85">
        <f t="shared" si="0"/>
        <v>6</v>
      </c>
      <c r="H26" s="86">
        <v>134.16</v>
      </c>
      <c r="I26" s="84"/>
      <c r="K26" s="73" t="str">
        <f>VLOOKUP(B:B,[1]Sheet1!$E:$F,2,0)</f>
        <v>谭娟</v>
      </c>
    </row>
    <row r="27" customHeight="1" spans="1:11">
      <c r="A27" s="81">
        <v>25</v>
      </c>
      <c r="B27" s="76">
        <v>11883</v>
      </c>
      <c r="C27" s="76" t="s">
        <v>73</v>
      </c>
      <c r="D27" s="82" t="s">
        <v>52</v>
      </c>
      <c r="E27" s="76">
        <v>6</v>
      </c>
      <c r="F27" s="76"/>
      <c r="G27" s="85">
        <f t="shared" si="0"/>
        <v>6</v>
      </c>
      <c r="H27" s="86">
        <v>94.02</v>
      </c>
      <c r="I27" s="84"/>
      <c r="K27" s="73" t="str">
        <f>VLOOKUP(B:B,[1]Sheet1!$E:$F,2,0)</f>
        <v>陈娟</v>
      </c>
    </row>
    <row r="28" customHeight="1" spans="1:11">
      <c r="A28" s="81">
        <v>26</v>
      </c>
      <c r="B28" s="76">
        <v>995671</v>
      </c>
      <c r="C28" s="76" t="s">
        <v>74</v>
      </c>
      <c r="D28" s="82" t="s">
        <v>39</v>
      </c>
      <c r="E28" s="76">
        <v>8</v>
      </c>
      <c r="F28" s="87">
        <v>-2</v>
      </c>
      <c r="G28" s="85">
        <f t="shared" si="0"/>
        <v>6</v>
      </c>
      <c r="H28" s="86">
        <v>56.41</v>
      </c>
      <c r="I28" s="88"/>
      <c r="K28" s="73" t="str">
        <f>VLOOKUP(B:B,[1]Sheet1!$E:$F,2,0)</f>
        <v>廖桂英（梨花街）</v>
      </c>
    </row>
    <row r="29" customHeight="1" spans="1:11">
      <c r="A29" s="81">
        <v>27</v>
      </c>
      <c r="B29" s="76">
        <v>4089</v>
      </c>
      <c r="C29" s="76" t="s">
        <v>75</v>
      </c>
      <c r="D29" s="82" t="s">
        <v>76</v>
      </c>
      <c r="E29" s="76">
        <v>5</v>
      </c>
      <c r="F29" s="76"/>
      <c r="G29" s="85">
        <f t="shared" si="0"/>
        <v>5</v>
      </c>
      <c r="H29" s="86">
        <v>99.11</v>
      </c>
      <c r="I29" s="84"/>
      <c r="K29" s="73" t="str">
        <f>VLOOKUP(B:B,[1]Sheet1!$E:$F,2,0)</f>
        <v>段文秀</v>
      </c>
    </row>
    <row r="30" customHeight="1" spans="1:11">
      <c r="A30" s="81">
        <v>28</v>
      </c>
      <c r="B30" s="76">
        <v>4093</v>
      </c>
      <c r="C30" s="76" t="s">
        <v>77</v>
      </c>
      <c r="D30" s="82" t="s">
        <v>78</v>
      </c>
      <c r="E30" s="76">
        <v>5</v>
      </c>
      <c r="F30" s="76"/>
      <c r="G30" s="85">
        <f t="shared" si="0"/>
        <v>5</v>
      </c>
      <c r="H30" s="86">
        <v>115.02</v>
      </c>
      <c r="I30" s="84"/>
      <c r="K30" s="73" t="str">
        <f>VLOOKUP(B:B,[1]Sheet1!$E:$F,2,0)</f>
        <v>杨素芬</v>
      </c>
    </row>
    <row r="31" customHeight="1" spans="1:11">
      <c r="A31" s="81">
        <v>29</v>
      </c>
      <c r="B31" s="76">
        <v>5589</v>
      </c>
      <c r="C31" s="76" t="s">
        <v>17</v>
      </c>
      <c r="D31" s="82" t="s">
        <v>68</v>
      </c>
      <c r="E31" s="76">
        <v>5</v>
      </c>
      <c r="F31" s="76"/>
      <c r="G31" s="85">
        <f t="shared" si="0"/>
        <v>5</v>
      </c>
      <c r="H31" s="86">
        <v>172.19</v>
      </c>
      <c r="I31" s="84"/>
      <c r="K31" s="73" t="str">
        <f>VLOOKUP(B:B,[1]Sheet1!$E:$F,2,0)</f>
        <v>罗璇</v>
      </c>
    </row>
    <row r="32" customHeight="1" spans="1:11">
      <c r="A32" s="81">
        <v>30</v>
      </c>
      <c r="B32" s="76">
        <v>6830</v>
      </c>
      <c r="C32" s="76" t="s">
        <v>25</v>
      </c>
      <c r="D32" s="82" t="s">
        <v>79</v>
      </c>
      <c r="E32" s="76">
        <v>5</v>
      </c>
      <c r="F32" s="76"/>
      <c r="G32" s="85">
        <f t="shared" si="0"/>
        <v>5</v>
      </c>
      <c r="H32" s="86">
        <v>140.23</v>
      </c>
      <c r="I32" s="84"/>
      <c r="K32" s="73" t="str">
        <f>VLOOKUP(B:B,[1]Sheet1!$E:$F,2,0)</f>
        <v>刘新</v>
      </c>
    </row>
    <row r="33" customHeight="1" spans="1:11">
      <c r="A33" s="81">
        <v>31</v>
      </c>
      <c r="B33" s="76">
        <v>11012</v>
      </c>
      <c r="C33" s="76" t="s">
        <v>80</v>
      </c>
      <c r="D33" s="82" t="s">
        <v>45</v>
      </c>
      <c r="E33" s="76">
        <v>5</v>
      </c>
      <c r="F33" s="76"/>
      <c r="G33" s="85">
        <f t="shared" si="0"/>
        <v>5</v>
      </c>
      <c r="H33" s="86">
        <v>99.06</v>
      </c>
      <c r="I33" s="84"/>
      <c r="K33" s="73" t="str">
        <f>VLOOKUP(B:B,[1]Sheet1!$E:$F,2,0)</f>
        <v>孙莉</v>
      </c>
    </row>
    <row r="34" customHeight="1" spans="1:11">
      <c r="A34" s="81">
        <v>32</v>
      </c>
      <c r="B34" s="76">
        <v>11078</v>
      </c>
      <c r="C34" s="76" t="s">
        <v>81</v>
      </c>
      <c r="D34" s="82" t="s">
        <v>82</v>
      </c>
      <c r="E34" s="76">
        <v>5</v>
      </c>
      <c r="F34" s="76"/>
      <c r="G34" s="85">
        <f t="shared" si="0"/>
        <v>5</v>
      </c>
      <c r="H34" s="86">
        <v>108.15</v>
      </c>
      <c r="I34" s="84"/>
      <c r="K34" s="73" t="str">
        <f>VLOOKUP(B:B,[1]Sheet1!$E:$F,2,0)</f>
        <v>赖千禧</v>
      </c>
    </row>
    <row r="35" customHeight="1" spans="1:11">
      <c r="A35" s="81">
        <v>33</v>
      </c>
      <c r="B35" s="76">
        <v>11871</v>
      </c>
      <c r="C35" s="76" t="s">
        <v>83</v>
      </c>
      <c r="D35" s="82" t="s">
        <v>84</v>
      </c>
      <c r="E35" s="76">
        <v>5</v>
      </c>
      <c r="F35" s="76"/>
      <c r="G35" s="85">
        <f t="shared" si="0"/>
        <v>5</v>
      </c>
      <c r="H35" s="86">
        <v>71.35</v>
      </c>
      <c r="I35" s="84"/>
      <c r="K35" s="73" t="str">
        <f>VLOOKUP(B:B,[1]Sheet1!$E:$F,2,0)</f>
        <v>李凤霞</v>
      </c>
    </row>
    <row r="36" customHeight="1" spans="1:11">
      <c r="A36" s="81">
        <v>34</v>
      </c>
      <c r="B36" s="76">
        <v>12050</v>
      </c>
      <c r="C36" s="76" t="s">
        <v>85</v>
      </c>
      <c r="D36" s="82" t="s">
        <v>86</v>
      </c>
      <c r="E36" s="76">
        <v>5</v>
      </c>
      <c r="F36" s="76"/>
      <c r="G36" s="85">
        <f t="shared" si="0"/>
        <v>5</v>
      </c>
      <c r="H36" s="86">
        <v>157.81</v>
      </c>
      <c r="I36" s="84"/>
      <c r="K36" s="73" t="str">
        <f>VLOOKUP(B:B,[1]Sheet1!$E:$F,2,0)</f>
        <v>熊敏敏</v>
      </c>
    </row>
    <row r="37" customHeight="1" spans="1:11">
      <c r="A37" s="81">
        <v>35</v>
      </c>
      <c r="B37" s="76">
        <v>12234</v>
      </c>
      <c r="C37" s="76" t="s">
        <v>87</v>
      </c>
      <c r="D37" s="82" t="s">
        <v>61</v>
      </c>
      <c r="E37" s="76">
        <v>5</v>
      </c>
      <c r="F37" s="76"/>
      <c r="G37" s="85">
        <f t="shared" si="0"/>
        <v>5</v>
      </c>
      <c r="H37" s="86">
        <v>192.81</v>
      </c>
      <c r="I37" s="88"/>
      <c r="K37" s="73" t="str">
        <f>VLOOKUP(B:B,[1]Sheet1!$E:$F,2,0)</f>
        <v>李洋米</v>
      </c>
    </row>
    <row r="38" customHeight="1" spans="1:11">
      <c r="A38" s="81">
        <v>36</v>
      </c>
      <c r="B38" s="76">
        <v>997727</v>
      </c>
      <c r="C38" s="76" t="s">
        <v>88</v>
      </c>
      <c r="D38" s="82" t="s">
        <v>89</v>
      </c>
      <c r="E38" s="76">
        <v>5</v>
      </c>
      <c r="F38" s="76"/>
      <c r="G38" s="85">
        <f t="shared" si="0"/>
        <v>5</v>
      </c>
      <c r="H38" s="86">
        <v>108.33</v>
      </c>
      <c r="I38" s="88"/>
      <c r="K38" s="73" t="str">
        <f>VLOOKUP(B:B,[1]Sheet1!$E:$F,2,0)</f>
        <v>杨素芬</v>
      </c>
    </row>
    <row r="39" customHeight="1" spans="1:11">
      <c r="A39" s="81">
        <v>37</v>
      </c>
      <c r="B39" s="76">
        <v>5408</v>
      </c>
      <c r="C39" s="76" t="s">
        <v>90</v>
      </c>
      <c r="D39" s="82" t="s">
        <v>91</v>
      </c>
      <c r="E39" s="76">
        <v>4</v>
      </c>
      <c r="F39" s="76"/>
      <c r="G39" s="85">
        <f t="shared" si="0"/>
        <v>4</v>
      </c>
      <c r="H39" s="86">
        <v>95.12</v>
      </c>
      <c r="I39" s="84"/>
      <c r="K39" s="73" t="str">
        <f>VLOOKUP(B:B,[1]Sheet1!$E:$F,2,0)</f>
        <v>张建2</v>
      </c>
    </row>
    <row r="40" customHeight="1" spans="1:11">
      <c r="A40" s="81">
        <v>38</v>
      </c>
      <c r="B40" s="76">
        <v>6472</v>
      </c>
      <c r="C40" s="76" t="s">
        <v>92</v>
      </c>
      <c r="D40" s="82" t="s">
        <v>53</v>
      </c>
      <c r="E40" s="76">
        <v>4</v>
      </c>
      <c r="F40" s="76"/>
      <c r="G40" s="85">
        <f t="shared" si="0"/>
        <v>4</v>
      </c>
      <c r="H40" s="86">
        <v>109.34</v>
      </c>
      <c r="I40" s="84"/>
      <c r="K40" s="73" t="str">
        <f>VLOOKUP(B:B,[1]Sheet1!$E:$F,2,0)</f>
        <v>胡建梅</v>
      </c>
    </row>
    <row r="41" customHeight="1" spans="1:11">
      <c r="A41" s="81">
        <v>39</v>
      </c>
      <c r="B41" s="76">
        <v>7317</v>
      </c>
      <c r="C41" s="76" t="s">
        <v>93</v>
      </c>
      <c r="D41" s="82" t="s">
        <v>65</v>
      </c>
      <c r="E41" s="76">
        <v>4</v>
      </c>
      <c r="F41" s="76"/>
      <c r="G41" s="85">
        <f t="shared" si="0"/>
        <v>4</v>
      </c>
      <c r="H41" s="86">
        <v>74.74</v>
      </c>
      <c r="I41" s="84"/>
      <c r="K41" s="73" t="str">
        <f>VLOOKUP(B:B,[1]Sheet1!$E:$F,2,0)</f>
        <v>王燕丽</v>
      </c>
    </row>
    <row r="42" customHeight="1" spans="1:11">
      <c r="A42" s="81">
        <v>40</v>
      </c>
      <c r="B42" s="76">
        <v>8594</v>
      </c>
      <c r="C42" s="76" t="s">
        <v>94</v>
      </c>
      <c r="D42" s="82" t="s">
        <v>95</v>
      </c>
      <c r="E42" s="76">
        <v>4</v>
      </c>
      <c r="F42" s="76"/>
      <c r="G42" s="85">
        <f t="shared" si="0"/>
        <v>4</v>
      </c>
      <c r="H42" s="86">
        <v>107.31</v>
      </c>
      <c r="I42" s="84"/>
      <c r="K42" s="73" t="str">
        <f>VLOOKUP(B:B,[1]Sheet1!$E:$F,2,0)</f>
        <v>聂丽</v>
      </c>
    </row>
    <row r="43" customHeight="1" spans="1:11">
      <c r="A43" s="81">
        <v>41</v>
      </c>
      <c r="B43" s="76">
        <v>10043</v>
      </c>
      <c r="C43" s="76" t="s">
        <v>96</v>
      </c>
      <c r="D43" s="82" t="s">
        <v>97</v>
      </c>
      <c r="E43" s="76">
        <v>4</v>
      </c>
      <c r="F43" s="76"/>
      <c r="G43" s="85">
        <f t="shared" si="0"/>
        <v>4</v>
      </c>
      <c r="H43" s="86">
        <v>161.54</v>
      </c>
      <c r="I43" s="84"/>
      <c r="K43" s="73" t="str">
        <f>VLOOKUP(B:B,[1]Sheet1!$E:$F,2,0)</f>
        <v>陈凤珍</v>
      </c>
    </row>
    <row r="44" customHeight="1" spans="1:11">
      <c r="A44" s="81">
        <v>42</v>
      </c>
      <c r="B44" s="76">
        <v>10613</v>
      </c>
      <c r="C44" s="76" t="s">
        <v>98</v>
      </c>
      <c r="D44" s="82" t="s">
        <v>99</v>
      </c>
      <c r="E44" s="76">
        <v>4</v>
      </c>
      <c r="F44" s="76"/>
      <c r="G44" s="85">
        <f t="shared" si="0"/>
        <v>4</v>
      </c>
      <c r="H44" s="86">
        <v>110.61</v>
      </c>
      <c r="I44" s="84"/>
      <c r="K44" s="73" t="str">
        <f>VLOOKUP(B:B,[1]Sheet1!$E:$F,2,0)</f>
        <v>余志彬</v>
      </c>
    </row>
    <row r="45" customHeight="1" spans="1:11">
      <c r="A45" s="81">
        <v>43</v>
      </c>
      <c r="B45" s="76">
        <v>11109</v>
      </c>
      <c r="C45" s="76" t="s">
        <v>100</v>
      </c>
      <c r="D45" s="82" t="s">
        <v>101</v>
      </c>
      <c r="E45" s="76">
        <v>4</v>
      </c>
      <c r="F45" s="76"/>
      <c r="G45" s="85">
        <f t="shared" si="0"/>
        <v>4</v>
      </c>
      <c r="H45" s="86">
        <v>123.46</v>
      </c>
      <c r="I45" s="84"/>
      <c r="K45" s="73" t="str">
        <f>VLOOKUP(B:B,[1]Sheet1!$E:$F,2,0)</f>
        <v>李蕊如</v>
      </c>
    </row>
    <row r="46" customHeight="1" spans="1:11">
      <c r="A46" s="81">
        <v>44</v>
      </c>
      <c r="B46" s="76">
        <v>11363</v>
      </c>
      <c r="C46" s="76" t="s">
        <v>102</v>
      </c>
      <c r="D46" s="82" t="s">
        <v>103</v>
      </c>
      <c r="E46" s="76">
        <v>4</v>
      </c>
      <c r="F46" s="76"/>
      <c r="G46" s="85">
        <f t="shared" si="0"/>
        <v>4</v>
      </c>
      <c r="H46" s="86">
        <v>121.81</v>
      </c>
      <c r="I46" s="84"/>
      <c r="K46" s="73" t="str">
        <f>VLOOKUP(B:B,[1]Sheet1!$E:$F,2,0)</f>
        <v>陈礼凤</v>
      </c>
    </row>
    <row r="47" customHeight="1" spans="1:11">
      <c r="A47" s="81">
        <v>45</v>
      </c>
      <c r="B47" s="76">
        <v>11779</v>
      </c>
      <c r="C47" s="76" t="s">
        <v>104</v>
      </c>
      <c r="D47" s="82" t="s">
        <v>105</v>
      </c>
      <c r="E47" s="76">
        <v>4</v>
      </c>
      <c r="F47" s="76"/>
      <c r="G47" s="85">
        <f t="shared" si="0"/>
        <v>4</v>
      </c>
      <c r="H47" s="86">
        <v>103.17</v>
      </c>
      <c r="I47" s="84"/>
      <c r="K47" s="73" t="str">
        <f>VLOOKUP(B:B,[1]Sheet1!$E:$F,2,0)</f>
        <v>冯洁</v>
      </c>
    </row>
    <row r="48" customHeight="1" spans="1:11">
      <c r="A48" s="81">
        <v>46</v>
      </c>
      <c r="B48" s="76">
        <v>12104</v>
      </c>
      <c r="C48" s="76" t="s">
        <v>106</v>
      </c>
      <c r="D48" s="82" t="s">
        <v>107</v>
      </c>
      <c r="E48" s="76">
        <v>4</v>
      </c>
      <c r="F48" s="76"/>
      <c r="G48" s="85">
        <f t="shared" si="0"/>
        <v>4</v>
      </c>
      <c r="H48" s="86">
        <v>104.95</v>
      </c>
      <c r="I48" s="84"/>
      <c r="K48" s="73" t="str">
        <f>VLOOKUP(B:B,[1]Sheet1!$E:$F,2,0)</f>
        <v>唐小容</v>
      </c>
    </row>
    <row r="49" customHeight="1" spans="1:11">
      <c r="A49" s="81">
        <v>47</v>
      </c>
      <c r="B49" s="76">
        <v>12120</v>
      </c>
      <c r="C49" s="76" t="s">
        <v>108</v>
      </c>
      <c r="D49" s="82" t="s">
        <v>109</v>
      </c>
      <c r="E49" s="76">
        <v>4</v>
      </c>
      <c r="F49" s="76"/>
      <c r="G49" s="85">
        <f t="shared" si="0"/>
        <v>4</v>
      </c>
      <c r="H49" s="86">
        <v>48.21</v>
      </c>
      <c r="I49" s="88"/>
      <c r="K49" s="73" t="str">
        <f>VLOOKUP(B:B,[1]Sheet1!$E:$F,2,0)</f>
        <v>王肖</v>
      </c>
    </row>
    <row r="50" customHeight="1" spans="1:11">
      <c r="A50" s="81">
        <v>48</v>
      </c>
      <c r="B50" s="76">
        <v>4044</v>
      </c>
      <c r="C50" s="76" t="s">
        <v>110</v>
      </c>
      <c r="D50" s="82" t="s">
        <v>111</v>
      </c>
      <c r="E50" s="76">
        <v>3</v>
      </c>
      <c r="F50" s="76"/>
      <c r="G50" s="85">
        <f t="shared" si="0"/>
        <v>3</v>
      </c>
      <c r="H50" s="86">
        <v>127.09</v>
      </c>
      <c r="I50" s="84"/>
      <c r="K50" s="73" t="str">
        <f>VLOOKUP(B:B,[1]Sheet1!$E:$F,2,0)</f>
        <v>辜瑞琪</v>
      </c>
    </row>
    <row r="51" customHeight="1" spans="1:11">
      <c r="A51" s="81">
        <v>49</v>
      </c>
      <c r="B51" s="76">
        <v>4444</v>
      </c>
      <c r="C51" s="76" t="s">
        <v>112</v>
      </c>
      <c r="D51" s="82" t="s">
        <v>111</v>
      </c>
      <c r="E51" s="76">
        <v>3</v>
      </c>
      <c r="F51" s="76"/>
      <c r="G51" s="85">
        <f t="shared" si="0"/>
        <v>3</v>
      </c>
      <c r="H51" s="86">
        <v>119.94</v>
      </c>
      <c r="I51" s="84"/>
      <c r="K51" s="73" t="str">
        <f>VLOOKUP(B:B,[1]Sheet1!$E:$F,2,0)</f>
        <v>冯莉</v>
      </c>
    </row>
    <row r="52" customHeight="1" spans="1:11">
      <c r="A52" s="81">
        <v>50</v>
      </c>
      <c r="B52" s="76">
        <v>5344</v>
      </c>
      <c r="C52" s="76" t="s">
        <v>113</v>
      </c>
      <c r="D52" s="82" t="s">
        <v>79</v>
      </c>
      <c r="E52" s="76">
        <v>3</v>
      </c>
      <c r="F52" s="76"/>
      <c r="G52" s="85">
        <f t="shared" si="0"/>
        <v>3</v>
      </c>
      <c r="H52" s="86">
        <v>85.93</v>
      </c>
      <c r="I52" s="84"/>
      <c r="K52" s="73" t="str">
        <f>VLOOKUP(B:B,[1]Sheet1!$E:$F,2,0)</f>
        <v>贾静</v>
      </c>
    </row>
    <row r="53" customHeight="1" spans="1:11">
      <c r="A53" s="81">
        <v>51</v>
      </c>
      <c r="B53" s="76">
        <v>6733</v>
      </c>
      <c r="C53" s="76" t="s">
        <v>114</v>
      </c>
      <c r="D53" s="82" t="s">
        <v>115</v>
      </c>
      <c r="E53" s="76">
        <v>3</v>
      </c>
      <c r="F53" s="76"/>
      <c r="G53" s="85">
        <f t="shared" si="0"/>
        <v>3</v>
      </c>
      <c r="H53" s="86">
        <v>104.43</v>
      </c>
      <c r="I53" s="84"/>
      <c r="K53" s="73" t="str">
        <f>VLOOKUP(B:B,[1]Sheet1!$E:$F,2,0)</f>
        <v>李秀辉</v>
      </c>
    </row>
    <row r="54" customHeight="1" spans="1:11">
      <c r="A54" s="81">
        <v>52</v>
      </c>
      <c r="B54" s="76">
        <v>7403</v>
      </c>
      <c r="C54" s="76" t="s">
        <v>116</v>
      </c>
      <c r="D54" s="82" t="s">
        <v>117</v>
      </c>
      <c r="E54" s="76">
        <v>3</v>
      </c>
      <c r="F54" s="76"/>
      <c r="G54" s="85">
        <f t="shared" si="0"/>
        <v>3</v>
      </c>
      <c r="H54" s="86">
        <v>33.29</v>
      </c>
      <c r="I54" s="84"/>
      <c r="K54" s="73" t="str">
        <f>VLOOKUP(B:B,[1]Sheet1!$E:$F,2,0)</f>
        <v>李雪梅</v>
      </c>
    </row>
    <row r="55" customHeight="1" spans="1:11">
      <c r="A55" s="81">
        <v>53</v>
      </c>
      <c r="B55" s="76">
        <v>8763</v>
      </c>
      <c r="C55" s="76" t="s">
        <v>118</v>
      </c>
      <c r="D55" s="82" t="s">
        <v>82</v>
      </c>
      <c r="E55" s="76">
        <v>3</v>
      </c>
      <c r="F55" s="76"/>
      <c r="G55" s="85">
        <f t="shared" si="0"/>
        <v>3</v>
      </c>
      <c r="H55" s="86">
        <v>122.73</v>
      </c>
      <c r="I55" s="84"/>
      <c r="K55" s="73" t="str">
        <f>VLOOKUP(B:B,[1]Sheet1!$E:$F,2,0)</f>
        <v>谭凤旭</v>
      </c>
    </row>
    <row r="56" customHeight="1" spans="1:11">
      <c r="A56" s="81">
        <v>54</v>
      </c>
      <c r="B56" s="76">
        <v>8972</v>
      </c>
      <c r="C56" s="76" t="s">
        <v>119</v>
      </c>
      <c r="D56" s="82" t="s">
        <v>120</v>
      </c>
      <c r="E56" s="76">
        <v>3</v>
      </c>
      <c r="F56" s="76"/>
      <c r="G56" s="85">
        <f t="shared" si="0"/>
        <v>3</v>
      </c>
      <c r="H56" s="86">
        <v>89.89</v>
      </c>
      <c r="I56" s="84"/>
      <c r="K56" s="73" t="str">
        <f>VLOOKUP(B:B,[1]Sheet1!$E:$F,2,0)</f>
        <v>李桂芳</v>
      </c>
    </row>
    <row r="57" customHeight="1" spans="1:11">
      <c r="A57" s="81">
        <v>55</v>
      </c>
      <c r="B57" s="76">
        <v>9112</v>
      </c>
      <c r="C57" s="76" t="s">
        <v>121</v>
      </c>
      <c r="D57" s="82" t="s">
        <v>122</v>
      </c>
      <c r="E57" s="76">
        <v>3</v>
      </c>
      <c r="F57" s="76"/>
      <c r="G57" s="85">
        <f t="shared" si="0"/>
        <v>3</v>
      </c>
      <c r="H57" s="86">
        <v>78.27</v>
      </c>
      <c r="I57" s="84"/>
      <c r="K57" s="73" t="str">
        <f>VLOOKUP(B:B,[1]Sheet1!$E:$F,2,0)</f>
        <v>庄静</v>
      </c>
    </row>
    <row r="58" customHeight="1" spans="1:11">
      <c r="A58" s="81">
        <v>56</v>
      </c>
      <c r="B58" s="76">
        <v>9689</v>
      </c>
      <c r="C58" s="76" t="s">
        <v>123</v>
      </c>
      <c r="D58" s="82" t="s">
        <v>124</v>
      </c>
      <c r="E58" s="76">
        <v>3</v>
      </c>
      <c r="F58" s="76"/>
      <c r="G58" s="85">
        <f t="shared" si="0"/>
        <v>3</v>
      </c>
      <c r="H58" s="86">
        <v>88.67</v>
      </c>
      <c r="I58" s="84"/>
      <c r="K58" s="73" t="str">
        <f>VLOOKUP(B:B,[1]Sheet1!$E:$F,2,0)</f>
        <v>黄鑫</v>
      </c>
    </row>
    <row r="59" customHeight="1" spans="1:11">
      <c r="A59" s="81">
        <v>57</v>
      </c>
      <c r="B59" s="76">
        <v>10809</v>
      </c>
      <c r="C59" s="76" t="s">
        <v>125</v>
      </c>
      <c r="D59" s="82" t="s">
        <v>126</v>
      </c>
      <c r="E59" s="76">
        <v>3</v>
      </c>
      <c r="F59" s="76"/>
      <c r="G59" s="85">
        <f t="shared" si="0"/>
        <v>3</v>
      </c>
      <c r="H59" s="86">
        <v>92.93</v>
      </c>
      <c r="I59" s="84"/>
      <c r="K59" s="73" t="str">
        <f>VLOOKUP(B:B,[1]Sheet1!$E:$F,2,0)</f>
        <v>易金莉</v>
      </c>
    </row>
    <row r="60" customHeight="1" spans="1:11">
      <c r="A60" s="81">
        <v>58</v>
      </c>
      <c r="B60" s="76">
        <v>11377</v>
      </c>
      <c r="C60" s="76" t="s">
        <v>127</v>
      </c>
      <c r="D60" s="82" t="s">
        <v>59</v>
      </c>
      <c r="E60" s="76">
        <v>3</v>
      </c>
      <c r="F60" s="76"/>
      <c r="G60" s="85">
        <f t="shared" si="0"/>
        <v>3</v>
      </c>
      <c r="H60" s="86">
        <v>116.02</v>
      </c>
      <c r="I60" s="84"/>
      <c r="K60" s="73" t="str">
        <f>VLOOKUP(B:B,[1]Sheet1!$E:$F,2,0)</f>
        <v>张丽</v>
      </c>
    </row>
    <row r="61" customHeight="1" spans="1:11">
      <c r="A61" s="81">
        <v>59</v>
      </c>
      <c r="B61" s="76">
        <v>11977</v>
      </c>
      <c r="C61" s="76" t="s">
        <v>128</v>
      </c>
      <c r="D61" s="82" t="s">
        <v>129</v>
      </c>
      <c r="E61" s="76">
        <v>3</v>
      </c>
      <c r="F61" s="76"/>
      <c r="G61" s="85">
        <f t="shared" si="0"/>
        <v>3</v>
      </c>
      <c r="H61" s="86">
        <v>124.78</v>
      </c>
      <c r="I61" s="84"/>
      <c r="K61" s="73" t="str">
        <f>VLOOKUP(B:B,[1]Sheet1!$E:$F,2,0)</f>
        <v>李娟</v>
      </c>
    </row>
    <row r="62" customHeight="1" spans="1:11">
      <c r="A62" s="81">
        <v>60</v>
      </c>
      <c r="B62" s="76">
        <v>999192</v>
      </c>
      <c r="C62" s="76" t="s">
        <v>130</v>
      </c>
      <c r="D62" s="82" t="s">
        <v>59</v>
      </c>
      <c r="E62" s="76">
        <v>3</v>
      </c>
      <c r="F62" s="76"/>
      <c r="G62" s="85">
        <f t="shared" si="0"/>
        <v>3</v>
      </c>
      <c r="H62" s="86">
        <v>36.53</v>
      </c>
      <c r="I62" s="88"/>
      <c r="K62" s="73" t="str">
        <f>VLOOKUP(B:B,[1]Sheet1!$E:$F,2,0)</f>
        <v>黄梅（航中街）</v>
      </c>
    </row>
    <row r="63" customHeight="1" spans="1:11">
      <c r="A63" s="81">
        <v>61</v>
      </c>
      <c r="B63" s="76">
        <v>4028</v>
      </c>
      <c r="C63" s="76" t="s">
        <v>131</v>
      </c>
      <c r="D63" s="82" t="s">
        <v>132</v>
      </c>
      <c r="E63" s="76">
        <v>2</v>
      </c>
      <c r="F63" s="76"/>
      <c r="G63" s="85">
        <f t="shared" si="0"/>
        <v>2</v>
      </c>
      <c r="H63" s="86">
        <v>91.47</v>
      </c>
      <c r="I63" s="84"/>
      <c r="K63" s="73" t="str">
        <f>VLOOKUP(B:B,[1]Sheet1!$E:$F,2,0)</f>
        <v>田兰</v>
      </c>
    </row>
    <row r="64" customHeight="1" spans="1:11">
      <c r="A64" s="81">
        <v>62</v>
      </c>
      <c r="B64" s="76">
        <v>6303</v>
      </c>
      <c r="C64" s="76" t="s">
        <v>133</v>
      </c>
      <c r="D64" s="82" t="s">
        <v>134</v>
      </c>
      <c r="E64" s="76">
        <v>4</v>
      </c>
      <c r="F64" s="87">
        <v>-2</v>
      </c>
      <c r="G64" s="85">
        <f t="shared" si="0"/>
        <v>2</v>
      </c>
      <c r="H64" s="86">
        <v>96.09</v>
      </c>
      <c r="I64" s="84"/>
      <c r="K64" s="73" t="str">
        <f>VLOOKUP(B:B,[1]Sheet1!$E:$F,2,0)</f>
        <v>高红华</v>
      </c>
    </row>
    <row r="65" customHeight="1" spans="1:11">
      <c r="A65" s="81">
        <v>63</v>
      </c>
      <c r="B65" s="76">
        <v>7379</v>
      </c>
      <c r="C65" s="76" t="s">
        <v>135</v>
      </c>
      <c r="D65" s="82" t="s">
        <v>136</v>
      </c>
      <c r="E65" s="76">
        <v>2</v>
      </c>
      <c r="F65" s="76"/>
      <c r="G65" s="85">
        <f t="shared" si="0"/>
        <v>2</v>
      </c>
      <c r="H65" s="86">
        <v>105.13</v>
      </c>
      <c r="I65" s="84"/>
      <c r="K65" s="73" t="str">
        <f>VLOOKUP(B:B,[1]Sheet1!$E:$F,2,0)</f>
        <v>曹琼</v>
      </c>
    </row>
    <row r="66" customHeight="1" spans="1:11">
      <c r="A66" s="81">
        <v>64</v>
      </c>
      <c r="B66" s="76">
        <v>8075</v>
      </c>
      <c r="C66" s="76" t="s">
        <v>137</v>
      </c>
      <c r="D66" s="82" t="s">
        <v>138</v>
      </c>
      <c r="E66" s="76">
        <v>2</v>
      </c>
      <c r="F66" s="76"/>
      <c r="G66" s="85">
        <f t="shared" si="0"/>
        <v>2</v>
      </c>
      <c r="H66" s="86">
        <v>103.44</v>
      </c>
      <c r="I66" s="84"/>
      <c r="K66" s="73" t="str">
        <f>VLOOKUP(B:B,[1]Sheet1!$E:$F,2,0)</f>
        <v>钟友群</v>
      </c>
    </row>
    <row r="67" customHeight="1" spans="1:11">
      <c r="A67" s="81">
        <v>65</v>
      </c>
      <c r="B67" s="76">
        <v>9682</v>
      </c>
      <c r="C67" s="76" t="s">
        <v>139</v>
      </c>
      <c r="D67" s="82" t="s">
        <v>140</v>
      </c>
      <c r="E67" s="76">
        <v>2</v>
      </c>
      <c r="F67" s="76"/>
      <c r="G67" s="85">
        <f t="shared" ref="G67:G130" si="1">E67+F67</f>
        <v>2</v>
      </c>
      <c r="H67" s="86">
        <v>111.74</v>
      </c>
      <c r="I67" s="84"/>
      <c r="K67" s="73" t="str">
        <f>VLOOKUP(B:B,[1]Sheet1!$E:$F,2,0)</f>
        <v>刘思蝶</v>
      </c>
    </row>
    <row r="68" customHeight="1" spans="1:11">
      <c r="A68" s="81">
        <v>66</v>
      </c>
      <c r="B68" s="76">
        <v>10927</v>
      </c>
      <c r="C68" s="76" t="s">
        <v>141</v>
      </c>
      <c r="D68" s="82" t="s">
        <v>72</v>
      </c>
      <c r="E68" s="76">
        <v>2</v>
      </c>
      <c r="F68" s="76"/>
      <c r="G68" s="85">
        <f t="shared" si="1"/>
        <v>2</v>
      </c>
      <c r="H68" s="86">
        <v>82.17</v>
      </c>
      <c r="I68" s="84"/>
      <c r="K68" s="73" t="str">
        <f>VLOOKUP(B:B,[1]Sheet1!$E:$F,2,0)</f>
        <v>王馨</v>
      </c>
    </row>
    <row r="69" customHeight="1" spans="1:11">
      <c r="A69" s="81">
        <v>67</v>
      </c>
      <c r="B69" s="76">
        <v>11125</v>
      </c>
      <c r="C69" s="76" t="s">
        <v>142</v>
      </c>
      <c r="D69" s="82" t="s">
        <v>143</v>
      </c>
      <c r="E69" s="76">
        <v>2</v>
      </c>
      <c r="F69" s="76"/>
      <c r="G69" s="85">
        <f t="shared" si="1"/>
        <v>2</v>
      </c>
      <c r="H69" s="86">
        <v>97.65</v>
      </c>
      <c r="I69" s="84"/>
      <c r="K69" s="73" t="str">
        <f>VLOOKUP(B:B,[1]Sheet1!$E:$F,2,0)</f>
        <v>刘雨婷</v>
      </c>
    </row>
    <row r="70" customHeight="1" spans="1:11">
      <c r="A70" s="81">
        <v>68</v>
      </c>
      <c r="B70" s="76">
        <v>11445</v>
      </c>
      <c r="C70" s="76" t="s">
        <v>144</v>
      </c>
      <c r="D70" s="82" t="s">
        <v>145</v>
      </c>
      <c r="E70" s="76">
        <v>4</v>
      </c>
      <c r="F70" s="87">
        <v>-2</v>
      </c>
      <c r="G70" s="85">
        <f t="shared" si="1"/>
        <v>2</v>
      </c>
      <c r="H70" s="86">
        <v>94</v>
      </c>
      <c r="I70" s="84"/>
      <c r="K70" s="73" t="str">
        <f>VLOOKUP(B:B,[1]Sheet1!$E:$F,2,0)</f>
        <v>程欢欢</v>
      </c>
    </row>
    <row r="71" customHeight="1" spans="1:11">
      <c r="A71" s="81">
        <v>69</v>
      </c>
      <c r="B71" s="76">
        <v>11829</v>
      </c>
      <c r="C71" s="76" t="s">
        <v>146</v>
      </c>
      <c r="D71" s="82" t="s">
        <v>147</v>
      </c>
      <c r="E71" s="76">
        <v>2</v>
      </c>
      <c r="F71" s="76"/>
      <c r="G71" s="85">
        <f t="shared" si="1"/>
        <v>2</v>
      </c>
      <c r="H71" s="86">
        <v>88.07</v>
      </c>
      <c r="I71" s="84"/>
      <c r="K71" s="73" t="str">
        <f>VLOOKUP(B:B,[1]Sheet1!$E:$F,2,0)</f>
        <v>姚沙</v>
      </c>
    </row>
    <row r="72" customHeight="1" spans="1:11">
      <c r="A72" s="81">
        <v>70</v>
      </c>
      <c r="B72" s="76">
        <v>11964</v>
      </c>
      <c r="C72" s="76" t="s">
        <v>148</v>
      </c>
      <c r="D72" s="82" t="s">
        <v>149</v>
      </c>
      <c r="E72" s="76">
        <v>2</v>
      </c>
      <c r="F72" s="76"/>
      <c r="G72" s="85">
        <f t="shared" si="1"/>
        <v>2</v>
      </c>
      <c r="H72" s="86">
        <v>110.73</v>
      </c>
      <c r="I72" s="84"/>
      <c r="K72" s="73" t="str">
        <f>VLOOKUP(B:B,[1]Sheet1!$E:$F,2,0)</f>
        <v>邹东梅</v>
      </c>
    </row>
    <row r="73" customHeight="1" spans="1:11">
      <c r="A73" s="81">
        <v>71</v>
      </c>
      <c r="B73" s="76">
        <v>999190</v>
      </c>
      <c r="C73" s="76" t="s">
        <v>150</v>
      </c>
      <c r="D73" s="82" t="s">
        <v>59</v>
      </c>
      <c r="E73" s="76">
        <v>2</v>
      </c>
      <c r="F73" s="76"/>
      <c r="G73" s="85">
        <f t="shared" si="1"/>
        <v>2</v>
      </c>
      <c r="H73" s="86">
        <v>36.64</v>
      </c>
      <c r="I73" s="88"/>
      <c r="K73" s="73" t="str">
        <f>VLOOKUP(B:B,[1]Sheet1!$E:$F,2,0)</f>
        <v>欧双雪（航中街）</v>
      </c>
    </row>
    <row r="74" customHeight="1" spans="1:11">
      <c r="A74" s="81">
        <v>72</v>
      </c>
      <c r="B74" s="76">
        <v>4024</v>
      </c>
      <c r="C74" s="76" t="s">
        <v>151</v>
      </c>
      <c r="D74" s="82" t="s">
        <v>152</v>
      </c>
      <c r="E74" s="76">
        <v>1</v>
      </c>
      <c r="F74" s="76"/>
      <c r="G74" s="85">
        <f t="shared" si="1"/>
        <v>1</v>
      </c>
      <c r="H74" s="86">
        <v>113.42</v>
      </c>
      <c r="I74" s="84"/>
      <c r="K74" s="73" t="str">
        <f>VLOOKUP(B:B,[1]Sheet1!$E:$F,2,0)</f>
        <v>向海英</v>
      </c>
    </row>
    <row r="75" customHeight="1" spans="1:11">
      <c r="A75" s="81">
        <v>73</v>
      </c>
      <c r="B75" s="76">
        <v>4133</v>
      </c>
      <c r="C75" s="76" t="s">
        <v>153</v>
      </c>
      <c r="D75" s="82" t="s">
        <v>72</v>
      </c>
      <c r="E75" s="76">
        <v>1</v>
      </c>
      <c r="F75" s="76"/>
      <c r="G75" s="85">
        <f t="shared" si="1"/>
        <v>1</v>
      </c>
      <c r="H75" s="86">
        <v>89.21</v>
      </c>
      <c r="I75" s="84"/>
      <c r="K75" s="73" t="e">
        <f>VLOOKUP(B:B,[1]Sheet1!$E:$F,2,0)</f>
        <v>#N/A</v>
      </c>
    </row>
    <row r="76" customHeight="1" spans="1:11">
      <c r="A76" s="81">
        <v>74</v>
      </c>
      <c r="B76" s="76">
        <v>4518</v>
      </c>
      <c r="C76" s="76" t="s">
        <v>19</v>
      </c>
      <c r="D76" s="82" t="s">
        <v>72</v>
      </c>
      <c r="E76" s="76">
        <v>1</v>
      </c>
      <c r="F76" s="76"/>
      <c r="G76" s="85">
        <f t="shared" si="1"/>
        <v>1</v>
      </c>
      <c r="H76" s="86">
        <v>148.55</v>
      </c>
      <c r="I76" s="84"/>
      <c r="K76" s="73" t="str">
        <f>VLOOKUP(B:B,[1]Sheet1!$E:$F,2,0)</f>
        <v>王慧</v>
      </c>
    </row>
    <row r="77" customHeight="1" spans="1:11">
      <c r="A77" s="81">
        <v>75</v>
      </c>
      <c r="B77" s="76">
        <v>5880</v>
      </c>
      <c r="C77" s="76" t="s">
        <v>154</v>
      </c>
      <c r="D77" s="82" t="s">
        <v>99</v>
      </c>
      <c r="E77" s="76">
        <v>3</v>
      </c>
      <c r="F77" s="87">
        <v>-2</v>
      </c>
      <c r="G77" s="85">
        <f t="shared" si="1"/>
        <v>1</v>
      </c>
      <c r="H77" s="86">
        <v>108.35</v>
      </c>
      <c r="I77" s="84"/>
      <c r="K77" s="73" t="str">
        <f>VLOOKUP(B:B,[1]Sheet1!$E:$F,2,0)</f>
        <v>李静1</v>
      </c>
    </row>
    <row r="78" customHeight="1" spans="1:11">
      <c r="A78" s="81">
        <v>76</v>
      </c>
      <c r="B78" s="76">
        <v>6220</v>
      </c>
      <c r="C78" s="76" t="s">
        <v>155</v>
      </c>
      <c r="D78" s="82" t="s">
        <v>107</v>
      </c>
      <c r="E78" s="76">
        <v>1</v>
      </c>
      <c r="F78" s="76"/>
      <c r="G78" s="85">
        <f t="shared" si="1"/>
        <v>1</v>
      </c>
      <c r="H78" s="86">
        <v>120.35</v>
      </c>
      <c r="I78" s="84"/>
      <c r="K78" s="73" t="str">
        <f>VLOOKUP(B:B,[1]Sheet1!$E:$F,2,0)</f>
        <v>张平英</v>
      </c>
    </row>
    <row r="79" customHeight="1" spans="1:11">
      <c r="A79" s="81">
        <v>77</v>
      </c>
      <c r="B79" s="76">
        <v>8489</v>
      </c>
      <c r="C79" s="76" t="s">
        <v>156</v>
      </c>
      <c r="D79" s="82" t="s">
        <v>157</v>
      </c>
      <c r="E79" s="76">
        <v>3</v>
      </c>
      <c r="F79" s="87">
        <v>-2</v>
      </c>
      <c r="G79" s="85">
        <f t="shared" si="1"/>
        <v>1</v>
      </c>
      <c r="H79" s="86">
        <v>109.54</v>
      </c>
      <c r="I79" s="84"/>
      <c r="K79" s="73" t="str">
        <f>VLOOKUP(B:B,[1]Sheet1!$E:$F,2,0)</f>
        <v>朱春梅</v>
      </c>
    </row>
    <row r="80" customHeight="1" spans="1:11">
      <c r="A80" s="81">
        <v>78</v>
      </c>
      <c r="B80" s="76">
        <v>8731</v>
      </c>
      <c r="C80" s="76" t="s">
        <v>158</v>
      </c>
      <c r="D80" s="82" t="s">
        <v>159</v>
      </c>
      <c r="E80" s="76">
        <v>1</v>
      </c>
      <c r="F80" s="76"/>
      <c r="G80" s="85">
        <f t="shared" si="1"/>
        <v>1</v>
      </c>
      <c r="H80" s="86">
        <v>99.85</v>
      </c>
      <c r="I80" s="84"/>
      <c r="K80" s="73" t="str">
        <f>VLOOKUP(B:B,[1]Sheet1!$E:$F,2,0)</f>
        <v>曹春燕</v>
      </c>
    </row>
    <row r="81" customHeight="1" spans="1:11">
      <c r="A81" s="81">
        <v>79</v>
      </c>
      <c r="B81" s="76">
        <v>9209</v>
      </c>
      <c r="C81" s="76" t="s">
        <v>160</v>
      </c>
      <c r="D81" s="82" t="s">
        <v>161</v>
      </c>
      <c r="E81" s="76">
        <v>1</v>
      </c>
      <c r="F81" s="76"/>
      <c r="G81" s="85">
        <f t="shared" si="1"/>
        <v>1</v>
      </c>
      <c r="H81" s="86">
        <v>93.43</v>
      </c>
      <c r="I81" s="84"/>
      <c r="K81" s="73" t="str">
        <f>VLOOKUP(B:B,[1]Sheet1!$E:$F,2,0)</f>
        <v>彭宇</v>
      </c>
    </row>
    <row r="82" customHeight="1" spans="1:11">
      <c r="A82" s="81">
        <v>80</v>
      </c>
      <c r="B82" s="76">
        <v>11023</v>
      </c>
      <c r="C82" s="76" t="s">
        <v>162</v>
      </c>
      <c r="D82" s="82" t="s">
        <v>149</v>
      </c>
      <c r="E82" s="76">
        <v>1</v>
      </c>
      <c r="F82" s="76"/>
      <c r="G82" s="85">
        <f t="shared" si="1"/>
        <v>1</v>
      </c>
      <c r="H82" s="86">
        <v>100.16</v>
      </c>
      <c r="I82" s="84"/>
      <c r="K82" s="73" t="str">
        <f>VLOOKUP(B:B,[1]Sheet1!$E:$F,2,0)</f>
        <v>王俊</v>
      </c>
    </row>
    <row r="83" customHeight="1" spans="1:11">
      <c r="A83" s="81">
        <v>81</v>
      </c>
      <c r="B83" s="76">
        <v>11107</v>
      </c>
      <c r="C83" s="76" t="s">
        <v>163</v>
      </c>
      <c r="D83" s="82" t="s">
        <v>82</v>
      </c>
      <c r="E83" s="76">
        <v>1</v>
      </c>
      <c r="F83" s="76"/>
      <c r="G83" s="85">
        <f t="shared" si="1"/>
        <v>1</v>
      </c>
      <c r="H83" s="86">
        <v>108.6</v>
      </c>
      <c r="I83" s="84"/>
      <c r="K83" s="73" t="str">
        <f>VLOOKUP(B:B,[1]Sheet1!$E:$F,2,0)</f>
        <v>肖然</v>
      </c>
    </row>
    <row r="84" customHeight="1" spans="1:11">
      <c r="A84" s="81">
        <v>82</v>
      </c>
      <c r="B84" s="76">
        <v>11251</v>
      </c>
      <c r="C84" s="76" t="s">
        <v>164</v>
      </c>
      <c r="D84" s="82" t="s">
        <v>76</v>
      </c>
      <c r="E84" s="76">
        <v>1</v>
      </c>
      <c r="F84" s="76"/>
      <c r="G84" s="85">
        <f t="shared" si="1"/>
        <v>1</v>
      </c>
      <c r="H84" s="86">
        <v>80.97</v>
      </c>
      <c r="I84" s="84"/>
      <c r="K84" s="73" t="str">
        <f>VLOOKUP(B:B,[1]Sheet1!$E:$F,2,0)</f>
        <v>吴丹</v>
      </c>
    </row>
    <row r="85" customHeight="1" spans="1:11">
      <c r="A85" s="81">
        <v>83</v>
      </c>
      <c r="B85" s="76">
        <v>11627</v>
      </c>
      <c r="C85" s="76" t="s">
        <v>165</v>
      </c>
      <c r="D85" s="82" t="s">
        <v>166</v>
      </c>
      <c r="E85" s="76">
        <v>1</v>
      </c>
      <c r="F85" s="76"/>
      <c r="G85" s="85">
        <f t="shared" si="1"/>
        <v>1</v>
      </c>
      <c r="H85" s="86">
        <v>88.84</v>
      </c>
      <c r="I85" s="84"/>
      <c r="K85" s="73" t="str">
        <f>VLOOKUP(B:B,[1]Sheet1!$E:$F,2,0)</f>
        <v>唐礼萍</v>
      </c>
    </row>
    <row r="86" customHeight="1" spans="1:11">
      <c r="A86" s="81">
        <v>84</v>
      </c>
      <c r="B86" s="76">
        <v>11880</v>
      </c>
      <c r="C86" s="76" t="s">
        <v>167</v>
      </c>
      <c r="D86" s="82" t="s">
        <v>168</v>
      </c>
      <c r="E86" s="76">
        <v>1</v>
      </c>
      <c r="F86" s="76"/>
      <c r="G86" s="85">
        <f t="shared" si="1"/>
        <v>1</v>
      </c>
      <c r="H86" s="86">
        <v>99.58</v>
      </c>
      <c r="I86" s="84"/>
      <c r="K86" s="73" t="str">
        <f>VLOOKUP(B:B,[1]Sheet1!$E:$F,2,0)</f>
        <v>邓婧</v>
      </c>
    </row>
    <row r="87" customHeight="1" spans="1:11">
      <c r="A87" s="81">
        <v>85</v>
      </c>
      <c r="B87" s="76">
        <v>12145</v>
      </c>
      <c r="C87" s="76" t="s">
        <v>169</v>
      </c>
      <c r="D87" s="82" t="s">
        <v>55</v>
      </c>
      <c r="E87" s="76">
        <v>5</v>
      </c>
      <c r="F87" s="87">
        <v>-4</v>
      </c>
      <c r="G87" s="85">
        <f t="shared" si="1"/>
        <v>1</v>
      </c>
      <c r="H87" s="86">
        <v>159.26</v>
      </c>
      <c r="I87" s="88"/>
      <c r="K87" s="73" t="str">
        <f>VLOOKUP(B:B,[1]Sheet1!$E:$F,2,0)</f>
        <v>陈智凡</v>
      </c>
    </row>
    <row r="88" customHeight="1" spans="1:11">
      <c r="A88" s="81">
        <v>86</v>
      </c>
      <c r="B88" s="76">
        <v>4311</v>
      </c>
      <c r="C88" s="76" t="s">
        <v>170</v>
      </c>
      <c r="D88" s="82" t="s">
        <v>161</v>
      </c>
      <c r="E88" s="76">
        <v>2</v>
      </c>
      <c r="F88" s="87">
        <v>-2</v>
      </c>
      <c r="G88" s="85">
        <f t="shared" si="1"/>
        <v>0</v>
      </c>
      <c r="H88" s="86">
        <v>118.67</v>
      </c>
      <c r="I88" s="84"/>
      <c r="K88" s="73" t="str">
        <f>VLOOKUP(B:B,[1]Sheet1!$E:$F,2,0)</f>
        <v>马雪</v>
      </c>
    </row>
    <row r="89" customHeight="1" spans="1:11">
      <c r="A89" s="81">
        <v>87</v>
      </c>
      <c r="B89" s="76">
        <v>7006</v>
      </c>
      <c r="C89" s="76" t="s">
        <v>171</v>
      </c>
      <c r="D89" s="82" t="s">
        <v>172</v>
      </c>
      <c r="E89" s="76">
        <v>2</v>
      </c>
      <c r="F89" s="87">
        <v>-2</v>
      </c>
      <c r="G89" s="85">
        <f t="shared" si="1"/>
        <v>0</v>
      </c>
      <c r="H89" s="86">
        <v>90.73</v>
      </c>
      <c r="I89" s="84"/>
      <c r="K89" s="73" t="str">
        <f>VLOOKUP(B:B,[1]Sheet1!$E:$F,2,0)</f>
        <v>吕彩霞</v>
      </c>
    </row>
    <row r="90" customHeight="1" spans="1:11">
      <c r="A90" s="81">
        <v>88</v>
      </c>
      <c r="B90" s="76">
        <v>8798</v>
      </c>
      <c r="C90" s="76" t="s">
        <v>173</v>
      </c>
      <c r="D90" s="82" t="s">
        <v>174</v>
      </c>
      <c r="E90" s="76">
        <v>4</v>
      </c>
      <c r="F90" s="87">
        <v>-4</v>
      </c>
      <c r="G90" s="85">
        <f t="shared" si="1"/>
        <v>0</v>
      </c>
      <c r="H90" s="86">
        <v>98.58</v>
      </c>
      <c r="I90" s="84"/>
      <c r="K90" s="73" t="str">
        <f>VLOOKUP(B:B,[1]Sheet1!$E:$F,2,0)</f>
        <v>胡荣琼</v>
      </c>
    </row>
    <row r="91" customHeight="1" spans="1:11">
      <c r="A91" s="81">
        <v>89</v>
      </c>
      <c r="B91" s="76">
        <v>9841</v>
      </c>
      <c r="C91" s="76" t="s">
        <v>175</v>
      </c>
      <c r="D91" s="82" t="s">
        <v>53</v>
      </c>
      <c r="E91" s="76">
        <v>2</v>
      </c>
      <c r="F91" s="87">
        <v>-2</v>
      </c>
      <c r="G91" s="85">
        <f t="shared" si="1"/>
        <v>0</v>
      </c>
      <c r="H91" s="86">
        <v>96.58</v>
      </c>
      <c r="I91" s="84"/>
      <c r="K91" s="73" t="str">
        <f>VLOOKUP(B:B,[1]Sheet1!$E:$F,2,0)</f>
        <v>邓洋</v>
      </c>
    </row>
    <row r="92" customHeight="1" spans="1:11">
      <c r="A92" s="81">
        <v>90</v>
      </c>
      <c r="B92" s="76">
        <v>10186</v>
      </c>
      <c r="C92" s="76" t="s">
        <v>176</v>
      </c>
      <c r="D92" s="82" t="s">
        <v>159</v>
      </c>
      <c r="E92" s="76">
        <v>2</v>
      </c>
      <c r="F92" s="87">
        <v>-2</v>
      </c>
      <c r="G92" s="85">
        <f t="shared" si="1"/>
        <v>0</v>
      </c>
      <c r="H92" s="86">
        <v>79.84</v>
      </c>
      <c r="I92" s="84"/>
      <c r="K92" s="73" t="str">
        <f>VLOOKUP(B:B,[1]Sheet1!$E:$F,2,0)</f>
        <v>李甜甜</v>
      </c>
    </row>
    <row r="93" customHeight="1" spans="1:11">
      <c r="A93" s="81">
        <v>91</v>
      </c>
      <c r="B93" s="76">
        <v>10907</v>
      </c>
      <c r="C93" s="76" t="s">
        <v>177</v>
      </c>
      <c r="D93" s="82" t="s">
        <v>149</v>
      </c>
      <c r="E93" s="76">
        <v>2</v>
      </c>
      <c r="F93" s="87">
        <v>-2</v>
      </c>
      <c r="G93" s="85">
        <f t="shared" si="1"/>
        <v>0</v>
      </c>
      <c r="H93" s="86">
        <v>123.86</v>
      </c>
      <c r="I93" s="84"/>
      <c r="K93" s="73" t="str">
        <f>VLOOKUP(B:B,[1]Sheet1!$E:$F,2,0)</f>
        <v>邓红梅</v>
      </c>
    </row>
    <row r="94" customHeight="1" spans="1:11">
      <c r="A94" s="81">
        <v>92</v>
      </c>
      <c r="B94" s="87">
        <v>12135</v>
      </c>
      <c r="C94" s="87" t="s">
        <v>178</v>
      </c>
      <c r="D94" s="82" t="s">
        <v>179</v>
      </c>
      <c r="E94" s="76"/>
      <c r="F94" s="87">
        <v>0</v>
      </c>
      <c r="G94" s="85">
        <f t="shared" si="1"/>
        <v>0</v>
      </c>
      <c r="H94" s="86">
        <v>76.99</v>
      </c>
      <c r="I94" s="88"/>
      <c r="K94" s="73" t="str">
        <f>VLOOKUP(B:B,[1]Sheet1!$E:$F,2,0)</f>
        <v>汪婷</v>
      </c>
    </row>
    <row r="95" customHeight="1" spans="1:11">
      <c r="A95" s="81">
        <v>93</v>
      </c>
      <c r="B95" s="76">
        <v>6494</v>
      </c>
      <c r="C95" s="76" t="s">
        <v>180</v>
      </c>
      <c r="D95" s="82" t="s">
        <v>70</v>
      </c>
      <c r="E95" s="76">
        <v>1</v>
      </c>
      <c r="F95" s="87">
        <v>-2</v>
      </c>
      <c r="G95" s="85">
        <f t="shared" si="1"/>
        <v>-1</v>
      </c>
      <c r="H95" s="86">
        <v>113.29</v>
      </c>
      <c r="I95" s="84"/>
      <c r="K95" s="73" t="str">
        <f>VLOOKUP(B:B,[1]Sheet1!$E:$F,2,0)</f>
        <v>李小平</v>
      </c>
    </row>
    <row r="96" customHeight="1" spans="1:11">
      <c r="A96" s="81">
        <v>94</v>
      </c>
      <c r="B96" s="76">
        <v>7687</v>
      </c>
      <c r="C96" s="76" t="s">
        <v>181</v>
      </c>
      <c r="D96" s="82" t="s">
        <v>182</v>
      </c>
      <c r="E96" s="76">
        <v>1</v>
      </c>
      <c r="F96" s="87">
        <v>-2</v>
      </c>
      <c r="G96" s="85">
        <f t="shared" si="1"/>
        <v>-1</v>
      </c>
      <c r="H96" s="86">
        <v>125.64</v>
      </c>
      <c r="I96" s="84"/>
      <c r="K96" s="73" t="str">
        <f>VLOOKUP(B:B,[1]Sheet1!$E:$F,2,0)</f>
        <v>彭蓉</v>
      </c>
    </row>
    <row r="97" customHeight="1" spans="1:11">
      <c r="A97" s="81">
        <v>95</v>
      </c>
      <c r="B97" s="76">
        <v>8903</v>
      </c>
      <c r="C97" s="76" t="s">
        <v>183</v>
      </c>
      <c r="D97" s="82" t="s">
        <v>138</v>
      </c>
      <c r="E97" s="76">
        <v>5</v>
      </c>
      <c r="F97" s="87">
        <v>-6</v>
      </c>
      <c r="G97" s="85">
        <f t="shared" si="1"/>
        <v>-1</v>
      </c>
      <c r="H97" s="86">
        <v>83.38</v>
      </c>
      <c r="I97" s="84"/>
      <c r="K97" s="73" t="str">
        <f>VLOOKUP(B:B,[1]Sheet1!$E:$F,2,0)</f>
        <v>赵君兰</v>
      </c>
    </row>
    <row r="98" customHeight="1" spans="1:11">
      <c r="A98" s="81">
        <v>96</v>
      </c>
      <c r="B98" s="76">
        <v>11292</v>
      </c>
      <c r="C98" s="76" t="s">
        <v>184</v>
      </c>
      <c r="D98" s="82" t="s">
        <v>55</v>
      </c>
      <c r="E98" s="76">
        <v>1</v>
      </c>
      <c r="F98" s="87">
        <v>-2</v>
      </c>
      <c r="G98" s="85">
        <f t="shared" si="1"/>
        <v>-1</v>
      </c>
      <c r="H98" s="86">
        <v>182.67</v>
      </c>
      <c r="I98" s="84"/>
      <c r="K98" s="73" t="str">
        <f>VLOOKUP(B:B,[1]Sheet1!$E:$F,2,0)</f>
        <v>于新蕾</v>
      </c>
    </row>
    <row r="99" customHeight="1" spans="1:11">
      <c r="A99" s="81">
        <v>97</v>
      </c>
      <c r="B99" s="76">
        <v>11446</v>
      </c>
      <c r="C99" s="76" t="s">
        <v>185</v>
      </c>
      <c r="D99" s="82" t="s">
        <v>97</v>
      </c>
      <c r="E99" s="76">
        <v>1</v>
      </c>
      <c r="F99" s="87">
        <v>-2</v>
      </c>
      <c r="G99" s="85">
        <f t="shared" si="1"/>
        <v>-1</v>
      </c>
      <c r="H99" s="86">
        <v>67.25</v>
      </c>
      <c r="I99" s="84"/>
      <c r="K99" s="73" t="str">
        <f>VLOOKUP(B:B,[1]Sheet1!$E:$F,2,0)</f>
        <v>杨菊</v>
      </c>
    </row>
    <row r="100" customHeight="1" spans="1:11">
      <c r="A100" s="81">
        <v>98</v>
      </c>
      <c r="B100" s="76">
        <v>11766</v>
      </c>
      <c r="C100" s="76" t="s">
        <v>186</v>
      </c>
      <c r="D100" s="82" t="s">
        <v>187</v>
      </c>
      <c r="E100" s="76">
        <v>1</v>
      </c>
      <c r="F100" s="87">
        <v>-2</v>
      </c>
      <c r="G100" s="85">
        <f t="shared" si="1"/>
        <v>-1</v>
      </c>
      <c r="H100" s="86">
        <v>88.77</v>
      </c>
      <c r="I100" s="84"/>
      <c r="K100" s="73" t="str">
        <f>VLOOKUP(B:B,[1]Sheet1!$E:$F,2,0)</f>
        <v>廖莹</v>
      </c>
    </row>
    <row r="101" customHeight="1" spans="1:11">
      <c r="A101" s="81">
        <v>99</v>
      </c>
      <c r="B101" s="76">
        <v>11868</v>
      </c>
      <c r="C101" s="76" t="s">
        <v>188</v>
      </c>
      <c r="D101" s="82" t="s">
        <v>132</v>
      </c>
      <c r="E101" s="76">
        <v>1</v>
      </c>
      <c r="F101" s="87">
        <v>-2</v>
      </c>
      <c r="G101" s="85">
        <f t="shared" si="1"/>
        <v>-1</v>
      </c>
      <c r="H101" s="86">
        <v>100.76</v>
      </c>
      <c r="I101" s="84"/>
      <c r="K101" s="73" t="str">
        <f>VLOOKUP(B:B,[1]Sheet1!$E:$F,2,0)</f>
        <v>王彬</v>
      </c>
    </row>
    <row r="102" customHeight="1" spans="1:11">
      <c r="A102" s="81">
        <v>100</v>
      </c>
      <c r="B102" s="76">
        <v>12091</v>
      </c>
      <c r="C102" s="76" t="s">
        <v>189</v>
      </c>
      <c r="D102" s="82" t="s">
        <v>126</v>
      </c>
      <c r="E102" s="76">
        <v>3</v>
      </c>
      <c r="F102" s="87">
        <v>-4</v>
      </c>
      <c r="G102" s="85">
        <f t="shared" si="1"/>
        <v>-1</v>
      </c>
      <c r="H102" s="86">
        <v>84.54</v>
      </c>
      <c r="I102" s="84"/>
      <c r="K102" s="73" t="str">
        <f>VLOOKUP(B:B,[1]Sheet1!$E:$F,2,0)</f>
        <v>代茜澜</v>
      </c>
    </row>
    <row r="103" customHeight="1" spans="1:11">
      <c r="A103" s="81">
        <v>101</v>
      </c>
      <c r="B103" s="76">
        <v>12190</v>
      </c>
      <c r="C103" s="76" t="s">
        <v>190</v>
      </c>
      <c r="D103" s="82" t="s">
        <v>191</v>
      </c>
      <c r="E103" s="76">
        <v>1</v>
      </c>
      <c r="F103" s="87">
        <v>-2</v>
      </c>
      <c r="G103" s="85">
        <f t="shared" si="1"/>
        <v>-1</v>
      </c>
      <c r="H103" s="86">
        <v>119.61</v>
      </c>
      <c r="I103" s="88"/>
      <c r="K103" s="73" t="str">
        <f>VLOOKUP(B:B,[1]Sheet1!$E:$F,2,0)</f>
        <v>舒思玉</v>
      </c>
    </row>
    <row r="104" customHeight="1" spans="1:11">
      <c r="A104" s="81">
        <v>102</v>
      </c>
      <c r="B104" s="87">
        <v>4147</v>
      </c>
      <c r="C104" s="87" t="s">
        <v>192</v>
      </c>
      <c r="D104" s="82" t="s">
        <v>111</v>
      </c>
      <c r="E104" s="89"/>
      <c r="F104" s="87">
        <v>-2</v>
      </c>
      <c r="G104" s="85">
        <f t="shared" si="1"/>
        <v>-2</v>
      </c>
      <c r="H104" s="86">
        <v>83.07</v>
      </c>
      <c r="I104" s="84"/>
      <c r="K104" s="73" t="str">
        <f>VLOOKUP(B:B,[1]Sheet1!$E:$F,2,0)</f>
        <v>周思</v>
      </c>
    </row>
    <row r="105" customHeight="1" spans="1:11">
      <c r="A105" s="81">
        <v>103</v>
      </c>
      <c r="B105" s="87">
        <v>4190</v>
      </c>
      <c r="C105" s="87" t="s">
        <v>193</v>
      </c>
      <c r="D105" s="82" t="s">
        <v>194</v>
      </c>
      <c r="E105" s="89"/>
      <c r="F105" s="87">
        <v>-2</v>
      </c>
      <c r="G105" s="85">
        <f t="shared" si="1"/>
        <v>-2</v>
      </c>
      <c r="H105" s="86">
        <v>71.04</v>
      </c>
      <c r="I105" s="84"/>
      <c r="K105" s="73" t="str">
        <f>VLOOKUP(B:B,[1]Sheet1!$E:$F,2,0)</f>
        <v>张阳2</v>
      </c>
    </row>
    <row r="106" customHeight="1" spans="1:11">
      <c r="A106" s="81">
        <v>104</v>
      </c>
      <c r="B106" s="87">
        <v>4246</v>
      </c>
      <c r="C106" s="87" t="s">
        <v>195</v>
      </c>
      <c r="D106" s="82" t="s">
        <v>196</v>
      </c>
      <c r="E106" s="89"/>
      <c r="F106" s="87">
        <v>-2</v>
      </c>
      <c r="G106" s="85">
        <f t="shared" si="1"/>
        <v>-2</v>
      </c>
      <c r="H106" s="86">
        <v>90.54</v>
      </c>
      <c r="I106" s="84"/>
      <c r="K106" s="73" t="str">
        <f>VLOOKUP(B:B,[1]Sheet1!$E:$F,2,0)</f>
        <v>刘樽</v>
      </c>
    </row>
    <row r="107" customHeight="1" spans="1:11">
      <c r="A107" s="81">
        <v>105</v>
      </c>
      <c r="B107" s="87">
        <v>5471</v>
      </c>
      <c r="C107" s="87" t="s">
        <v>197</v>
      </c>
      <c r="D107" s="82" t="s">
        <v>198</v>
      </c>
      <c r="E107" s="89"/>
      <c r="F107" s="87">
        <v>-2</v>
      </c>
      <c r="G107" s="85">
        <f t="shared" si="1"/>
        <v>-2</v>
      </c>
      <c r="H107" s="86">
        <v>76.16</v>
      </c>
      <c r="I107" s="84"/>
      <c r="K107" s="73" t="str">
        <f>VLOOKUP(B:B,[1]Sheet1!$E:$F,2,0)</f>
        <v>于春莲</v>
      </c>
    </row>
    <row r="108" customHeight="1" spans="1:11">
      <c r="A108" s="81">
        <v>106</v>
      </c>
      <c r="B108" s="87">
        <v>5698</v>
      </c>
      <c r="C108" s="87" t="s">
        <v>199</v>
      </c>
      <c r="D108" s="82" t="s">
        <v>200</v>
      </c>
      <c r="E108" s="89"/>
      <c r="F108" s="87">
        <v>-2</v>
      </c>
      <c r="G108" s="85">
        <f t="shared" si="1"/>
        <v>-2</v>
      </c>
      <c r="H108" s="86">
        <v>58.02</v>
      </c>
      <c r="I108" s="84"/>
      <c r="K108" s="73" t="str">
        <f>VLOOKUP(B:B,[1]Sheet1!$E:$F,2,0)</f>
        <v>周有惠</v>
      </c>
    </row>
    <row r="109" customHeight="1" spans="1:11">
      <c r="A109" s="81">
        <v>107</v>
      </c>
      <c r="B109" s="87">
        <v>5954</v>
      </c>
      <c r="C109" s="87" t="s">
        <v>201</v>
      </c>
      <c r="D109" s="82" t="s">
        <v>65</v>
      </c>
      <c r="E109" s="89"/>
      <c r="F109" s="87">
        <v>-2</v>
      </c>
      <c r="G109" s="85">
        <f t="shared" si="1"/>
        <v>-2</v>
      </c>
      <c r="H109" s="86">
        <v>62.48</v>
      </c>
      <c r="I109" s="84"/>
      <c r="K109" s="73" t="str">
        <f>VLOOKUP(B:B,[1]Sheet1!$E:$F,2,0)</f>
        <v>祁荣</v>
      </c>
    </row>
    <row r="110" customHeight="1" spans="1:11">
      <c r="A110" s="81">
        <v>108</v>
      </c>
      <c r="B110" s="87">
        <v>6123</v>
      </c>
      <c r="C110" s="87" t="s">
        <v>202</v>
      </c>
      <c r="D110" s="82" t="s">
        <v>203</v>
      </c>
      <c r="E110" s="89"/>
      <c r="F110" s="87">
        <v>-2</v>
      </c>
      <c r="G110" s="85">
        <f t="shared" si="1"/>
        <v>-2</v>
      </c>
      <c r="H110" s="86">
        <v>86.56</v>
      </c>
      <c r="I110" s="84"/>
      <c r="K110" s="73" t="str">
        <f>VLOOKUP(B:B,[1]Sheet1!$E:$F,2,0)</f>
        <v>王芳</v>
      </c>
    </row>
    <row r="111" customHeight="1" spans="1:11">
      <c r="A111" s="81">
        <v>109</v>
      </c>
      <c r="B111" s="87">
        <v>6148</v>
      </c>
      <c r="C111" s="87" t="s">
        <v>204</v>
      </c>
      <c r="D111" s="82" t="s">
        <v>205</v>
      </c>
      <c r="E111" s="89"/>
      <c r="F111" s="87">
        <v>-2</v>
      </c>
      <c r="G111" s="85">
        <f t="shared" si="1"/>
        <v>-2</v>
      </c>
      <c r="H111" s="86">
        <v>107.51</v>
      </c>
      <c r="I111" s="84"/>
      <c r="K111" s="73" t="str">
        <f>VLOOKUP(B:B,[1]Sheet1!$E:$F,2,0)</f>
        <v>李沙</v>
      </c>
    </row>
    <row r="112" customHeight="1" spans="1:11">
      <c r="A112" s="81">
        <v>110</v>
      </c>
      <c r="B112" s="87">
        <v>6251</v>
      </c>
      <c r="C112" s="87" t="s">
        <v>206</v>
      </c>
      <c r="D112" s="82" t="s">
        <v>207</v>
      </c>
      <c r="E112" s="89"/>
      <c r="F112" s="87">
        <v>-2</v>
      </c>
      <c r="G112" s="85">
        <f t="shared" si="1"/>
        <v>-2</v>
      </c>
      <c r="H112" s="86">
        <v>74.55</v>
      </c>
      <c r="I112" s="84"/>
      <c r="K112" s="73" t="str">
        <f>VLOOKUP(B:B,[1]Sheet1!$E:$F,2,0)</f>
        <v>薛燕</v>
      </c>
    </row>
    <row r="113" customHeight="1" spans="1:11">
      <c r="A113" s="81">
        <v>111</v>
      </c>
      <c r="B113" s="87">
        <v>6301</v>
      </c>
      <c r="C113" s="87" t="s">
        <v>208</v>
      </c>
      <c r="D113" s="82" t="s">
        <v>136</v>
      </c>
      <c r="E113" s="89"/>
      <c r="F113" s="87">
        <v>-2</v>
      </c>
      <c r="G113" s="85">
        <f t="shared" si="1"/>
        <v>-2</v>
      </c>
      <c r="H113" s="86">
        <v>89.44</v>
      </c>
      <c r="I113" s="84"/>
      <c r="K113" s="73" t="str">
        <f>VLOOKUP(B:B,[1]Sheet1!$E:$F,2,0)</f>
        <v>韩艳梅</v>
      </c>
    </row>
    <row r="114" customHeight="1" spans="1:11">
      <c r="A114" s="81">
        <v>112</v>
      </c>
      <c r="B114" s="87">
        <v>6306</v>
      </c>
      <c r="C114" s="87" t="s">
        <v>209</v>
      </c>
      <c r="D114" s="82" t="s">
        <v>191</v>
      </c>
      <c r="E114" s="89"/>
      <c r="F114" s="87">
        <v>-2</v>
      </c>
      <c r="G114" s="85">
        <f t="shared" si="1"/>
        <v>-2</v>
      </c>
      <c r="H114" s="86">
        <v>88.2</v>
      </c>
      <c r="I114" s="84"/>
      <c r="K114" s="73" t="str">
        <f>VLOOKUP(B:B,[1]Sheet1!$E:$F,2,0)</f>
        <v>黄敏</v>
      </c>
    </row>
    <row r="115" customHeight="1" spans="1:11">
      <c r="A115" s="81">
        <v>113</v>
      </c>
      <c r="B115" s="87">
        <v>7046</v>
      </c>
      <c r="C115" s="87" t="s">
        <v>210</v>
      </c>
      <c r="D115" s="82" t="s">
        <v>134</v>
      </c>
      <c r="E115" s="89"/>
      <c r="F115" s="87">
        <v>-2</v>
      </c>
      <c r="G115" s="85">
        <f t="shared" si="1"/>
        <v>-2</v>
      </c>
      <c r="H115" s="86">
        <v>83.04</v>
      </c>
      <c r="I115" s="84"/>
      <c r="K115" s="73" t="str">
        <f>VLOOKUP(B:B,[1]Sheet1!$E:$F,2,0)</f>
        <v>王波</v>
      </c>
    </row>
    <row r="116" customHeight="1" spans="1:11">
      <c r="A116" s="81">
        <v>114</v>
      </c>
      <c r="B116" s="87">
        <v>7917</v>
      </c>
      <c r="C116" s="87" t="s">
        <v>211</v>
      </c>
      <c r="D116" s="82" t="s">
        <v>172</v>
      </c>
      <c r="E116" s="89"/>
      <c r="F116" s="87">
        <v>-2</v>
      </c>
      <c r="G116" s="85">
        <f t="shared" si="1"/>
        <v>-2</v>
      </c>
      <c r="H116" s="86">
        <v>94.33</v>
      </c>
      <c r="I116" s="84"/>
      <c r="K116" s="73" t="str">
        <f>VLOOKUP(B:B,[1]Sheet1!$E:$F,2,0)</f>
        <v>杨伟钰</v>
      </c>
    </row>
    <row r="117" customHeight="1" spans="1:11">
      <c r="A117" s="81">
        <v>115</v>
      </c>
      <c r="B117" s="87">
        <v>8354</v>
      </c>
      <c r="C117" s="87" t="s">
        <v>212</v>
      </c>
      <c r="D117" s="82" t="s">
        <v>213</v>
      </c>
      <c r="E117" s="89"/>
      <c r="F117" s="87">
        <v>-2</v>
      </c>
      <c r="G117" s="85">
        <f t="shared" si="1"/>
        <v>-2</v>
      </c>
      <c r="H117" s="86">
        <v>47</v>
      </c>
      <c r="I117" s="84"/>
      <c r="K117" s="73" t="str">
        <f>VLOOKUP(B:B,[1]Sheet1!$E:$F,2,0)</f>
        <v>邓杨梅</v>
      </c>
    </row>
    <row r="118" customHeight="1" spans="1:11">
      <c r="A118" s="81">
        <v>116</v>
      </c>
      <c r="B118" s="87">
        <v>8400</v>
      </c>
      <c r="C118" s="87" t="s">
        <v>214</v>
      </c>
      <c r="D118" s="82" t="s">
        <v>215</v>
      </c>
      <c r="E118" s="89"/>
      <c r="F118" s="87">
        <v>-2</v>
      </c>
      <c r="G118" s="85">
        <f t="shared" si="1"/>
        <v>-2</v>
      </c>
      <c r="H118" s="86">
        <v>105.36</v>
      </c>
      <c r="I118" s="84"/>
      <c r="K118" s="73" t="str">
        <f>VLOOKUP(B:B,[1]Sheet1!$E:$F,2,0)</f>
        <v>林思敏</v>
      </c>
    </row>
    <row r="119" customHeight="1" spans="1:11">
      <c r="A119" s="81">
        <v>117</v>
      </c>
      <c r="B119" s="87">
        <v>8731</v>
      </c>
      <c r="C119" s="87" t="s">
        <v>158</v>
      </c>
      <c r="D119" s="82" t="s">
        <v>159</v>
      </c>
      <c r="E119" s="89"/>
      <c r="F119" s="87">
        <v>-2</v>
      </c>
      <c r="G119" s="85">
        <f t="shared" si="1"/>
        <v>-2</v>
      </c>
      <c r="H119" s="86">
        <v>99.85</v>
      </c>
      <c r="I119" s="84"/>
      <c r="K119" s="73" t="str">
        <f>VLOOKUP(B:B,[1]Sheet1!$E:$F,2,0)</f>
        <v>曹春燕</v>
      </c>
    </row>
    <row r="120" customHeight="1" spans="1:11">
      <c r="A120" s="81">
        <v>118</v>
      </c>
      <c r="B120" s="87">
        <v>9138</v>
      </c>
      <c r="C120" s="87" t="s">
        <v>216</v>
      </c>
      <c r="D120" s="82" t="s">
        <v>117</v>
      </c>
      <c r="E120" s="89"/>
      <c r="F120" s="87">
        <v>-2</v>
      </c>
      <c r="G120" s="85">
        <f t="shared" si="1"/>
        <v>-2</v>
      </c>
      <c r="H120" s="86">
        <v>38.21</v>
      </c>
      <c r="I120" s="84"/>
      <c r="K120" s="73" t="str">
        <f>VLOOKUP(B:B,[1]Sheet1!$E:$F,2,0)</f>
        <v>闵雪</v>
      </c>
    </row>
    <row r="121" customHeight="1" spans="1:11">
      <c r="A121" s="81">
        <v>119</v>
      </c>
      <c r="B121" s="87">
        <v>9295</v>
      </c>
      <c r="C121" s="87" t="s">
        <v>217</v>
      </c>
      <c r="D121" s="82" t="e">
        <v>#N/A</v>
      </c>
      <c r="E121" s="89"/>
      <c r="F121" s="87">
        <v>-2</v>
      </c>
      <c r="G121" s="85">
        <f t="shared" si="1"/>
        <v>-2</v>
      </c>
      <c r="H121" s="86" t="e">
        <v>#N/A</v>
      </c>
      <c r="I121" s="84"/>
      <c r="K121" s="73" t="str">
        <f>VLOOKUP(B:B,[1]Sheet1!$E:$F,2,0)</f>
        <v>纪莉萍</v>
      </c>
    </row>
    <row r="122" customHeight="1" spans="1:11">
      <c r="A122" s="81">
        <v>120</v>
      </c>
      <c r="B122" s="87">
        <v>9328</v>
      </c>
      <c r="C122" s="87" t="s">
        <v>218</v>
      </c>
      <c r="D122" s="82" t="s">
        <v>219</v>
      </c>
      <c r="E122" s="89"/>
      <c r="F122" s="87">
        <v>-2</v>
      </c>
      <c r="G122" s="85">
        <f t="shared" si="1"/>
        <v>-2</v>
      </c>
      <c r="H122" s="86">
        <v>84.52</v>
      </c>
      <c r="I122" s="84"/>
      <c r="K122" s="73" t="str">
        <f>VLOOKUP(B:B,[1]Sheet1!$E:$F,2,0)</f>
        <v>黄雨</v>
      </c>
    </row>
    <row r="123" customHeight="1" spans="1:11">
      <c r="A123" s="81">
        <v>121</v>
      </c>
      <c r="B123" s="87">
        <v>9669</v>
      </c>
      <c r="C123" s="87" t="s">
        <v>220</v>
      </c>
      <c r="D123" s="82" t="s">
        <v>99</v>
      </c>
      <c r="E123" s="89"/>
      <c r="F123" s="87">
        <v>-2</v>
      </c>
      <c r="G123" s="85">
        <f t="shared" si="1"/>
        <v>-2</v>
      </c>
      <c r="H123" s="86">
        <v>90.99</v>
      </c>
      <c r="I123" s="84"/>
      <c r="K123" s="73" t="str">
        <f>VLOOKUP(B:B,[1]Sheet1!$E:$F,2,0)</f>
        <v>唐文琼</v>
      </c>
    </row>
    <row r="124" customHeight="1" spans="1:11">
      <c r="A124" s="81">
        <v>122</v>
      </c>
      <c r="B124" s="87">
        <v>9731</v>
      </c>
      <c r="C124" s="87" t="s">
        <v>221</v>
      </c>
      <c r="D124" s="82" t="s">
        <v>200</v>
      </c>
      <c r="E124" s="89"/>
      <c r="F124" s="87">
        <v>-2</v>
      </c>
      <c r="G124" s="85">
        <f t="shared" si="1"/>
        <v>-2</v>
      </c>
      <c r="H124" s="86">
        <v>82.82</v>
      </c>
      <c r="I124" s="84"/>
      <c r="K124" s="73" t="str">
        <f>VLOOKUP(B:B,[1]Sheet1!$E:$F,2,0)</f>
        <v>钱亚辉</v>
      </c>
    </row>
    <row r="125" customHeight="1" spans="1:11">
      <c r="A125" s="81">
        <v>123</v>
      </c>
      <c r="B125" s="87">
        <v>9749</v>
      </c>
      <c r="C125" s="87" t="s">
        <v>222</v>
      </c>
      <c r="D125" s="82" t="s">
        <v>219</v>
      </c>
      <c r="E125" s="89"/>
      <c r="F125" s="87">
        <v>-2</v>
      </c>
      <c r="G125" s="85">
        <f t="shared" si="1"/>
        <v>-2</v>
      </c>
      <c r="H125" s="86">
        <v>97.78</v>
      </c>
      <c r="I125" s="84"/>
      <c r="K125" s="73" t="str">
        <f>VLOOKUP(B:B,[1]Sheet1!$E:$F,2,0)</f>
        <v>陈丽梅</v>
      </c>
    </row>
    <row r="126" customHeight="1" spans="1:11">
      <c r="A126" s="81">
        <v>124</v>
      </c>
      <c r="B126" s="87">
        <v>9760</v>
      </c>
      <c r="C126" s="87" t="s">
        <v>223</v>
      </c>
      <c r="D126" s="82" t="s">
        <v>224</v>
      </c>
      <c r="E126" s="89"/>
      <c r="F126" s="87">
        <v>-2</v>
      </c>
      <c r="G126" s="85">
        <f t="shared" si="1"/>
        <v>-2</v>
      </c>
      <c r="H126" s="86">
        <v>114.78</v>
      </c>
      <c r="I126" s="84"/>
      <c r="K126" s="73" t="str">
        <f>VLOOKUP(B:B,[1]Sheet1!$E:$F,2,0)</f>
        <v>李媛</v>
      </c>
    </row>
    <row r="127" customHeight="1" spans="1:11">
      <c r="A127" s="81">
        <v>125</v>
      </c>
      <c r="B127" s="87">
        <v>9840</v>
      </c>
      <c r="C127" s="87" t="s">
        <v>225</v>
      </c>
      <c r="D127" s="82" t="s">
        <v>63</v>
      </c>
      <c r="E127" s="89"/>
      <c r="F127" s="87">
        <v>-2</v>
      </c>
      <c r="G127" s="85">
        <f t="shared" si="1"/>
        <v>-2</v>
      </c>
      <c r="H127" s="86">
        <v>59.31</v>
      </c>
      <c r="I127" s="84"/>
      <c r="K127" s="73" t="str">
        <f>VLOOKUP(B:B,[1]Sheet1!$E:$F,2,0)</f>
        <v>陈春花</v>
      </c>
    </row>
    <row r="128" customHeight="1" spans="1:11">
      <c r="A128" s="81">
        <v>126</v>
      </c>
      <c r="B128" s="87">
        <v>10468</v>
      </c>
      <c r="C128" s="87" t="s">
        <v>226</v>
      </c>
      <c r="D128" s="82" t="s">
        <v>227</v>
      </c>
      <c r="E128" s="89"/>
      <c r="F128" s="87">
        <v>-2</v>
      </c>
      <c r="G128" s="85">
        <f t="shared" si="1"/>
        <v>-2</v>
      </c>
      <c r="H128" s="86">
        <v>84.61</v>
      </c>
      <c r="I128" s="84"/>
      <c r="K128" s="73" t="str">
        <f>VLOOKUP(B:B,[1]Sheet1!$E:$F,2,0)</f>
        <v>李海燕</v>
      </c>
    </row>
    <row r="129" customHeight="1" spans="1:11">
      <c r="A129" s="81">
        <v>127</v>
      </c>
      <c r="B129" s="87">
        <v>10808</v>
      </c>
      <c r="C129" s="87" t="s">
        <v>228</v>
      </c>
      <c r="D129" s="82" t="s">
        <v>136</v>
      </c>
      <c r="E129" s="89"/>
      <c r="F129" s="87">
        <v>-2</v>
      </c>
      <c r="G129" s="85">
        <f t="shared" si="1"/>
        <v>-2</v>
      </c>
      <c r="H129" s="86">
        <v>70.47</v>
      </c>
      <c r="I129" s="84"/>
      <c r="K129" s="73" t="str">
        <f>VLOOKUP(B:B,[1]Sheet1!$E:$F,2,0)</f>
        <v>费诗尧</v>
      </c>
    </row>
    <row r="130" customHeight="1" spans="1:11">
      <c r="A130" s="81">
        <v>128</v>
      </c>
      <c r="B130" s="87">
        <v>10856</v>
      </c>
      <c r="C130" s="87" t="s">
        <v>229</v>
      </c>
      <c r="D130" s="82" t="s">
        <v>91</v>
      </c>
      <c r="E130" s="89"/>
      <c r="F130" s="87">
        <v>-2</v>
      </c>
      <c r="G130" s="85">
        <f t="shared" si="1"/>
        <v>-2</v>
      </c>
      <c r="H130" s="86">
        <v>109.91</v>
      </c>
      <c r="I130" s="84"/>
      <c r="K130" s="73" t="str">
        <f>VLOOKUP(B:B,[1]Sheet1!$E:$F,2,0)</f>
        <v>陈会</v>
      </c>
    </row>
    <row r="131" customHeight="1" spans="1:11">
      <c r="A131" s="81">
        <v>129</v>
      </c>
      <c r="B131" s="87">
        <v>10857</v>
      </c>
      <c r="C131" s="87" t="s">
        <v>230</v>
      </c>
      <c r="D131" s="82" t="s">
        <v>143</v>
      </c>
      <c r="E131" s="89"/>
      <c r="F131" s="87">
        <v>-2</v>
      </c>
      <c r="G131" s="85">
        <f t="shared" ref="G131:G194" si="2">E131+F131</f>
        <v>-2</v>
      </c>
      <c r="H131" s="86">
        <v>73.97</v>
      </c>
      <c r="I131" s="84"/>
      <c r="K131" s="73" t="str">
        <f>VLOOKUP(B:B,[1]Sheet1!$E:$F,2,0)</f>
        <v>余济秀</v>
      </c>
    </row>
    <row r="132" customHeight="1" spans="1:11">
      <c r="A132" s="81">
        <v>130</v>
      </c>
      <c r="B132" s="87">
        <v>10886</v>
      </c>
      <c r="C132" s="87" t="s">
        <v>231</v>
      </c>
      <c r="D132" s="82" t="s">
        <v>99</v>
      </c>
      <c r="E132" s="89"/>
      <c r="F132" s="87">
        <v>-2</v>
      </c>
      <c r="G132" s="85">
        <f t="shared" si="2"/>
        <v>-2</v>
      </c>
      <c r="H132" s="86">
        <v>56</v>
      </c>
      <c r="I132" s="84"/>
      <c r="K132" s="73" t="str">
        <f>VLOOKUP(B:B,[1]Sheet1!$E:$F,2,0)</f>
        <v>阮丽</v>
      </c>
    </row>
    <row r="133" customHeight="1" spans="1:11">
      <c r="A133" s="81">
        <v>131</v>
      </c>
      <c r="B133" s="87">
        <v>10989</v>
      </c>
      <c r="C133" s="87" t="s">
        <v>232</v>
      </c>
      <c r="D133" s="82" t="s">
        <v>99</v>
      </c>
      <c r="E133" s="89"/>
      <c r="F133" s="87">
        <v>-2</v>
      </c>
      <c r="G133" s="85">
        <f t="shared" si="2"/>
        <v>-2</v>
      </c>
      <c r="H133" s="86">
        <v>85.14</v>
      </c>
      <c r="I133" s="84"/>
      <c r="K133" s="73" t="str">
        <f>VLOOKUP(B:B,[1]Sheet1!$E:$F,2,0)</f>
        <v>阳玲</v>
      </c>
    </row>
    <row r="134" customHeight="1" spans="1:11">
      <c r="A134" s="81">
        <v>132</v>
      </c>
      <c r="B134" s="87">
        <v>11059</v>
      </c>
      <c r="C134" s="87" t="s">
        <v>233</v>
      </c>
      <c r="D134" s="82" t="s">
        <v>234</v>
      </c>
      <c r="E134" s="89"/>
      <c r="F134" s="87">
        <v>-2</v>
      </c>
      <c r="G134" s="85">
        <f t="shared" si="2"/>
        <v>-2</v>
      </c>
      <c r="H134" s="86">
        <v>96.83</v>
      </c>
      <c r="I134" s="84"/>
      <c r="K134" s="73" t="str">
        <f>VLOOKUP(B:B,[1]Sheet1!$E:$F,2,0)</f>
        <v>伍佳慧</v>
      </c>
    </row>
    <row r="135" customHeight="1" spans="1:11">
      <c r="A135" s="81">
        <v>133</v>
      </c>
      <c r="B135" s="87">
        <v>11102</v>
      </c>
      <c r="C135" s="87" t="s">
        <v>235</v>
      </c>
      <c r="D135" s="82" t="s">
        <v>172</v>
      </c>
      <c r="E135" s="89"/>
      <c r="F135" s="87">
        <v>-2</v>
      </c>
      <c r="G135" s="85">
        <f t="shared" si="2"/>
        <v>-2</v>
      </c>
      <c r="H135" s="86">
        <v>69.02</v>
      </c>
      <c r="I135" s="84"/>
      <c r="K135" s="73" t="str">
        <f>VLOOKUP(B:B,[1]Sheet1!$E:$F,2,0)</f>
        <v>周宇琳</v>
      </c>
    </row>
    <row r="136" customHeight="1" spans="1:11">
      <c r="A136" s="81">
        <v>134</v>
      </c>
      <c r="B136" s="87">
        <v>11120</v>
      </c>
      <c r="C136" s="87" t="s">
        <v>236</v>
      </c>
      <c r="D136" s="82" t="s">
        <v>237</v>
      </c>
      <c r="E136" s="76"/>
      <c r="F136" s="87">
        <v>-2</v>
      </c>
      <c r="G136" s="85">
        <f t="shared" si="2"/>
        <v>-2</v>
      </c>
      <c r="H136" s="86">
        <v>106.07</v>
      </c>
      <c r="I136" s="84"/>
      <c r="K136" s="73" t="str">
        <f>VLOOKUP(B:B,[1]Sheet1!$E:$F,2,0)</f>
        <v>黄天平</v>
      </c>
    </row>
    <row r="137" customHeight="1" spans="1:11">
      <c r="A137" s="81">
        <v>135</v>
      </c>
      <c r="B137" s="87">
        <v>11142</v>
      </c>
      <c r="C137" s="87" t="s">
        <v>238</v>
      </c>
      <c r="D137" s="82" t="s">
        <v>239</v>
      </c>
      <c r="E137" s="76"/>
      <c r="F137" s="87">
        <v>-2</v>
      </c>
      <c r="G137" s="85">
        <f t="shared" si="2"/>
        <v>-2</v>
      </c>
      <c r="H137" s="86">
        <v>16.72</v>
      </c>
      <c r="I137" s="84"/>
      <c r="K137" s="73" t="str">
        <f>VLOOKUP(B:B,[1]Sheet1!$E:$F,2,0)</f>
        <v>王茹</v>
      </c>
    </row>
    <row r="138" customHeight="1" spans="1:11">
      <c r="A138" s="81">
        <v>136</v>
      </c>
      <c r="B138" s="87">
        <v>11178</v>
      </c>
      <c r="C138" s="87" t="s">
        <v>240</v>
      </c>
      <c r="D138" s="82" t="s">
        <v>241</v>
      </c>
      <c r="E138" s="76"/>
      <c r="F138" s="87">
        <v>-2</v>
      </c>
      <c r="G138" s="85">
        <f t="shared" si="2"/>
        <v>-2</v>
      </c>
      <c r="H138" s="86">
        <v>75.43</v>
      </c>
      <c r="I138" s="84"/>
      <c r="K138" s="73" t="str">
        <f>VLOOKUP(B:B,[1]Sheet1!$E:$F,2,0)</f>
        <v>唐冬芳</v>
      </c>
    </row>
    <row r="139" customHeight="1" spans="1:11">
      <c r="A139" s="81">
        <v>137</v>
      </c>
      <c r="B139" s="87">
        <v>11329</v>
      </c>
      <c r="C139" s="87" t="s">
        <v>242</v>
      </c>
      <c r="D139" s="82" t="s">
        <v>224</v>
      </c>
      <c r="E139" s="76"/>
      <c r="F139" s="87">
        <v>-2</v>
      </c>
      <c r="G139" s="85">
        <f t="shared" si="2"/>
        <v>-2</v>
      </c>
      <c r="H139" s="86">
        <v>82.83</v>
      </c>
      <c r="I139" s="84"/>
      <c r="K139" s="73" t="str">
        <f>VLOOKUP(B:B,[1]Sheet1!$E:$F,2,0)</f>
        <v>彭燕</v>
      </c>
    </row>
    <row r="140" customHeight="1" spans="1:11">
      <c r="A140" s="81">
        <v>138</v>
      </c>
      <c r="B140" s="87">
        <v>11379</v>
      </c>
      <c r="C140" s="87" t="s">
        <v>243</v>
      </c>
      <c r="D140" s="82" t="s">
        <v>82</v>
      </c>
      <c r="E140" s="76"/>
      <c r="F140" s="87">
        <v>-2</v>
      </c>
      <c r="G140" s="85">
        <f t="shared" si="2"/>
        <v>-2</v>
      </c>
      <c r="H140" s="86">
        <v>84.29</v>
      </c>
      <c r="I140" s="84"/>
      <c r="K140" s="73" t="str">
        <f>VLOOKUP(B:B,[1]Sheet1!$E:$F,2,0)</f>
        <v>陈琪</v>
      </c>
    </row>
    <row r="141" customHeight="1" spans="1:11">
      <c r="A141" s="81">
        <v>139</v>
      </c>
      <c r="B141" s="87">
        <v>11447</v>
      </c>
      <c r="C141" s="87" t="s">
        <v>244</v>
      </c>
      <c r="D141" s="82" t="s">
        <v>194</v>
      </c>
      <c r="E141" s="76"/>
      <c r="F141" s="87">
        <v>-2</v>
      </c>
      <c r="G141" s="85">
        <f t="shared" si="2"/>
        <v>-2</v>
      </c>
      <c r="H141" s="86">
        <v>78.62</v>
      </c>
      <c r="I141" s="84"/>
      <c r="K141" s="73" t="str">
        <f>VLOOKUP(B:B,[1]Sheet1!$E:$F,2,0)</f>
        <v>王媚</v>
      </c>
    </row>
    <row r="142" customHeight="1" spans="1:11">
      <c r="A142" s="81">
        <v>140</v>
      </c>
      <c r="B142" s="87">
        <v>11453</v>
      </c>
      <c r="C142" s="87" t="s">
        <v>245</v>
      </c>
      <c r="D142" s="82" t="s">
        <v>246</v>
      </c>
      <c r="E142" s="76"/>
      <c r="F142" s="87">
        <v>-2</v>
      </c>
      <c r="G142" s="85">
        <f t="shared" si="2"/>
        <v>-2</v>
      </c>
      <c r="H142" s="86">
        <v>86.59</v>
      </c>
      <c r="I142" s="84"/>
      <c r="K142" s="73" t="str">
        <f>VLOOKUP(B:B,[1]Sheet1!$E:$F,2,0)</f>
        <v>李梦菊</v>
      </c>
    </row>
    <row r="143" customHeight="1" spans="1:11">
      <c r="A143" s="81">
        <v>141</v>
      </c>
      <c r="B143" s="87">
        <v>11485</v>
      </c>
      <c r="C143" s="87" t="s">
        <v>247</v>
      </c>
      <c r="D143" s="82" t="s">
        <v>248</v>
      </c>
      <c r="E143" s="76"/>
      <c r="F143" s="87">
        <v>-2</v>
      </c>
      <c r="G143" s="85">
        <f t="shared" si="2"/>
        <v>-2</v>
      </c>
      <c r="H143" s="86">
        <v>60.89</v>
      </c>
      <c r="I143" s="84"/>
      <c r="K143" s="73" t="str">
        <f>VLOOKUP(B:B,[1]Sheet1!$E:$F,2,0)</f>
        <v>何蕴雯</v>
      </c>
    </row>
    <row r="144" customHeight="1" spans="1:11">
      <c r="A144" s="81">
        <v>142</v>
      </c>
      <c r="B144" s="87">
        <v>11504</v>
      </c>
      <c r="C144" s="87" t="s">
        <v>249</v>
      </c>
      <c r="D144" s="82" t="s">
        <v>61</v>
      </c>
      <c r="E144" s="76"/>
      <c r="F144" s="87">
        <v>-2</v>
      </c>
      <c r="G144" s="85">
        <f t="shared" si="2"/>
        <v>-2</v>
      </c>
      <c r="H144" s="86">
        <v>106.34</v>
      </c>
      <c r="I144" s="84"/>
      <c r="K144" s="73" t="str">
        <f>VLOOKUP(B:B,[1]Sheet1!$E:$F,2,0)</f>
        <v>刘秀琼</v>
      </c>
    </row>
    <row r="145" customHeight="1" spans="1:11">
      <c r="A145" s="81">
        <v>143</v>
      </c>
      <c r="B145" s="87">
        <v>11512</v>
      </c>
      <c r="C145" s="87" t="s">
        <v>250</v>
      </c>
      <c r="D145" s="82" t="s">
        <v>251</v>
      </c>
      <c r="E145" s="76"/>
      <c r="F145" s="87">
        <v>-2</v>
      </c>
      <c r="G145" s="85">
        <f t="shared" si="2"/>
        <v>-2</v>
      </c>
      <c r="H145" s="86">
        <v>70.22</v>
      </c>
      <c r="I145" s="84"/>
      <c r="K145" s="73" t="str">
        <f>VLOOKUP(B:B,[1]Sheet1!$E:$F,2,0)</f>
        <v>张茹君</v>
      </c>
    </row>
    <row r="146" customHeight="1" spans="1:11">
      <c r="A146" s="81">
        <v>144</v>
      </c>
      <c r="B146" s="87">
        <v>11620</v>
      </c>
      <c r="C146" s="87" t="s">
        <v>252</v>
      </c>
      <c r="D146" s="82" t="s">
        <v>47</v>
      </c>
      <c r="E146" s="76"/>
      <c r="F146" s="87">
        <v>-2</v>
      </c>
      <c r="G146" s="85">
        <f t="shared" si="2"/>
        <v>-2</v>
      </c>
      <c r="H146" s="86">
        <v>96.15</v>
      </c>
      <c r="I146" s="84"/>
      <c r="K146" s="73" t="str">
        <f>VLOOKUP(B:B,[1]Sheet1!$E:$F,2,0)</f>
        <v>尹萍</v>
      </c>
    </row>
    <row r="147" customHeight="1" spans="1:11">
      <c r="A147" s="81">
        <v>145</v>
      </c>
      <c r="B147" s="87">
        <v>11711</v>
      </c>
      <c r="C147" s="87" t="s">
        <v>253</v>
      </c>
      <c r="D147" s="82" t="s">
        <v>68</v>
      </c>
      <c r="E147" s="76"/>
      <c r="F147" s="87">
        <v>-2</v>
      </c>
      <c r="G147" s="85">
        <f t="shared" si="2"/>
        <v>-2</v>
      </c>
      <c r="H147" s="86">
        <v>70.84</v>
      </c>
      <c r="I147" s="84"/>
      <c r="K147" s="73" t="str">
        <f>VLOOKUP(B:B,[1]Sheet1!$E:$F,2,0)</f>
        <v>李思琪</v>
      </c>
    </row>
    <row r="148" customHeight="1" spans="1:11">
      <c r="A148" s="81">
        <v>146</v>
      </c>
      <c r="B148" s="87">
        <v>11765</v>
      </c>
      <c r="C148" s="87" t="s">
        <v>254</v>
      </c>
      <c r="D148" s="82" t="s">
        <v>255</v>
      </c>
      <c r="E148" s="76"/>
      <c r="F148" s="87">
        <v>-2</v>
      </c>
      <c r="G148" s="85">
        <f t="shared" si="2"/>
        <v>-2</v>
      </c>
      <c r="H148" s="86">
        <v>79.47</v>
      </c>
      <c r="I148" s="84"/>
      <c r="K148" s="73" t="str">
        <f>VLOOKUP(B:B,[1]Sheet1!$E:$F,2,0)</f>
        <v>张鑫怡</v>
      </c>
    </row>
    <row r="149" s="71" customFormat="1" customHeight="1" spans="1:11">
      <c r="A149" s="81">
        <v>147</v>
      </c>
      <c r="B149" s="76">
        <v>11767</v>
      </c>
      <c r="C149" s="76" t="s">
        <v>256</v>
      </c>
      <c r="D149" s="82" t="s">
        <v>237</v>
      </c>
      <c r="E149" s="76">
        <v>4</v>
      </c>
      <c r="F149" s="87">
        <v>-6</v>
      </c>
      <c r="G149" s="85">
        <f t="shared" si="2"/>
        <v>-2</v>
      </c>
      <c r="H149" s="86">
        <v>75.39</v>
      </c>
      <c r="I149" s="84"/>
      <c r="K149" s="73" t="str">
        <f>VLOOKUP(B:B,[1]Sheet1!$E:$F,2,0)</f>
        <v>黄霞</v>
      </c>
    </row>
    <row r="150" s="71" customFormat="1" customHeight="1" spans="1:11">
      <c r="A150" s="81">
        <v>148</v>
      </c>
      <c r="B150" s="87">
        <v>11799</v>
      </c>
      <c r="C150" s="87" t="s">
        <v>257</v>
      </c>
      <c r="D150" s="82" t="s">
        <v>97</v>
      </c>
      <c r="E150" s="76"/>
      <c r="F150" s="87">
        <v>-2</v>
      </c>
      <c r="G150" s="85">
        <f t="shared" si="2"/>
        <v>-2</v>
      </c>
      <c r="H150" s="86">
        <v>13.55</v>
      </c>
      <c r="I150" s="84"/>
      <c r="K150" s="73" t="str">
        <f>VLOOKUP(B:B,[1]Sheet1!$E:$F,2,0)</f>
        <v>王依纯</v>
      </c>
    </row>
    <row r="151" s="71" customFormat="1" customHeight="1" spans="1:11">
      <c r="A151" s="81">
        <v>149</v>
      </c>
      <c r="B151" s="87">
        <v>11844</v>
      </c>
      <c r="C151" s="87" t="s">
        <v>258</v>
      </c>
      <c r="D151" s="82" t="s">
        <v>234</v>
      </c>
      <c r="E151" s="76"/>
      <c r="F151" s="87">
        <v>-2</v>
      </c>
      <c r="G151" s="85">
        <f t="shared" si="2"/>
        <v>-2</v>
      </c>
      <c r="H151" s="86">
        <v>76.14</v>
      </c>
      <c r="I151" s="84"/>
      <c r="K151" s="73" t="str">
        <f>VLOOKUP(B:B,[1]Sheet1!$E:$F,2,0)</f>
        <v>刘明慧</v>
      </c>
    </row>
    <row r="152" s="71" customFormat="1" customHeight="1" spans="1:11">
      <c r="A152" s="81">
        <v>150</v>
      </c>
      <c r="B152" s="87">
        <v>11903</v>
      </c>
      <c r="C152" s="87" t="s">
        <v>259</v>
      </c>
      <c r="D152" s="82" t="s">
        <v>45</v>
      </c>
      <c r="E152" s="76"/>
      <c r="F152" s="87">
        <v>-2</v>
      </c>
      <c r="G152" s="85">
        <f t="shared" si="2"/>
        <v>-2</v>
      </c>
      <c r="H152" s="86">
        <v>84.37</v>
      </c>
      <c r="I152" s="84"/>
      <c r="K152" s="73" t="str">
        <f>VLOOKUP(B:B,[1]Sheet1!$E:$F,2,0)</f>
        <v>彭亚丹</v>
      </c>
    </row>
    <row r="153" s="71" customFormat="1" customHeight="1" spans="1:11">
      <c r="A153" s="81">
        <v>151</v>
      </c>
      <c r="B153" s="87">
        <v>11947</v>
      </c>
      <c r="C153" s="87" t="s">
        <v>260</v>
      </c>
      <c r="D153" s="82" t="s">
        <v>122</v>
      </c>
      <c r="E153" s="76"/>
      <c r="F153" s="87">
        <v>-2</v>
      </c>
      <c r="G153" s="85">
        <f t="shared" si="2"/>
        <v>-2</v>
      </c>
      <c r="H153" s="86">
        <v>66.85</v>
      </c>
      <c r="I153" s="84"/>
      <c r="K153" s="73" t="str">
        <f>VLOOKUP(B:B,[1]Sheet1!$E:$F,2,0)</f>
        <v>王勤</v>
      </c>
    </row>
    <row r="154" s="72" customFormat="1" customHeight="1" spans="1:11">
      <c r="A154" s="81">
        <v>152</v>
      </c>
      <c r="B154" s="87">
        <v>11961</v>
      </c>
      <c r="C154" s="87" t="s">
        <v>261</v>
      </c>
      <c r="D154" s="82" t="s">
        <v>262</v>
      </c>
      <c r="E154" s="76"/>
      <c r="F154" s="87">
        <v>-2</v>
      </c>
      <c r="G154" s="85">
        <f t="shared" si="2"/>
        <v>-2</v>
      </c>
      <c r="H154" s="86">
        <v>78.96</v>
      </c>
      <c r="I154" s="84"/>
      <c r="K154" s="73" t="str">
        <f>VLOOKUP(B:B,[1]Sheet1!$E:$F,2,0)</f>
        <v>易月红</v>
      </c>
    </row>
    <row r="155" s="72" customFormat="1" customHeight="1" spans="1:11">
      <c r="A155" s="81">
        <v>153</v>
      </c>
      <c r="B155" s="87">
        <v>11984</v>
      </c>
      <c r="C155" s="87" t="s">
        <v>263</v>
      </c>
      <c r="D155" s="82" t="s">
        <v>264</v>
      </c>
      <c r="E155" s="76"/>
      <c r="F155" s="87">
        <v>-2</v>
      </c>
      <c r="G155" s="85">
        <f t="shared" si="2"/>
        <v>-2</v>
      </c>
      <c r="H155" s="86">
        <v>37.93</v>
      </c>
      <c r="I155" s="84"/>
      <c r="K155" s="73" t="e">
        <f>VLOOKUP(B:B,[1]Sheet1!$E:$F,2,0)</f>
        <v>#N/A</v>
      </c>
    </row>
    <row r="156" s="71" customFormat="1" customHeight="1" spans="1:11">
      <c r="A156" s="81">
        <v>154</v>
      </c>
      <c r="B156" s="87">
        <v>11993</v>
      </c>
      <c r="C156" s="87" t="s">
        <v>265</v>
      </c>
      <c r="D156" s="82" t="s">
        <v>264</v>
      </c>
      <c r="E156" s="76"/>
      <c r="F156" s="87">
        <v>-2</v>
      </c>
      <c r="G156" s="85">
        <f t="shared" si="2"/>
        <v>-2</v>
      </c>
      <c r="H156" s="86">
        <v>84.65</v>
      </c>
      <c r="I156" s="84"/>
      <c r="K156" s="73" t="str">
        <f>VLOOKUP(B:B,[1]Sheet1!$E:$F,2,0)</f>
        <v>李忠存</v>
      </c>
    </row>
    <row r="157" s="71" customFormat="1" customHeight="1" spans="1:11">
      <c r="A157" s="81">
        <v>155</v>
      </c>
      <c r="B157" s="76">
        <v>12052</v>
      </c>
      <c r="C157" s="76" t="s">
        <v>266</v>
      </c>
      <c r="D157" s="82" t="s">
        <v>267</v>
      </c>
      <c r="E157" s="76">
        <v>2</v>
      </c>
      <c r="F157" s="87">
        <v>-4</v>
      </c>
      <c r="G157" s="85">
        <f t="shared" si="2"/>
        <v>-2</v>
      </c>
      <c r="H157" s="86">
        <v>84.41</v>
      </c>
      <c r="I157" s="84"/>
      <c r="K157" s="73" t="str">
        <f>VLOOKUP(B:B,[1]Sheet1!$E:$F,2,0)</f>
        <v>覃顺洪</v>
      </c>
    </row>
    <row r="158" s="71" customFormat="1" customHeight="1" spans="1:11">
      <c r="A158" s="81">
        <v>156</v>
      </c>
      <c r="B158" s="87">
        <v>12111</v>
      </c>
      <c r="C158" s="87" t="s">
        <v>268</v>
      </c>
      <c r="D158" s="82" t="s">
        <v>159</v>
      </c>
      <c r="E158" s="76"/>
      <c r="F158" s="87">
        <v>-2</v>
      </c>
      <c r="G158" s="85">
        <f t="shared" si="2"/>
        <v>-2</v>
      </c>
      <c r="H158" s="86">
        <v>71.48</v>
      </c>
      <c r="I158" s="84"/>
      <c r="K158" s="73" t="e">
        <f>VLOOKUP(B:B,[1]Sheet1!$E:$F,2,0)</f>
        <v>#N/A</v>
      </c>
    </row>
    <row r="159" s="71" customFormat="1" customHeight="1" spans="1:11">
      <c r="A159" s="81">
        <v>157</v>
      </c>
      <c r="B159" s="87">
        <v>12112</v>
      </c>
      <c r="C159" s="87" t="s">
        <v>269</v>
      </c>
      <c r="D159" s="82" t="s">
        <v>270</v>
      </c>
      <c r="E159" s="76"/>
      <c r="F159" s="87">
        <v>-2</v>
      </c>
      <c r="G159" s="85">
        <f t="shared" si="2"/>
        <v>-2</v>
      </c>
      <c r="H159" s="86">
        <v>72.78</v>
      </c>
      <c r="I159" s="84"/>
      <c r="K159" s="73" t="str">
        <f>VLOOKUP(B:B,[1]Sheet1!$E:$F,2,0)</f>
        <v>华秧媛</v>
      </c>
    </row>
    <row r="160" s="72" customFormat="1" customHeight="1" spans="1:11">
      <c r="A160" s="81">
        <v>158</v>
      </c>
      <c r="B160" s="87">
        <v>12141</v>
      </c>
      <c r="C160" s="87" t="s">
        <v>271</v>
      </c>
      <c r="D160" s="82" t="s">
        <v>145</v>
      </c>
      <c r="E160" s="76"/>
      <c r="F160" s="87">
        <v>-2</v>
      </c>
      <c r="G160" s="85">
        <f t="shared" si="2"/>
        <v>-2</v>
      </c>
      <c r="H160" s="86">
        <v>36.99</v>
      </c>
      <c r="I160" s="84"/>
      <c r="K160" s="73" t="e">
        <f>VLOOKUP(B:B,[1]Sheet1!$E:$F,2,0)</f>
        <v>#N/A</v>
      </c>
    </row>
    <row r="161" s="71" customFormat="1" customHeight="1" spans="1:11">
      <c r="A161" s="81">
        <v>159</v>
      </c>
      <c r="B161" s="87">
        <v>12144</v>
      </c>
      <c r="C161" s="87" t="s">
        <v>272</v>
      </c>
      <c r="D161" s="82" t="s">
        <v>273</v>
      </c>
      <c r="E161" s="76"/>
      <c r="F161" s="87">
        <v>-2</v>
      </c>
      <c r="G161" s="85">
        <f t="shared" si="2"/>
        <v>-2</v>
      </c>
      <c r="H161" s="86">
        <v>68.58</v>
      </c>
      <c r="I161" s="84"/>
      <c r="K161" s="73" t="str">
        <f>VLOOKUP(B:B,[1]Sheet1!$E:$F,2,0)</f>
        <v>张阿几</v>
      </c>
    </row>
    <row r="162" s="71" customFormat="1" customHeight="1" spans="1:11">
      <c r="A162" s="81">
        <v>160</v>
      </c>
      <c r="B162" s="87">
        <v>12146</v>
      </c>
      <c r="C162" s="87" t="s">
        <v>274</v>
      </c>
      <c r="D162" s="82" t="s">
        <v>91</v>
      </c>
      <c r="E162" s="76"/>
      <c r="F162" s="87">
        <v>-2</v>
      </c>
      <c r="G162" s="85">
        <f t="shared" si="2"/>
        <v>-2</v>
      </c>
      <c r="H162" s="86">
        <v>42.6</v>
      </c>
      <c r="I162" s="84"/>
      <c r="K162" s="73" t="str">
        <f>VLOOKUP(B:B,[1]Sheet1!$E:$F,2,0)</f>
        <v>邓琦</v>
      </c>
    </row>
    <row r="163" s="71" customFormat="1" customHeight="1" spans="1:11">
      <c r="A163" s="81">
        <v>161</v>
      </c>
      <c r="B163" s="87">
        <v>12158</v>
      </c>
      <c r="C163" s="87" t="s">
        <v>275</v>
      </c>
      <c r="D163" s="82" t="s">
        <v>276</v>
      </c>
      <c r="E163" s="76"/>
      <c r="F163" s="87">
        <v>-2</v>
      </c>
      <c r="G163" s="85">
        <f t="shared" si="2"/>
        <v>-2</v>
      </c>
      <c r="H163" s="86">
        <v>75.48</v>
      </c>
      <c r="I163" s="84"/>
      <c r="K163" s="73" t="str">
        <f>VLOOKUP(B:B,[1]Sheet1!$E:$F,2,0)</f>
        <v>王佳</v>
      </c>
    </row>
    <row r="164" s="71" customFormat="1" customHeight="1" spans="1:11">
      <c r="A164" s="81">
        <v>162</v>
      </c>
      <c r="B164" s="87">
        <v>12164</v>
      </c>
      <c r="C164" s="87" t="s">
        <v>277</v>
      </c>
      <c r="D164" s="82" t="s">
        <v>140</v>
      </c>
      <c r="E164" s="76"/>
      <c r="F164" s="87">
        <v>-2</v>
      </c>
      <c r="G164" s="85">
        <f t="shared" si="2"/>
        <v>-2</v>
      </c>
      <c r="H164" s="86">
        <v>111.43</v>
      </c>
      <c r="I164" s="84"/>
      <c r="K164" s="73" t="str">
        <f>VLOOKUP(B:B,[1]Sheet1!$E:$F,2,0)</f>
        <v>刘建芳</v>
      </c>
    </row>
    <row r="165" s="71" customFormat="1" customHeight="1" spans="1:11">
      <c r="A165" s="81">
        <v>163</v>
      </c>
      <c r="B165" s="87">
        <v>12185</v>
      </c>
      <c r="C165" s="87" t="s">
        <v>278</v>
      </c>
      <c r="D165" s="82" t="s">
        <v>61</v>
      </c>
      <c r="E165" s="76"/>
      <c r="F165" s="87">
        <v>-2</v>
      </c>
      <c r="G165" s="85">
        <f t="shared" si="2"/>
        <v>-2</v>
      </c>
      <c r="H165" s="86">
        <v>66.88</v>
      </c>
      <c r="I165" s="84"/>
      <c r="K165" s="73" t="str">
        <f>VLOOKUP(B:B,[1]Sheet1!$E:$F,2,0)</f>
        <v>杨红</v>
      </c>
    </row>
    <row r="166" s="71" customFormat="1" customHeight="1" spans="1:11">
      <c r="A166" s="81">
        <v>164</v>
      </c>
      <c r="B166" s="87">
        <v>990264</v>
      </c>
      <c r="C166" s="87" t="s">
        <v>279</v>
      </c>
      <c r="D166" s="82" t="s">
        <v>99</v>
      </c>
      <c r="E166" s="76"/>
      <c r="F166" s="87">
        <v>-2</v>
      </c>
      <c r="G166" s="85">
        <f t="shared" si="2"/>
        <v>-2</v>
      </c>
      <c r="H166" s="86">
        <v>80.27</v>
      </c>
      <c r="I166" s="84"/>
      <c r="K166" s="73" t="str">
        <f>VLOOKUP(B:B,[1]Sheet1!$E:$F,2,0)</f>
        <v>张光群</v>
      </c>
    </row>
    <row r="167" customHeight="1" spans="1:11">
      <c r="A167" s="81">
        <v>165</v>
      </c>
      <c r="B167" s="87">
        <v>990451</v>
      </c>
      <c r="C167" s="87" t="s">
        <v>280</v>
      </c>
      <c r="D167" s="82" t="s">
        <v>52</v>
      </c>
      <c r="E167" s="76"/>
      <c r="F167" s="87">
        <v>-2</v>
      </c>
      <c r="G167" s="85">
        <f t="shared" si="2"/>
        <v>-2</v>
      </c>
      <c r="H167" s="86">
        <v>67.84</v>
      </c>
      <c r="I167" s="84"/>
      <c r="K167" s="73" t="str">
        <f>VLOOKUP(B:B,[1]Sheet1!$E:$F,2,0)</f>
        <v>赵英（销售员）</v>
      </c>
    </row>
    <row r="168" customHeight="1" spans="1:11">
      <c r="A168" s="81">
        <v>166</v>
      </c>
      <c r="B168" s="87">
        <v>991137</v>
      </c>
      <c r="C168" s="87" t="s">
        <v>281</v>
      </c>
      <c r="D168" s="82" t="s">
        <v>99</v>
      </c>
      <c r="E168" s="76"/>
      <c r="F168" s="87">
        <v>-2</v>
      </c>
      <c r="G168" s="85">
        <f t="shared" si="2"/>
        <v>-2</v>
      </c>
      <c r="H168" s="86">
        <v>114.51</v>
      </c>
      <c r="I168" s="84"/>
      <c r="K168" s="73" t="str">
        <f>VLOOKUP(B:B,[1]Sheet1!$E:$F,2,0)</f>
        <v>廖桂英</v>
      </c>
    </row>
    <row r="169" customHeight="1" spans="1:11">
      <c r="A169" s="81">
        <v>167</v>
      </c>
      <c r="B169" s="87">
        <v>993501</v>
      </c>
      <c r="C169" s="87" t="s">
        <v>282</v>
      </c>
      <c r="D169" s="82" t="s">
        <v>99</v>
      </c>
      <c r="E169" s="76"/>
      <c r="F169" s="87">
        <v>-2</v>
      </c>
      <c r="G169" s="85">
        <f t="shared" si="2"/>
        <v>-2</v>
      </c>
      <c r="H169" s="86">
        <v>101.52</v>
      </c>
      <c r="I169" s="84"/>
      <c r="K169" s="73" t="str">
        <f>VLOOKUP(B:B,[1]Sheet1!$E:$F,2,0)</f>
        <v>李金华</v>
      </c>
    </row>
    <row r="170" customHeight="1" spans="1:11">
      <c r="A170" s="81">
        <v>168</v>
      </c>
      <c r="B170" s="87">
        <v>998927</v>
      </c>
      <c r="C170" s="87" t="s">
        <v>283</v>
      </c>
      <c r="D170" s="82" t="s">
        <v>50</v>
      </c>
      <c r="E170" s="76"/>
      <c r="F170" s="87">
        <v>-2</v>
      </c>
      <c r="G170" s="85">
        <f t="shared" si="2"/>
        <v>-2</v>
      </c>
      <c r="H170" s="86">
        <v>78.43</v>
      </c>
      <c r="I170" s="88"/>
      <c r="K170" s="73" t="str">
        <f>VLOOKUP(B:B,[1]Sheet1!$E:$F,2,0)</f>
        <v>杜连桃</v>
      </c>
    </row>
    <row r="171" customHeight="1" spans="1:11">
      <c r="A171" s="81">
        <v>169</v>
      </c>
      <c r="B171" s="87">
        <v>999189</v>
      </c>
      <c r="C171" s="87" t="s">
        <v>284</v>
      </c>
      <c r="D171" s="82" t="s">
        <v>59</v>
      </c>
      <c r="E171" s="76"/>
      <c r="F171" s="87">
        <v>-2</v>
      </c>
      <c r="G171" s="85">
        <f t="shared" si="2"/>
        <v>-2</v>
      </c>
      <c r="H171" s="86">
        <v>35.79</v>
      </c>
      <c r="I171" s="88"/>
      <c r="K171" s="73" t="str">
        <f>VLOOKUP(B:B,[1]Sheet1!$E:$F,2,0)</f>
        <v>余鑫雨（航中街）</v>
      </c>
    </row>
    <row r="172" customHeight="1" spans="1:11">
      <c r="A172" s="81">
        <v>170</v>
      </c>
      <c r="B172" s="76">
        <v>11761</v>
      </c>
      <c r="C172" s="76" t="s">
        <v>285</v>
      </c>
      <c r="D172" s="82" t="s">
        <v>286</v>
      </c>
      <c r="E172" s="76">
        <v>1</v>
      </c>
      <c r="F172" s="87">
        <v>-4</v>
      </c>
      <c r="G172" s="85">
        <f t="shared" si="2"/>
        <v>-3</v>
      </c>
      <c r="H172" s="86">
        <v>89.43</v>
      </c>
      <c r="I172" s="84"/>
      <c r="K172" s="73" t="str">
        <f>VLOOKUP(B:B,[1]Sheet1!$E:$F,2,0)</f>
        <v>伍梦丽</v>
      </c>
    </row>
    <row r="173" customHeight="1" spans="1:11">
      <c r="A173" s="81">
        <v>171</v>
      </c>
      <c r="B173" s="76">
        <v>11762</v>
      </c>
      <c r="C173" s="76" t="s">
        <v>287</v>
      </c>
      <c r="D173" s="82" t="s">
        <v>288</v>
      </c>
      <c r="E173" s="76">
        <v>1</v>
      </c>
      <c r="F173" s="87">
        <v>-4</v>
      </c>
      <c r="G173" s="85">
        <f t="shared" si="2"/>
        <v>-3</v>
      </c>
      <c r="H173" s="86">
        <v>80.26</v>
      </c>
      <c r="I173" s="84"/>
      <c r="K173" s="73" t="str">
        <f>VLOOKUP(B:B,[1]Sheet1!$E:$F,2,0)</f>
        <v>欧双雪</v>
      </c>
    </row>
    <row r="174" customHeight="1" spans="1:11">
      <c r="A174" s="81">
        <v>172</v>
      </c>
      <c r="B174" s="76">
        <v>11863</v>
      </c>
      <c r="C174" s="76" t="s">
        <v>289</v>
      </c>
      <c r="D174" s="82" t="s">
        <v>174</v>
      </c>
      <c r="E174" s="76">
        <v>1</v>
      </c>
      <c r="F174" s="87">
        <v>-4</v>
      </c>
      <c r="G174" s="85">
        <f t="shared" si="2"/>
        <v>-3</v>
      </c>
      <c r="H174" s="86">
        <v>68.78</v>
      </c>
      <c r="I174" s="84"/>
      <c r="K174" s="73" t="str">
        <f>VLOOKUP(B:B,[1]Sheet1!$E:$F,2,0)</f>
        <v>黄桃</v>
      </c>
    </row>
    <row r="175" customHeight="1" spans="1:11">
      <c r="A175" s="81">
        <v>173</v>
      </c>
      <c r="B175" s="87">
        <v>10218</v>
      </c>
      <c r="C175" s="87" t="s">
        <v>290</v>
      </c>
      <c r="D175" s="82" t="s">
        <v>37</v>
      </c>
      <c r="E175" s="89"/>
      <c r="F175" s="87">
        <v>-4</v>
      </c>
      <c r="G175" s="85">
        <f t="shared" si="2"/>
        <v>-4</v>
      </c>
      <c r="H175" s="86">
        <v>74.93</v>
      </c>
      <c r="I175" s="84"/>
      <c r="K175" s="73" t="str">
        <f>VLOOKUP(B:B,[1]Sheet1!$E:$F,2,0)</f>
        <v>王旭2</v>
      </c>
    </row>
    <row r="176" customHeight="1" spans="1:11">
      <c r="A176" s="81">
        <v>174</v>
      </c>
      <c r="B176" s="87">
        <v>11089</v>
      </c>
      <c r="C176" s="87" t="s">
        <v>291</v>
      </c>
      <c r="D176" s="82" t="s">
        <v>174</v>
      </c>
      <c r="E176" s="89"/>
      <c r="F176" s="87">
        <v>-4</v>
      </c>
      <c r="G176" s="85">
        <f t="shared" si="2"/>
        <v>-4</v>
      </c>
      <c r="H176" s="86">
        <v>64.29</v>
      </c>
      <c r="I176" s="84"/>
      <c r="K176" s="73" t="str">
        <f>VLOOKUP(B:B,[1]Sheet1!$E:$F,2,0)</f>
        <v>郑佳</v>
      </c>
    </row>
    <row r="177" customHeight="1" spans="1:11">
      <c r="A177" s="81">
        <v>175</v>
      </c>
      <c r="B177" s="87">
        <v>11143</v>
      </c>
      <c r="C177" s="87" t="s">
        <v>292</v>
      </c>
      <c r="D177" s="82" t="s">
        <v>293</v>
      </c>
      <c r="E177" s="76"/>
      <c r="F177" s="87">
        <v>-4</v>
      </c>
      <c r="G177" s="85">
        <f t="shared" si="2"/>
        <v>-4</v>
      </c>
      <c r="H177" s="86">
        <v>90.68</v>
      </c>
      <c r="I177" s="84"/>
      <c r="K177" s="73" t="str">
        <f>VLOOKUP(B:B,[1]Sheet1!$E:$F,2,0)</f>
        <v>张杰</v>
      </c>
    </row>
    <row r="178" customHeight="1" spans="1:11">
      <c r="A178" s="81">
        <v>176</v>
      </c>
      <c r="B178" s="87">
        <v>11388</v>
      </c>
      <c r="C178" s="87" t="s">
        <v>294</v>
      </c>
      <c r="D178" s="82" t="s">
        <v>122</v>
      </c>
      <c r="E178" s="76"/>
      <c r="F178" s="87">
        <v>-4</v>
      </c>
      <c r="G178" s="85">
        <f t="shared" si="2"/>
        <v>-4</v>
      </c>
      <c r="H178" s="86">
        <v>64.48</v>
      </c>
      <c r="I178" s="84"/>
      <c r="K178" s="73" t="str">
        <f>VLOOKUP(B:B,[1]Sheet1!$E:$F,2,0)</f>
        <v>张丹</v>
      </c>
    </row>
    <row r="179" customHeight="1" spans="1:11">
      <c r="A179" s="81">
        <v>177</v>
      </c>
      <c r="B179" s="87">
        <v>11466</v>
      </c>
      <c r="C179" s="87" t="s">
        <v>295</v>
      </c>
      <c r="D179" s="82" t="s">
        <v>157</v>
      </c>
      <c r="E179" s="76"/>
      <c r="F179" s="87">
        <v>-4</v>
      </c>
      <c r="G179" s="85">
        <f t="shared" si="2"/>
        <v>-4</v>
      </c>
      <c r="H179" s="86">
        <v>79.63</v>
      </c>
      <c r="I179" s="84"/>
      <c r="K179" s="73" t="str">
        <f>VLOOKUP(B:B,[1]Sheet1!$E:$F,2,0)</f>
        <v>陈星月</v>
      </c>
    </row>
    <row r="180" customHeight="1" spans="1:11">
      <c r="A180" s="81">
        <v>178</v>
      </c>
      <c r="B180" s="87">
        <v>11478</v>
      </c>
      <c r="C180" s="87" t="s">
        <v>296</v>
      </c>
      <c r="D180" s="82" t="s">
        <v>297</v>
      </c>
      <c r="E180" s="76"/>
      <c r="F180" s="87">
        <v>-4</v>
      </c>
      <c r="G180" s="85">
        <f t="shared" si="2"/>
        <v>-4</v>
      </c>
      <c r="H180" s="86">
        <v>77.82</v>
      </c>
      <c r="I180" s="84"/>
      <c r="K180" s="73" t="str">
        <f>VLOOKUP(B:B,[1]Sheet1!$E:$F,2,0)</f>
        <v>李新莲</v>
      </c>
    </row>
    <row r="181" customHeight="1" spans="1:11">
      <c r="A181" s="81">
        <v>179</v>
      </c>
      <c r="B181" s="87">
        <v>11487</v>
      </c>
      <c r="C181" s="87" t="s">
        <v>298</v>
      </c>
      <c r="D181" s="82" t="s">
        <v>293</v>
      </c>
      <c r="E181" s="76"/>
      <c r="F181" s="87">
        <v>-4</v>
      </c>
      <c r="G181" s="85">
        <f t="shared" si="2"/>
        <v>-4</v>
      </c>
      <c r="H181" s="86">
        <v>68.52</v>
      </c>
      <c r="I181" s="84"/>
      <c r="K181" s="73" t="str">
        <f>VLOOKUP(B:B,[1]Sheet1!$E:$F,2,0)</f>
        <v>黄艳</v>
      </c>
    </row>
    <row r="182" customHeight="1" spans="1:11">
      <c r="A182" s="81">
        <v>180</v>
      </c>
      <c r="B182" s="87">
        <v>11768</v>
      </c>
      <c r="C182" s="87" t="s">
        <v>299</v>
      </c>
      <c r="D182" s="82" t="s">
        <v>215</v>
      </c>
      <c r="E182" s="76"/>
      <c r="F182" s="87">
        <v>-4</v>
      </c>
      <c r="G182" s="85">
        <f t="shared" si="2"/>
        <v>-4</v>
      </c>
      <c r="H182" s="86">
        <v>66.59</v>
      </c>
      <c r="I182" s="84"/>
      <c r="K182" s="73" t="str">
        <f>VLOOKUP(B:B,[1]Sheet1!$E:$F,2,0)</f>
        <v>杨敏</v>
      </c>
    </row>
    <row r="183" customHeight="1" spans="1:11">
      <c r="A183" s="81">
        <v>181</v>
      </c>
      <c r="B183" s="87">
        <v>11825</v>
      </c>
      <c r="C183" s="87" t="s">
        <v>300</v>
      </c>
      <c r="D183" s="82" t="s">
        <v>68</v>
      </c>
      <c r="E183" s="76"/>
      <c r="F183" s="87">
        <v>-4</v>
      </c>
      <c r="G183" s="85">
        <f t="shared" si="2"/>
        <v>-4</v>
      </c>
      <c r="H183" s="86">
        <v>55.32</v>
      </c>
      <c r="I183" s="84"/>
      <c r="K183" s="73" t="str">
        <f>VLOOKUP(B:B,[1]Sheet1!$E:$F,2,0)</f>
        <v>吴霞</v>
      </c>
    </row>
    <row r="184" customHeight="1" spans="1:11">
      <c r="A184" s="81">
        <v>182</v>
      </c>
      <c r="B184" s="87">
        <v>11830</v>
      </c>
      <c r="C184" s="87" t="s">
        <v>301</v>
      </c>
      <c r="D184" s="82" t="s">
        <v>302</v>
      </c>
      <c r="E184" s="76"/>
      <c r="F184" s="87">
        <v>-4</v>
      </c>
      <c r="G184" s="85">
        <f t="shared" si="2"/>
        <v>-4</v>
      </c>
      <c r="H184" s="86">
        <v>93.35</v>
      </c>
      <c r="I184" s="84"/>
      <c r="K184" s="73" t="str">
        <f>VLOOKUP(B:B,[1]Sheet1!$E:$F,2,0)</f>
        <v>雷鑫梅</v>
      </c>
    </row>
    <row r="185" customHeight="1" spans="1:11">
      <c r="A185" s="81">
        <v>183</v>
      </c>
      <c r="B185" s="87">
        <v>11875</v>
      </c>
      <c r="C185" s="87" t="s">
        <v>303</v>
      </c>
      <c r="D185" s="82" t="s">
        <v>288</v>
      </c>
      <c r="E185" s="76"/>
      <c r="F185" s="87">
        <v>-4</v>
      </c>
      <c r="G185" s="85">
        <f t="shared" si="2"/>
        <v>-4</v>
      </c>
      <c r="H185" s="86">
        <v>73.19</v>
      </c>
      <c r="I185" s="84"/>
      <c r="K185" s="73" t="str">
        <f>VLOOKUP(B:B,[1]Sheet1!$E:$F,2,0)</f>
        <v>余鑫雨</v>
      </c>
    </row>
    <row r="186" customHeight="1" spans="1:11">
      <c r="A186" s="81">
        <v>184</v>
      </c>
      <c r="B186" s="87">
        <v>12048</v>
      </c>
      <c r="C186" s="87" t="s">
        <v>304</v>
      </c>
      <c r="D186" s="82" t="s">
        <v>198</v>
      </c>
      <c r="E186" s="76"/>
      <c r="F186" s="87">
        <v>-4</v>
      </c>
      <c r="G186" s="85">
        <f t="shared" si="2"/>
        <v>-4</v>
      </c>
      <c r="H186" s="86">
        <v>55.21</v>
      </c>
      <c r="I186" s="84"/>
      <c r="K186" s="73" t="str">
        <f>VLOOKUP(B:B,[1]Sheet1!$E:$F,2,0)</f>
        <v>李文静</v>
      </c>
    </row>
    <row r="187" customHeight="1" spans="1:11">
      <c r="A187" s="81">
        <v>185</v>
      </c>
      <c r="B187" s="87">
        <v>12049</v>
      </c>
      <c r="C187" s="87" t="s">
        <v>305</v>
      </c>
      <c r="D187" s="82" t="s">
        <v>124</v>
      </c>
      <c r="E187" s="76"/>
      <c r="F187" s="87">
        <v>-4</v>
      </c>
      <c r="G187" s="85">
        <f t="shared" si="2"/>
        <v>-4</v>
      </c>
      <c r="H187" s="86">
        <v>61.38</v>
      </c>
      <c r="I187" s="84"/>
      <c r="K187" s="73" t="str">
        <f>VLOOKUP(B:B,[1]Sheet1!$E:$F,2,0)</f>
        <v>陈周波</v>
      </c>
    </row>
    <row r="188" customHeight="1" spans="1:11">
      <c r="A188" s="81">
        <v>186</v>
      </c>
      <c r="B188" s="87">
        <v>12054</v>
      </c>
      <c r="C188" s="87" t="s">
        <v>306</v>
      </c>
      <c r="D188" s="82" t="s">
        <v>224</v>
      </c>
      <c r="E188" s="76"/>
      <c r="F188" s="87">
        <v>-4</v>
      </c>
      <c r="G188" s="85">
        <f t="shared" si="2"/>
        <v>-4</v>
      </c>
      <c r="H188" s="86">
        <v>96.72</v>
      </c>
      <c r="I188" s="84"/>
      <c r="K188" s="73" t="str">
        <f>VLOOKUP(B:B,[1]Sheet1!$E:$F,2,0)</f>
        <v>刘茹溢</v>
      </c>
    </row>
    <row r="189" customHeight="1" spans="1:11">
      <c r="A189" s="81">
        <v>187</v>
      </c>
      <c r="B189" s="87">
        <v>12056</v>
      </c>
      <c r="C189" s="87" t="s">
        <v>307</v>
      </c>
      <c r="D189" s="82" t="s">
        <v>143</v>
      </c>
      <c r="E189" s="76"/>
      <c r="F189" s="87">
        <v>-4</v>
      </c>
      <c r="G189" s="85">
        <f t="shared" si="2"/>
        <v>-4</v>
      </c>
      <c r="H189" s="86">
        <v>69.05</v>
      </c>
      <c r="I189" s="84"/>
      <c r="K189" s="73" t="str">
        <f>VLOOKUP(B:B,[1]Sheet1!$E:$F,2,0)</f>
        <v>王芸</v>
      </c>
    </row>
    <row r="190" customHeight="1" spans="1:11">
      <c r="A190" s="81">
        <v>188</v>
      </c>
      <c r="B190" s="87">
        <v>12184</v>
      </c>
      <c r="C190" s="87" t="s">
        <v>308</v>
      </c>
      <c r="D190" s="82" t="s">
        <v>182</v>
      </c>
      <c r="E190" s="76"/>
      <c r="F190" s="87">
        <v>-4</v>
      </c>
      <c r="G190" s="85">
        <f t="shared" si="2"/>
        <v>-4</v>
      </c>
      <c r="H190" s="86">
        <v>54.73</v>
      </c>
      <c r="I190" s="84"/>
      <c r="K190" s="73" t="str">
        <f>VLOOKUP(B:B,[1]Sheet1!$E:$F,2,0)</f>
        <v>牟彩云</v>
      </c>
    </row>
    <row r="191" customHeight="1" spans="1:11">
      <c r="A191" s="81">
        <v>189</v>
      </c>
      <c r="B191" s="87">
        <v>997367</v>
      </c>
      <c r="C191" s="87" t="s">
        <v>309</v>
      </c>
      <c r="D191" s="82" t="s">
        <v>34</v>
      </c>
      <c r="E191" s="76"/>
      <c r="F191" s="87">
        <v>-4</v>
      </c>
      <c r="G191" s="85">
        <f t="shared" si="2"/>
        <v>-4</v>
      </c>
      <c r="H191" s="86">
        <v>32.99</v>
      </c>
      <c r="I191" s="84"/>
      <c r="K191" s="73" t="str">
        <f>VLOOKUP(B:B,[1]Sheet1!$E:$F,2,0)</f>
        <v>张登玉（销售员）</v>
      </c>
    </row>
    <row r="192" customHeight="1" spans="1:11">
      <c r="A192" s="81">
        <v>190</v>
      </c>
      <c r="B192" s="76">
        <v>11318</v>
      </c>
      <c r="C192" s="76" t="s">
        <v>310</v>
      </c>
      <c r="D192" s="82" t="s">
        <v>227</v>
      </c>
      <c r="E192" s="76">
        <v>1</v>
      </c>
      <c r="F192" s="87">
        <v>-6</v>
      </c>
      <c r="G192" s="86">
        <f t="shared" si="2"/>
        <v>-5</v>
      </c>
      <c r="H192" s="86">
        <v>97.12</v>
      </c>
      <c r="I192" s="84"/>
      <c r="K192" s="73" t="str">
        <f>VLOOKUP(B:B,[1]Sheet1!$E:$F,2,0)</f>
        <v>李俊俐</v>
      </c>
    </row>
    <row r="193" customHeight="1" spans="1:11">
      <c r="A193" s="81">
        <v>191</v>
      </c>
      <c r="B193" s="76">
        <v>12147</v>
      </c>
      <c r="C193" s="76" t="s">
        <v>311</v>
      </c>
      <c r="D193" s="82" t="s">
        <v>215</v>
      </c>
      <c r="E193" s="76">
        <v>5</v>
      </c>
      <c r="F193" s="87">
        <v>-10</v>
      </c>
      <c r="G193" s="86">
        <f t="shared" si="2"/>
        <v>-5</v>
      </c>
      <c r="H193" s="86">
        <v>98.75</v>
      </c>
      <c r="I193" s="84"/>
      <c r="K193" s="73" t="str">
        <f>VLOOKUP(B:B,[1]Sheet1!$E:$F,2,0)</f>
        <v>沈长英</v>
      </c>
    </row>
    <row r="194" customHeight="1" spans="1:11">
      <c r="A194" s="81">
        <v>192</v>
      </c>
      <c r="B194" s="87">
        <v>6662</v>
      </c>
      <c r="C194" s="87" t="s">
        <v>312</v>
      </c>
      <c r="D194" s="82" t="s">
        <v>241</v>
      </c>
      <c r="E194" s="89"/>
      <c r="F194" s="87">
        <v>-6</v>
      </c>
      <c r="G194" s="84">
        <f t="shared" si="2"/>
        <v>-6</v>
      </c>
      <c r="H194" s="86">
        <v>73.84</v>
      </c>
      <c r="I194" s="84">
        <f>G194*10</f>
        <v>-60</v>
      </c>
      <c r="K194" s="73" t="str">
        <f>VLOOKUP(B:B,[1]Sheet1!$E:$F,2,0)</f>
        <v>胡光宾</v>
      </c>
    </row>
    <row r="195" customHeight="1" spans="1:11">
      <c r="A195" s="81">
        <v>193</v>
      </c>
      <c r="B195" s="87">
        <v>9130</v>
      </c>
      <c r="C195" s="87" t="s">
        <v>313</v>
      </c>
      <c r="D195" s="82" t="s">
        <v>264</v>
      </c>
      <c r="E195" s="89"/>
      <c r="F195" s="87">
        <v>-6</v>
      </c>
      <c r="G195" s="84">
        <f t="shared" ref="G195:G203" si="3">E195+F195</f>
        <v>-6</v>
      </c>
      <c r="H195" s="86">
        <v>65.36</v>
      </c>
      <c r="I195" s="84">
        <f t="shared" ref="I195:I203" si="4">G195*10</f>
        <v>-60</v>
      </c>
      <c r="K195" s="73" t="str">
        <f>VLOOKUP(B:B,[1]Sheet1!$E:$F,2,0)</f>
        <v>单菊</v>
      </c>
    </row>
    <row r="196" customHeight="1" spans="1:11">
      <c r="A196" s="81">
        <v>194</v>
      </c>
      <c r="B196" s="87">
        <v>11110</v>
      </c>
      <c r="C196" s="87" t="s">
        <v>314</v>
      </c>
      <c r="D196" s="82" t="s">
        <v>315</v>
      </c>
      <c r="E196" s="89"/>
      <c r="F196" s="87">
        <v>-6</v>
      </c>
      <c r="G196" s="84">
        <f t="shared" si="3"/>
        <v>-6</v>
      </c>
      <c r="H196" s="86">
        <v>76.37</v>
      </c>
      <c r="I196" s="84">
        <f t="shared" si="4"/>
        <v>-60</v>
      </c>
      <c r="K196" s="73" t="str">
        <f>VLOOKUP(B:B,[1]Sheet1!$E:$F,2,0)</f>
        <v>袁媛</v>
      </c>
    </row>
    <row r="197" customHeight="1" spans="1:11">
      <c r="A197" s="81">
        <v>195</v>
      </c>
      <c r="B197" s="87">
        <v>12255</v>
      </c>
      <c r="C197" s="87" t="s">
        <v>316</v>
      </c>
      <c r="D197" s="82" t="s">
        <v>34</v>
      </c>
      <c r="E197" s="76"/>
      <c r="F197" s="87">
        <v>-6</v>
      </c>
      <c r="G197" s="84">
        <f t="shared" si="3"/>
        <v>-6</v>
      </c>
      <c r="H197" s="86">
        <v>75.83</v>
      </c>
      <c r="I197" s="84">
        <f t="shared" si="4"/>
        <v>-60</v>
      </c>
      <c r="K197" s="73" t="str">
        <f>VLOOKUP(B:B,[1]Sheet1!$E:$F,2,0)</f>
        <v>林禹帅</v>
      </c>
    </row>
    <row r="198" customHeight="1" spans="1:11">
      <c r="A198" s="81">
        <v>196</v>
      </c>
      <c r="B198" s="76">
        <v>11771</v>
      </c>
      <c r="C198" s="76" t="s">
        <v>317</v>
      </c>
      <c r="D198" s="82" t="s">
        <v>86</v>
      </c>
      <c r="E198" s="76">
        <v>1</v>
      </c>
      <c r="F198" s="87">
        <v>-8</v>
      </c>
      <c r="G198" s="84">
        <f t="shared" si="3"/>
        <v>-7</v>
      </c>
      <c r="H198" s="86">
        <v>73.76</v>
      </c>
      <c r="I198" s="84" t="s">
        <v>318</v>
      </c>
      <c r="K198" s="73" t="str">
        <f>VLOOKUP(B:B,[1]Sheet1!$E:$F,2,0)</f>
        <v>蒋奇成</v>
      </c>
    </row>
    <row r="199" customHeight="1" spans="1:11">
      <c r="A199" s="81">
        <v>197</v>
      </c>
      <c r="B199" s="87">
        <v>7948</v>
      </c>
      <c r="C199" s="87" t="s">
        <v>319</v>
      </c>
      <c r="D199" s="82" t="s">
        <v>302</v>
      </c>
      <c r="E199" s="89"/>
      <c r="F199" s="87">
        <v>-8</v>
      </c>
      <c r="G199" s="84">
        <f t="shared" si="3"/>
        <v>-8</v>
      </c>
      <c r="H199" s="86">
        <v>68.57</v>
      </c>
      <c r="I199" s="84">
        <f t="shared" si="4"/>
        <v>-80</v>
      </c>
      <c r="K199" s="73" t="str">
        <f>VLOOKUP(B:B,[1]Sheet1!$E:$F,2,0)</f>
        <v>骆素花</v>
      </c>
    </row>
    <row r="200" customHeight="1" spans="1:11">
      <c r="A200" s="81">
        <v>198</v>
      </c>
      <c r="B200" s="87">
        <v>10650</v>
      </c>
      <c r="C200" s="87" t="s">
        <v>320</v>
      </c>
      <c r="D200" s="82" t="s">
        <v>120</v>
      </c>
      <c r="E200" s="89"/>
      <c r="F200" s="87">
        <v>-8</v>
      </c>
      <c r="G200" s="84">
        <f t="shared" si="3"/>
        <v>-8</v>
      </c>
      <c r="H200" s="86">
        <v>49.99</v>
      </c>
      <c r="I200" s="84">
        <f t="shared" si="4"/>
        <v>-80</v>
      </c>
      <c r="K200" s="73" t="str">
        <f>VLOOKUP(B:B,[1]Sheet1!$E:$F,2,0)</f>
        <v>兰新喻</v>
      </c>
    </row>
    <row r="201" customHeight="1" spans="1:11">
      <c r="A201" s="81">
        <v>199</v>
      </c>
      <c r="B201" s="87">
        <v>11751</v>
      </c>
      <c r="C201" s="87" t="s">
        <v>321</v>
      </c>
      <c r="D201" s="82" t="s">
        <v>138</v>
      </c>
      <c r="E201" s="76"/>
      <c r="F201" s="87">
        <v>-8</v>
      </c>
      <c r="G201" s="84">
        <f t="shared" si="3"/>
        <v>-8</v>
      </c>
      <c r="H201" s="86">
        <v>60.9</v>
      </c>
      <c r="I201" s="84">
        <f t="shared" si="4"/>
        <v>-80</v>
      </c>
      <c r="K201" s="73" t="str">
        <f>VLOOKUP(B:B,[1]Sheet1!$E:$F,2,0)</f>
        <v>陈海昕</v>
      </c>
    </row>
    <row r="202" customHeight="1" spans="1:11">
      <c r="A202" s="81">
        <v>200</v>
      </c>
      <c r="B202" s="87">
        <v>9983</v>
      </c>
      <c r="C202" s="87" t="s">
        <v>322</v>
      </c>
      <c r="D202" s="82" t="s">
        <v>323</v>
      </c>
      <c r="E202" s="89"/>
      <c r="F202" s="87">
        <v>-10</v>
      </c>
      <c r="G202" s="84">
        <f t="shared" si="3"/>
        <v>-10</v>
      </c>
      <c r="H202" s="86">
        <v>65.63</v>
      </c>
      <c r="I202" s="84">
        <f t="shared" si="4"/>
        <v>-100</v>
      </c>
      <c r="K202" s="73" t="str">
        <f>VLOOKUP(B:B,[1]Sheet1!$E:$F,2,0)</f>
        <v>林霞</v>
      </c>
    </row>
    <row r="203" customHeight="1" spans="1:11">
      <c r="A203" s="81">
        <v>201</v>
      </c>
      <c r="B203" s="76">
        <v>12139</v>
      </c>
      <c r="C203" s="76" t="s">
        <v>324</v>
      </c>
      <c r="D203" s="82" t="s">
        <v>246</v>
      </c>
      <c r="E203" s="76">
        <v>1</v>
      </c>
      <c r="F203" s="87">
        <v>-24</v>
      </c>
      <c r="G203" s="84">
        <f t="shared" si="3"/>
        <v>-23</v>
      </c>
      <c r="H203" s="86">
        <v>64.07</v>
      </c>
      <c r="I203" s="84">
        <f t="shared" si="4"/>
        <v>-230</v>
      </c>
      <c r="K203" s="73" t="str">
        <f>VLOOKUP(B:B,[1]Sheet1!$E:$F,2,0)</f>
        <v>张咪</v>
      </c>
    </row>
  </sheetData>
  <sortState ref="A3:I203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6"/>
  <sheetViews>
    <sheetView topLeftCell="D1" workbookViewId="0">
      <selection activeCell="I20" sqref="I20"/>
    </sheetView>
  </sheetViews>
  <sheetFormatPr defaultColWidth="9" defaultRowHeight="13.5"/>
  <cols>
    <col min="1" max="1" width="9" style="66"/>
    <col min="2" max="2" width="6.75" style="66" customWidth="1"/>
    <col min="3" max="3" width="7.5" style="66" customWidth="1"/>
    <col min="4" max="4" width="27.5" style="66" customWidth="1"/>
    <col min="5" max="5" width="7.75" style="66" customWidth="1"/>
    <col min="6" max="6" width="21.125" style="66" customWidth="1"/>
    <col min="7" max="7" width="6" style="66" customWidth="1"/>
    <col min="8" max="8" width="7.75" style="66" customWidth="1"/>
    <col min="9" max="9" width="11.5" style="66" customWidth="1"/>
    <col min="10" max="10" width="8.375" style="66" customWidth="1"/>
    <col min="11" max="12" width="10.375" style="66"/>
    <col min="13" max="13" width="10.875" style="66" customWidth="1"/>
    <col min="14" max="14" width="10.375" style="66"/>
    <col min="15" max="15" width="9.375" style="66"/>
    <col min="16" max="16" width="11.75" style="66" customWidth="1"/>
    <col min="17" max="17" width="10.25" style="66" customWidth="1"/>
    <col min="18" max="19" width="9.375" style="66"/>
    <col min="20" max="16384" width="9" style="66"/>
  </cols>
  <sheetData>
    <row r="1" s="54" customFormat="1" ht="30" customHeight="1" spans="1:20">
      <c r="A1" s="58" t="s">
        <v>325</v>
      </c>
      <c r="B1" s="58" t="s">
        <v>326</v>
      </c>
      <c r="C1" s="58" t="s">
        <v>327</v>
      </c>
      <c r="D1" s="58" t="s">
        <v>328</v>
      </c>
      <c r="E1" s="58" t="s">
        <v>329</v>
      </c>
      <c r="F1" s="58" t="s">
        <v>330</v>
      </c>
      <c r="G1" s="58" t="s">
        <v>331</v>
      </c>
      <c r="H1" s="58" t="s">
        <v>332</v>
      </c>
      <c r="I1" s="61" t="s">
        <v>333</v>
      </c>
      <c r="J1" s="58" t="s">
        <v>334</v>
      </c>
      <c r="K1" s="58" t="s">
        <v>335</v>
      </c>
      <c r="L1" s="58" t="s">
        <v>336</v>
      </c>
      <c r="M1" s="61" t="s">
        <v>4</v>
      </c>
      <c r="N1" s="58" t="s">
        <v>337</v>
      </c>
      <c r="O1" s="58" t="s">
        <v>338</v>
      </c>
      <c r="P1" s="62" t="s">
        <v>339</v>
      </c>
      <c r="Q1" s="62" t="s">
        <v>340</v>
      </c>
      <c r="R1" s="58" t="s">
        <v>341</v>
      </c>
      <c r="S1" s="58" t="s">
        <v>342</v>
      </c>
      <c r="T1" s="58" t="s">
        <v>343</v>
      </c>
    </row>
    <row r="2" s="54" customFormat="1" spans="1:20">
      <c r="A2" s="59">
        <v>102479</v>
      </c>
      <c r="B2" s="59" t="s">
        <v>344</v>
      </c>
      <c r="C2" s="59">
        <v>12199</v>
      </c>
      <c r="D2" s="60" t="s">
        <v>161</v>
      </c>
      <c r="E2" s="60" t="s">
        <v>345</v>
      </c>
      <c r="F2" s="60" t="s">
        <v>346</v>
      </c>
      <c r="G2" s="60">
        <v>0.1</v>
      </c>
      <c r="H2" s="60">
        <v>138600</v>
      </c>
      <c r="I2" s="63">
        <v>1.02056380952381</v>
      </c>
      <c r="J2" s="60">
        <v>4620</v>
      </c>
      <c r="K2" s="60">
        <v>132682.46</v>
      </c>
      <c r="L2" s="60">
        <v>42975.76</v>
      </c>
      <c r="M2" s="63">
        <f>L2/K2</f>
        <v>0.32389933077816</v>
      </c>
      <c r="N2" s="60">
        <v>16956.83</v>
      </c>
      <c r="O2" s="60">
        <v>4998.21</v>
      </c>
      <c r="P2" s="64">
        <v>29.48</v>
      </c>
      <c r="Q2" s="64">
        <v>367.03</v>
      </c>
      <c r="R2" s="60">
        <v>8182.84</v>
      </c>
      <c r="S2" s="60">
        <v>2945.98</v>
      </c>
      <c r="T2" s="60">
        <v>177.12</v>
      </c>
    </row>
    <row r="3" s="54" customFormat="1" spans="1:20">
      <c r="A3" s="59">
        <v>102934</v>
      </c>
      <c r="B3" s="59" t="s">
        <v>344</v>
      </c>
      <c r="C3" s="59">
        <v>12234</v>
      </c>
      <c r="D3" s="60" t="s">
        <v>61</v>
      </c>
      <c r="E3" s="60" t="s">
        <v>87</v>
      </c>
      <c r="F3" s="60" t="s">
        <v>347</v>
      </c>
      <c r="G3" s="60">
        <v>0.8</v>
      </c>
      <c r="H3" s="60">
        <v>264000</v>
      </c>
      <c r="I3" s="63">
        <v>1.08529791666667</v>
      </c>
      <c r="J3" s="60">
        <v>35200</v>
      </c>
      <c r="K3" s="60">
        <v>269546.58</v>
      </c>
      <c r="L3" s="60">
        <v>72295.31</v>
      </c>
      <c r="M3" s="63">
        <f>L3/K3</f>
        <v>0.268210822782467</v>
      </c>
      <c r="N3" s="60">
        <v>67869.19</v>
      </c>
      <c r="O3" s="60">
        <v>17417.66</v>
      </c>
      <c r="P3" s="64">
        <v>25.66</v>
      </c>
      <c r="Q3" s="64">
        <v>192.81</v>
      </c>
      <c r="R3" s="60">
        <v>18150.16</v>
      </c>
      <c r="S3" s="60">
        <v>4755.03</v>
      </c>
      <c r="T3" s="60">
        <v>206.25</v>
      </c>
    </row>
    <row r="4" s="65" customFormat="1" spans="1:20">
      <c r="A4" s="67">
        <v>104428</v>
      </c>
      <c r="B4" s="67" t="s">
        <v>348</v>
      </c>
      <c r="C4" s="67">
        <v>11867</v>
      </c>
      <c r="D4" s="68" t="s">
        <v>53</v>
      </c>
      <c r="E4" s="68" t="s">
        <v>12</v>
      </c>
      <c r="F4" s="68" t="s">
        <v>349</v>
      </c>
      <c r="G4" s="68">
        <v>0.4</v>
      </c>
      <c r="H4" s="68">
        <v>103500</v>
      </c>
      <c r="I4" s="69">
        <v>1.23696633333333</v>
      </c>
      <c r="J4" s="68">
        <v>17250</v>
      </c>
      <c r="K4" s="68">
        <v>115104.7</v>
      </c>
      <c r="L4" s="68">
        <v>34458.2</v>
      </c>
      <c r="M4" s="69">
        <f>L4/K4</f>
        <v>0.299363970367848</v>
      </c>
      <c r="N4" s="68">
        <v>24962.27</v>
      </c>
      <c r="O4" s="68">
        <v>7533.23</v>
      </c>
      <c r="P4" s="70">
        <v>30.18</v>
      </c>
      <c r="Q4" s="70">
        <v>144.71</v>
      </c>
      <c r="R4" s="68">
        <v>7555.46</v>
      </c>
      <c r="S4" s="68">
        <v>2564.47</v>
      </c>
      <c r="T4" s="68">
        <v>219</v>
      </c>
    </row>
    <row r="5" s="65" customFormat="1" spans="1:20">
      <c r="A5" s="67"/>
      <c r="B5" s="67"/>
      <c r="C5" s="67"/>
      <c r="D5" s="68"/>
      <c r="E5" s="68"/>
      <c r="F5" s="68"/>
      <c r="G5" s="68"/>
      <c r="H5" s="68"/>
      <c r="I5" s="69"/>
      <c r="J5" s="68"/>
      <c r="K5" s="68"/>
      <c r="L5" s="68"/>
      <c r="M5" s="69"/>
      <c r="N5" s="68"/>
      <c r="O5" s="68"/>
      <c r="P5" s="70"/>
      <c r="Q5" s="70"/>
      <c r="R5" s="68"/>
      <c r="S5" s="68"/>
      <c r="T5" s="68"/>
    </row>
    <row r="6" s="65" customFormat="1" spans="1:20">
      <c r="A6" s="67">
        <v>329</v>
      </c>
      <c r="B6" s="67" t="s">
        <v>350</v>
      </c>
      <c r="C6" s="67">
        <v>5589</v>
      </c>
      <c r="D6" s="68" t="s">
        <v>68</v>
      </c>
      <c r="E6" s="68" t="s">
        <v>17</v>
      </c>
      <c r="F6" s="68" t="s">
        <v>351</v>
      </c>
      <c r="G6" s="68">
        <v>0.9</v>
      </c>
      <c r="H6" s="68">
        <v>217800</v>
      </c>
      <c r="I6" s="69">
        <v>1.16423090909091</v>
      </c>
      <c r="J6" s="68">
        <v>55846.1</v>
      </c>
      <c r="K6" s="68">
        <v>235605.98</v>
      </c>
      <c r="L6" s="68">
        <v>62290.05</v>
      </c>
      <c r="M6" s="69">
        <f t="shared" ref="M6:M69" si="0">L6/K6</f>
        <v>0.264382296238831</v>
      </c>
      <c r="N6" s="68">
        <v>96162.11</v>
      </c>
      <c r="O6" s="68">
        <v>25696.09</v>
      </c>
      <c r="P6" s="70">
        <v>26.72</v>
      </c>
      <c r="Q6" s="70">
        <v>172.19</v>
      </c>
      <c r="R6" s="68">
        <v>10176.52</v>
      </c>
      <c r="S6" s="68">
        <v>2310.01</v>
      </c>
      <c r="T6" s="68">
        <v>140.17</v>
      </c>
    </row>
    <row r="7" s="65" customFormat="1" spans="1:20">
      <c r="A7" s="67">
        <v>101453</v>
      </c>
      <c r="B7" s="67" t="s">
        <v>350</v>
      </c>
      <c r="C7" s="67">
        <v>4518</v>
      </c>
      <c r="D7" s="68" t="s">
        <v>72</v>
      </c>
      <c r="E7" s="68" t="s">
        <v>19</v>
      </c>
      <c r="F7" s="68" t="s">
        <v>351</v>
      </c>
      <c r="G7" s="68">
        <v>1</v>
      </c>
      <c r="H7" s="68">
        <v>181500</v>
      </c>
      <c r="I7" s="69">
        <v>1.22747727272727</v>
      </c>
      <c r="J7" s="68">
        <v>46530</v>
      </c>
      <c r="K7" s="68">
        <v>208385.21</v>
      </c>
      <c r="L7" s="68">
        <v>67405.46</v>
      </c>
      <c r="M7" s="69">
        <f t="shared" si="0"/>
        <v>0.323465662462322</v>
      </c>
      <c r="N7" s="68">
        <v>69119.01</v>
      </c>
      <c r="O7" s="68">
        <v>23823.17</v>
      </c>
      <c r="P7" s="70">
        <v>34.47</v>
      </c>
      <c r="Q7" s="70">
        <v>148.55</v>
      </c>
      <c r="R7" s="68">
        <v>11702.92</v>
      </c>
      <c r="S7" s="68">
        <v>4375.52</v>
      </c>
      <c r="T7" s="68">
        <v>193.44</v>
      </c>
    </row>
    <row r="8" s="65" customFormat="1" spans="1:20">
      <c r="A8" s="67">
        <v>102934</v>
      </c>
      <c r="B8" s="67" t="s">
        <v>344</v>
      </c>
      <c r="C8" s="67">
        <v>4117</v>
      </c>
      <c r="D8" s="68" t="s">
        <v>61</v>
      </c>
      <c r="E8" s="68" t="s">
        <v>60</v>
      </c>
      <c r="F8" s="68" t="s">
        <v>352</v>
      </c>
      <c r="G8" s="68">
        <v>1</v>
      </c>
      <c r="H8" s="68">
        <v>264000</v>
      </c>
      <c r="I8" s="69">
        <v>1.08529791666667</v>
      </c>
      <c r="J8" s="68">
        <v>69880</v>
      </c>
      <c r="K8" s="68">
        <v>269546.58</v>
      </c>
      <c r="L8" s="68">
        <v>72295.31</v>
      </c>
      <c r="M8" s="69">
        <f t="shared" si="0"/>
        <v>0.268210822782467</v>
      </c>
      <c r="N8" s="68">
        <v>100976.58</v>
      </c>
      <c r="O8" s="68">
        <v>28178.11</v>
      </c>
      <c r="P8" s="70">
        <v>27.91</v>
      </c>
      <c r="Q8" s="70">
        <v>144.5</v>
      </c>
      <c r="R8" s="68">
        <v>18150.16</v>
      </c>
      <c r="S8" s="68">
        <v>4755.03</v>
      </c>
      <c r="T8" s="68">
        <v>206.25</v>
      </c>
    </row>
    <row r="9" s="65" customFormat="1" spans="1:20">
      <c r="A9" s="67">
        <v>365</v>
      </c>
      <c r="B9" s="67" t="s">
        <v>344</v>
      </c>
      <c r="C9" s="67">
        <v>4301</v>
      </c>
      <c r="D9" s="68" t="s">
        <v>63</v>
      </c>
      <c r="E9" s="68" t="s">
        <v>62</v>
      </c>
      <c r="F9" s="68" t="s">
        <v>352</v>
      </c>
      <c r="G9" s="68">
        <v>1</v>
      </c>
      <c r="H9" s="68">
        <v>340200</v>
      </c>
      <c r="I9" s="69">
        <v>1.01265031746032</v>
      </c>
      <c r="J9" s="68">
        <v>106312.5</v>
      </c>
      <c r="K9" s="68">
        <v>327760.07</v>
      </c>
      <c r="L9" s="68">
        <v>98045.86</v>
      </c>
      <c r="M9" s="69">
        <f t="shared" si="0"/>
        <v>0.29913912332274</v>
      </c>
      <c r="N9" s="68">
        <v>150336.37</v>
      </c>
      <c r="O9" s="68">
        <v>45585.94</v>
      </c>
      <c r="P9" s="70">
        <v>30.32</v>
      </c>
      <c r="Q9" s="70">
        <v>141.41</v>
      </c>
      <c r="R9" s="68">
        <v>17550.44</v>
      </c>
      <c r="S9" s="68">
        <v>4541.71</v>
      </c>
      <c r="T9" s="68">
        <v>154.77</v>
      </c>
    </row>
    <row r="10" s="65" customFormat="1" spans="1:20">
      <c r="A10" s="67">
        <v>379</v>
      </c>
      <c r="B10" s="67" t="s">
        <v>344</v>
      </c>
      <c r="C10" s="67">
        <v>6830</v>
      </c>
      <c r="D10" s="68" t="s">
        <v>79</v>
      </c>
      <c r="E10" s="68" t="s">
        <v>25</v>
      </c>
      <c r="F10" s="68" t="s">
        <v>352</v>
      </c>
      <c r="G10" s="68">
        <v>0.9</v>
      </c>
      <c r="H10" s="68">
        <v>231000</v>
      </c>
      <c r="I10" s="69">
        <v>1.10045966666667</v>
      </c>
      <c r="J10" s="68">
        <v>63000</v>
      </c>
      <c r="K10" s="68">
        <v>238650.84</v>
      </c>
      <c r="L10" s="68">
        <v>62839.24</v>
      </c>
      <c r="M10" s="69">
        <f t="shared" si="0"/>
        <v>0.263310365888509</v>
      </c>
      <c r="N10" s="68">
        <v>88346.93</v>
      </c>
      <c r="O10" s="68">
        <v>25281.2</v>
      </c>
      <c r="P10" s="70">
        <v>28.62</v>
      </c>
      <c r="Q10" s="70">
        <v>140.23</v>
      </c>
      <c r="R10" s="68">
        <v>15108.62</v>
      </c>
      <c r="S10" s="68">
        <v>4737.32</v>
      </c>
      <c r="T10" s="68">
        <v>196.22</v>
      </c>
    </row>
    <row r="11" s="54" customFormat="1" spans="1:20">
      <c r="A11" s="59">
        <v>103198</v>
      </c>
      <c r="B11" s="59" t="s">
        <v>344</v>
      </c>
      <c r="C11" s="59">
        <v>12050</v>
      </c>
      <c r="D11" s="60" t="s">
        <v>86</v>
      </c>
      <c r="E11" s="60" t="s">
        <v>85</v>
      </c>
      <c r="F11" s="60" t="s">
        <v>353</v>
      </c>
      <c r="G11" s="60">
        <v>0.2</v>
      </c>
      <c r="H11" s="60">
        <v>184800</v>
      </c>
      <c r="I11" s="63">
        <v>1.06822321428571</v>
      </c>
      <c r="J11" s="60">
        <v>19800</v>
      </c>
      <c r="K11" s="60">
        <v>185995.01</v>
      </c>
      <c r="L11" s="60">
        <v>44324.17</v>
      </c>
      <c r="M11" s="63">
        <f t="shared" si="0"/>
        <v>0.23830838257435</v>
      </c>
      <c r="N11" s="60">
        <v>31246.28</v>
      </c>
      <c r="O11" s="60">
        <v>5947.44</v>
      </c>
      <c r="P11" s="64">
        <v>19.03</v>
      </c>
      <c r="Q11" s="64">
        <v>157.81</v>
      </c>
      <c r="R11" s="60">
        <v>13067.02</v>
      </c>
      <c r="S11" s="60">
        <v>3115.23</v>
      </c>
      <c r="T11" s="60">
        <v>212.13</v>
      </c>
    </row>
    <row r="12" s="54" customFormat="1" spans="1:20">
      <c r="A12" s="59">
        <v>743</v>
      </c>
      <c r="B12" s="59" t="s">
        <v>344</v>
      </c>
      <c r="C12" s="59">
        <v>12163</v>
      </c>
      <c r="D12" s="60" t="s">
        <v>286</v>
      </c>
      <c r="E12" s="60" t="s">
        <v>354</v>
      </c>
      <c r="F12" s="60" t="s">
        <v>355</v>
      </c>
      <c r="G12" s="60">
        <v>0.2</v>
      </c>
      <c r="H12" s="60">
        <v>146630</v>
      </c>
      <c r="I12" s="63">
        <v>1.12667511627907</v>
      </c>
      <c r="J12" s="60">
        <v>22630</v>
      </c>
      <c r="K12" s="60">
        <v>149494.51</v>
      </c>
      <c r="L12" s="60">
        <v>44993.19</v>
      </c>
      <c r="M12" s="63">
        <f t="shared" si="0"/>
        <v>0.300968844942868</v>
      </c>
      <c r="N12" s="60">
        <v>35055.23</v>
      </c>
      <c r="O12" s="60">
        <v>10341.9</v>
      </c>
      <c r="P12" s="64">
        <v>29.5</v>
      </c>
      <c r="Q12" s="64">
        <v>154.91</v>
      </c>
      <c r="R12" s="60">
        <v>8306.84</v>
      </c>
      <c r="S12" s="60">
        <v>2299.73</v>
      </c>
      <c r="T12" s="60">
        <v>169.96</v>
      </c>
    </row>
    <row r="13" s="54" customFormat="1" spans="1:20">
      <c r="A13" s="59">
        <v>102478</v>
      </c>
      <c r="B13" s="59" t="s">
        <v>344</v>
      </c>
      <c r="C13" s="59">
        <v>12198</v>
      </c>
      <c r="D13" s="60" t="s">
        <v>297</v>
      </c>
      <c r="E13" s="60" t="s">
        <v>356</v>
      </c>
      <c r="F13" s="60" t="s">
        <v>357</v>
      </c>
      <c r="G13" s="60">
        <v>0.1</v>
      </c>
      <c r="H13" s="60">
        <v>86250</v>
      </c>
      <c r="I13" s="63">
        <v>1.01087213333333</v>
      </c>
      <c r="J13" s="60">
        <v>4110</v>
      </c>
      <c r="K13" s="60">
        <v>77576.11</v>
      </c>
      <c r="L13" s="60">
        <v>22400.26</v>
      </c>
      <c r="M13" s="63">
        <f t="shared" si="0"/>
        <v>0.288752039771007</v>
      </c>
      <c r="N13" s="60">
        <v>6197.56</v>
      </c>
      <c r="O13" s="60">
        <v>1722.78</v>
      </c>
      <c r="P13" s="64">
        <v>27.8</v>
      </c>
      <c r="Q13" s="64">
        <v>150.79</v>
      </c>
      <c r="R13" s="60">
        <v>3521.4</v>
      </c>
      <c r="S13" s="60">
        <v>759.81</v>
      </c>
      <c r="T13" s="60">
        <v>122.48</v>
      </c>
    </row>
    <row r="14" s="54" customFormat="1" spans="1:20">
      <c r="A14" s="59">
        <v>105751</v>
      </c>
      <c r="B14" s="59" t="s">
        <v>344</v>
      </c>
      <c r="C14" s="59">
        <v>12221</v>
      </c>
      <c r="D14" s="60" t="s">
        <v>270</v>
      </c>
      <c r="E14" s="60" t="s">
        <v>358</v>
      </c>
      <c r="F14" s="60" t="s">
        <v>359</v>
      </c>
      <c r="G14" s="60">
        <v>0.2</v>
      </c>
      <c r="H14" s="60">
        <v>117300</v>
      </c>
      <c r="I14" s="63">
        <v>1.00997764705882</v>
      </c>
      <c r="J14" s="60">
        <v>8700</v>
      </c>
      <c r="K14" s="60">
        <v>106799.63</v>
      </c>
      <c r="L14" s="60">
        <v>30833.03</v>
      </c>
      <c r="M14" s="63">
        <f t="shared" si="0"/>
        <v>0.288699782948686</v>
      </c>
      <c r="N14" s="60">
        <v>13041.7</v>
      </c>
      <c r="O14" s="60">
        <v>3937.91</v>
      </c>
      <c r="P14" s="64">
        <v>30.19</v>
      </c>
      <c r="Q14" s="64">
        <v>149.9</v>
      </c>
      <c r="R14" s="60">
        <v>7563.82</v>
      </c>
      <c r="S14" s="60">
        <v>2435.66</v>
      </c>
      <c r="T14" s="60">
        <v>193.45</v>
      </c>
    </row>
    <row r="15" s="54" customFormat="1" spans="1:20">
      <c r="A15" s="59">
        <v>104838</v>
      </c>
      <c r="B15" s="59" t="s">
        <v>348</v>
      </c>
      <c r="C15" s="59">
        <v>11866</v>
      </c>
      <c r="D15" s="60" t="s">
        <v>37</v>
      </c>
      <c r="E15" s="60" t="s">
        <v>36</v>
      </c>
      <c r="F15" s="60" t="s">
        <v>360</v>
      </c>
      <c r="G15" s="60">
        <v>0.4</v>
      </c>
      <c r="H15" s="60">
        <v>75900</v>
      </c>
      <c r="I15" s="63">
        <v>1.13163090909091</v>
      </c>
      <c r="J15" s="60">
        <v>13200</v>
      </c>
      <c r="K15" s="60">
        <v>76953.99</v>
      </c>
      <c r="L15" s="60">
        <v>20644.06</v>
      </c>
      <c r="M15" s="63">
        <f t="shared" si="0"/>
        <v>0.268264972355559</v>
      </c>
      <c r="N15" s="60">
        <v>19500.89</v>
      </c>
      <c r="O15" s="60">
        <v>4696.77</v>
      </c>
      <c r="P15" s="64">
        <v>24.08</v>
      </c>
      <c r="Q15" s="64">
        <v>147.73</v>
      </c>
      <c r="R15" s="60">
        <v>4532.7</v>
      </c>
      <c r="S15" s="60">
        <v>1154.86</v>
      </c>
      <c r="T15" s="60">
        <v>179.16</v>
      </c>
    </row>
    <row r="16" s="54" customFormat="1" spans="1:20">
      <c r="A16" s="59">
        <v>101453</v>
      </c>
      <c r="B16" s="59" t="s">
        <v>350</v>
      </c>
      <c r="C16" s="59">
        <v>11824</v>
      </c>
      <c r="D16" s="60" t="s">
        <v>72</v>
      </c>
      <c r="E16" s="60" t="s">
        <v>71</v>
      </c>
      <c r="F16" s="60" t="s">
        <v>351</v>
      </c>
      <c r="G16" s="60">
        <v>1</v>
      </c>
      <c r="H16" s="60">
        <v>181500</v>
      </c>
      <c r="I16" s="63">
        <v>1.22747727272727</v>
      </c>
      <c r="J16" s="60">
        <v>46530</v>
      </c>
      <c r="K16" s="60">
        <v>208385.21</v>
      </c>
      <c r="L16" s="60">
        <v>67405.46</v>
      </c>
      <c r="M16" s="63">
        <f t="shared" si="0"/>
        <v>0.323465662462322</v>
      </c>
      <c r="N16" s="60">
        <v>62422.86</v>
      </c>
      <c r="O16" s="60">
        <v>21314.23</v>
      </c>
      <c r="P16" s="64">
        <v>34.14</v>
      </c>
      <c r="Q16" s="64">
        <v>134.16</v>
      </c>
      <c r="R16" s="60">
        <v>11702.92</v>
      </c>
      <c r="S16" s="60">
        <v>4375.52</v>
      </c>
      <c r="T16" s="60">
        <v>193.44</v>
      </c>
    </row>
    <row r="17" s="54" customFormat="1" spans="1:20">
      <c r="A17" s="59">
        <v>351</v>
      </c>
      <c r="B17" s="59" t="s">
        <v>361</v>
      </c>
      <c r="C17" s="59">
        <v>8606</v>
      </c>
      <c r="D17" s="60" t="s">
        <v>95</v>
      </c>
      <c r="E17" s="60" t="s">
        <v>362</v>
      </c>
      <c r="F17" s="60" t="s">
        <v>351</v>
      </c>
      <c r="G17" s="60">
        <v>1</v>
      </c>
      <c r="H17" s="60">
        <v>198000</v>
      </c>
      <c r="I17" s="63">
        <v>1.11408955555556</v>
      </c>
      <c r="J17" s="60">
        <v>49500</v>
      </c>
      <c r="K17" s="60">
        <v>205878.71</v>
      </c>
      <c r="L17" s="60">
        <v>62990.45</v>
      </c>
      <c r="M17" s="63">
        <f t="shared" si="0"/>
        <v>0.305959028012173</v>
      </c>
      <c r="N17" s="60">
        <v>64592.92</v>
      </c>
      <c r="O17" s="60">
        <v>21565.52</v>
      </c>
      <c r="P17" s="64">
        <v>33.39</v>
      </c>
      <c r="Q17" s="64">
        <v>130.49</v>
      </c>
      <c r="R17" s="60">
        <v>10685.18</v>
      </c>
      <c r="S17" s="60">
        <v>3762.97</v>
      </c>
      <c r="T17" s="60">
        <v>161.9</v>
      </c>
    </row>
    <row r="18" s="54" customFormat="1" spans="1:20">
      <c r="A18" s="59">
        <v>748</v>
      </c>
      <c r="B18" s="59" t="s">
        <v>363</v>
      </c>
      <c r="C18" s="59">
        <v>6537</v>
      </c>
      <c r="D18" s="60" t="s">
        <v>45</v>
      </c>
      <c r="E18" s="60" t="s">
        <v>44</v>
      </c>
      <c r="F18" s="60" t="s">
        <v>364</v>
      </c>
      <c r="G18" s="60">
        <v>0.9</v>
      </c>
      <c r="H18" s="60">
        <v>151800</v>
      </c>
      <c r="I18" s="63">
        <v>1.11136065217391</v>
      </c>
      <c r="J18" s="60">
        <v>47110.4</v>
      </c>
      <c r="K18" s="60">
        <v>155988.07</v>
      </c>
      <c r="L18" s="60">
        <v>45656.11</v>
      </c>
      <c r="M18" s="63">
        <f t="shared" si="0"/>
        <v>0.292689755056268</v>
      </c>
      <c r="N18" s="60">
        <v>59972.8</v>
      </c>
      <c r="O18" s="60">
        <v>16773.21</v>
      </c>
      <c r="P18" s="64">
        <v>27.97</v>
      </c>
      <c r="Q18" s="64">
        <v>127.3</v>
      </c>
      <c r="R18" s="60">
        <v>5240.6</v>
      </c>
      <c r="S18" s="60">
        <v>1680.06</v>
      </c>
      <c r="T18" s="60">
        <v>103.57</v>
      </c>
    </row>
    <row r="19" s="54" customFormat="1" spans="1:20">
      <c r="A19" s="59">
        <v>549</v>
      </c>
      <c r="B19" s="59" t="s">
        <v>363</v>
      </c>
      <c r="C19" s="59">
        <v>7687</v>
      </c>
      <c r="D19" s="60" t="s">
        <v>182</v>
      </c>
      <c r="E19" s="60" t="s">
        <v>181</v>
      </c>
      <c r="F19" s="60" t="s">
        <v>351</v>
      </c>
      <c r="G19" s="60">
        <v>1</v>
      </c>
      <c r="H19" s="60">
        <v>141900</v>
      </c>
      <c r="I19" s="63">
        <v>1.07887581395349</v>
      </c>
      <c r="J19" s="60">
        <v>45774</v>
      </c>
      <c r="K19" s="60">
        <v>144033.28</v>
      </c>
      <c r="L19" s="60">
        <v>40440.59</v>
      </c>
      <c r="M19" s="63">
        <f t="shared" si="0"/>
        <v>0.280772540901658</v>
      </c>
      <c r="N19" s="60">
        <v>57511.86</v>
      </c>
      <c r="O19" s="60">
        <v>15000.62</v>
      </c>
      <c r="P19" s="64">
        <v>26.08</v>
      </c>
      <c r="Q19" s="64">
        <v>125.64</v>
      </c>
      <c r="R19" s="60">
        <v>9716.6</v>
      </c>
      <c r="S19" s="60">
        <v>3434.47</v>
      </c>
      <c r="T19" s="60">
        <v>205.42</v>
      </c>
    </row>
    <row r="20" s="54" customFormat="1" spans="1:20">
      <c r="A20" s="59">
        <v>517</v>
      </c>
      <c r="B20" s="59" t="s">
        <v>344</v>
      </c>
      <c r="C20" s="59">
        <v>12230</v>
      </c>
      <c r="D20" s="60" t="s">
        <v>152</v>
      </c>
      <c r="E20" s="60" t="s">
        <v>365</v>
      </c>
      <c r="F20" s="60" t="s">
        <v>366</v>
      </c>
      <c r="G20" s="60">
        <v>0.3</v>
      </c>
      <c r="H20" s="60">
        <v>643500</v>
      </c>
      <c r="I20" s="63">
        <v>1.11967581196581</v>
      </c>
      <c r="J20" s="60">
        <v>48000</v>
      </c>
      <c r="K20" s="60">
        <v>681471.27</v>
      </c>
      <c r="L20" s="60">
        <v>163086.57</v>
      </c>
      <c r="M20" s="63">
        <f t="shared" si="0"/>
        <v>0.239315400633104</v>
      </c>
      <c r="N20" s="60">
        <v>60047.17</v>
      </c>
      <c r="O20" s="60">
        <v>18174.06</v>
      </c>
      <c r="P20" s="64">
        <v>30.27</v>
      </c>
      <c r="Q20" s="64">
        <v>125.1</v>
      </c>
      <c r="R20" s="60">
        <v>52921.84</v>
      </c>
      <c r="S20" s="60">
        <v>12841.76</v>
      </c>
      <c r="T20" s="60">
        <v>246.72</v>
      </c>
    </row>
    <row r="21" s="54" customFormat="1" spans="1:20">
      <c r="A21" s="59">
        <v>104533</v>
      </c>
      <c r="B21" s="59" t="s">
        <v>363</v>
      </c>
      <c r="C21" s="59">
        <v>11977</v>
      </c>
      <c r="D21" s="60" t="s">
        <v>129</v>
      </c>
      <c r="E21" s="60" t="s">
        <v>128</v>
      </c>
      <c r="F21" s="60" t="s">
        <v>351</v>
      </c>
      <c r="G21" s="60">
        <v>0.8</v>
      </c>
      <c r="H21" s="60">
        <v>96600</v>
      </c>
      <c r="I21" s="63">
        <v>1.05043119047619</v>
      </c>
      <c r="J21" s="60">
        <v>29730</v>
      </c>
      <c r="K21" s="60">
        <v>92081.03</v>
      </c>
      <c r="L21" s="60">
        <v>28021.23</v>
      </c>
      <c r="M21" s="63">
        <f t="shared" si="0"/>
        <v>0.30431056212121</v>
      </c>
      <c r="N21" s="60">
        <v>37096.52</v>
      </c>
      <c r="O21" s="60">
        <v>11421.74</v>
      </c>
      <c r="P21" s="64">
        <v>30.79</v>
      </c>
      <c r="Q21" s="64">
        <v>124.78</v>
      </c>
      <c r="R21" s="60">
        <v>7689.62</v>
      </c>
      <c r="S21" s="60">
        <v>2604.63</v>
      </c>
      <c r="T21" s="60">
        <v>238.81</v>
      </c>
    </row>
    <row r="22" s="54" customFormat="1" spans="1:20">
      <c r="A22" s="59">
        <v>549</v>
      </c>
      <c r="B22" s="59" t="s">
        <v>363</v>
      </c>
      <c r="C22" s="59">
        <v>7947</v>
      </c>
      <c r="D22" s="60" t="s">
        <v>182</v>
      </c>
      <c r="E22" s="60" t="s">
        <v>367</v>
      </c>
      <c r="F22" s="60" t="s">
        <v>352</v>
      </c>
      <c r="G22" s="60">
        <v>0.9</v>
      </c>
      <c r="H22" s="60">
        <v>141900</v>
      </c>
      <c r="I22" s="63">
        <v>1.07887581395349</v>
      </c>
      <c r="J22" s="60">
        <v>41196</v>
      </c>
      <c r="K22" s="60">
        <v>144033.28</v>
      </c>
      <c r="L22" s="60">
        <v>40440.59</v>
      </c>
      <c r="M22" s="63">
        <f t="shared" si="0"/>
        <v>0.280772540901658</v>
      </c>
      <c r="N22" s="60">
        <v>51169.35</v>
      </c>
      <c r="O22" s="60">
        <v>15277.23</v>
      </c>
      <c r="P22" s="64">
        <v>29.86</v>
      </c>
      <c r="Q22" s="64">
        <v>124.21</v>
      </c>
      <c r="R22" s="60">
        <v>9716.6</v>
      </c>
      <c r="S22" s="60">
        <v>3434.47</v>
      </c>
      <c r="T22" s="60">
        <v>205.42</v>
      </c>
    </row>
    <row r="23" s="54" customFormat="1" spans="1:20">
      <c r="A23" s="59">
        <v>747</v>
      </c>
      <c r="B23" s="59" t="s">
        <v>368</v>
      </c>
      <c r="C23" s="59">
        <v>10907</v>
      </c>
      <c r="D23" s="60" t="s">
        <v>149</v>
      </c>
      <c r="E23" s="60" t="s">
        <v>177</v>
      </c>
      <c r="F23" s="60" t="s">
        <v>352</v>
      </c>
      <c r="G23" s="60">
        <v>0.9</v>
      </c>
      <c r="H23" s="60">
        <v>240900</v>
      </c>
      <c r="I23" s="63">
        <v>1.10272086757991</v>
      </c>
      <c r="J23" s="60">
        <v>55592.25</v>
      </c>
      <c r="K23" s="60">
        <v>250599.79</v>
      </c>
      <c r="L23" s="60">
        <v>56549.92</v>
      </c>
      <c r="M23" s="63">
        <f t="shared" si="0"/>
        <v>0.225658289657785</v>
      </c>
      <c r="N23" s="60">
        <v>68857.48</v>
      </c>
      <c r="O23" s="60">
        <v>15582.73</v>
      </c>
      <c r="P23" s="64">
        <v>22.63</v>
      </c>
      <c r="Q23" s="64">
        <v>123.86</v>
      </c>
      <c r="R23" s="60">
        <v>18207.84</v>
      </c>
      <c r="S23" s="60">
        <v>3084.55</v>
      </c>
      <c r="T23" s="60">
        <v>226.75</v>
      </c>
    </row>
    <row r="24" s="54" customFormat="1" spans="1:20">
      <c r="A24" s="59">
        <v>742</v>
      </c>
      <c r="B24" s="59" t="s">
        <v>344</v>
      </c>
      <c r="C24" s="59">
        <v>8763</v>
      </c>
      <c r="D24" s="60" t="s">
        <v>82</v>
      </c>
      <c r="E24" s="60" t="s">
        <v>118</v>
      </c>
      <c r="F24" s="60" t="s">
        <v>352</v>
      </c>
      <c r="G24" s="60">
        <v>0.8</v>
      </c>
      <c r="H24" s="60">
        <v>259200</v>
      </c>
      <c r="I24" s="63">
        <v>1.149862</v>
      </c>
      <c r="J24" s="60">
        <v>69120</v>
      </c>
      <c r="K24" s="60">
        <v>280146.14</v>
      </c>
      <c r="L24" s="60">
        <v>62200.63</v>
      </c>
      <c r="M24" s="63">
        <f t="shared" si="0"/>
        <v>0.222029223747291</v>
      </c>
      <c r="N24" s="60">
        <v>84831.34</v>
      </c>
      <c r="O24" s="60">
        <v>19471.72</v>
      </c>
      <c r="P24" s="64">
        <v>22.95</v>
      </c>
      <c r="Q24" s="64">
        <v>122.73</v>
      </c>
      <c r="R24" s="60">
        <v>8358.52</v>
      </c>
      <c r="S24" s="60">
        <v>2149.51</v>
      </c>
      <c r="T24" s="60">
        <v>96.74</v>
      </c>
    </row>
    <row r="25" s="54" customFormat="1" spans="1:20">
      <c r="A25" s="59">
        <v>102564</v>
      </c>
      <c r="B25" s="59" t="s">
        <v>369</v>
      </c>
      <c r="C25" s="59">
        <v>11363</v>
      </c>
      <c r="D25" s="60" t="s">
        <v>103</v>
      </c>
      <c r="E25" s="60" t="s">
        <v>102</v>
      </c>
      <c r="F25" s="60" t="s">
        <v>351</v>
      </c>
      <c r="G25" s="60">
        <v>1</v>
      </c>
      <c r="H25" s="60">
        <v>96600</v>
      </c>
      <c r="I25" s="63">
        <v>1.20626785714286</v>
      </c>
      <c r="J25" s="60">
        <v>38640</v>
      </c>
      <c r="K25" s="60">
        <v>106050.52</v>
      </c>
      <c r="L25" s="60">
        <v>31750.42</v>
      </c>
      <c r="M25" s="63">
        <f t="shared" si="0"/>
        <v>0.299389573950227</v>
      </c>
      <c r="N25" s="60">
        <v>47067.51</v>
      </c>
      <c r="O25" s="60">
        <v>14786.04</v>
      </c>
      <c r="P25" s="64">
        <v>31.41</v>
      </c>
      <c r="Q25" s="64">
        <v>121.81</v>
      </c>
      <c r="R25" s="60">
        <v>9448.04</v>
      </c>
      <c r="S25" s="60">
        <v>2758.21</v>
      </c>
      <c r="T25" s="60">
        <v>293.42</v>
      </c>
    </row>
    <row r="26" s="54" customFormat="1" spans="1:20">
      <c r="A26" s="59">
        <v>707</v>
      </c>
      <c r="B26" s="59" t="s">
        <v>344</v>
      </c>
      <c r="C26" s="59">
        <v>10951</v>
      </c>
      <c r="D26" s="60" t="s">
        <v>70</v>
      </c>
      <c r="E26" s="60" t="s">
        <v>69</v>
      </c>
      <c r="F26" s="60" t="s">
        <v>352</v>
      </c>
      <c r="G26" s="60">
        <v>0.9</v>
      </c>
      <c r="H26" s="60">
        <v>324000</v>
      </c>
      <c r="I26" s="63">
        <v>1.1230004</v>
      </c>
      <c r="J26" s="60">
        <v>59520</v>
      </c>
      <c r="K26" s="60">
        <v>347616.3</v>
      </c>
      <c r="L26" s="60">
        <v>112309.55</v>
      </c>
      <c r="M26" s="63">
        <f t="shared" si="0"/>
        <v>0.323084820821118</v>
      </c>
      <c r="N26" s="60">
        <v>72352.76</v>
      </c>
      <c r="O26" s="60">
        <v>23078.63</v>
      </c>
      <c r="P26" s="64">
        <v>31.9</v>
      </c>
      <c r="Q26" s="64">
        <v>121.56</v>
      </c>
      <c r="R26" s="60">
        <v>21432.36</v>
      </c>
      <c r="S26" s="60">
        <v>6888.77</v>
      </c>
      <c r="T26" s="60">
        <v>198.45</v>
      </c>
    </row>
    <row r="27" s="54" customFormat="1" spans="1:20">
      <c r="A27" s="59">
        <v>723</v>
      </c>
      <c r="B27" s="59" t="s">
        <v>344</v>
      </c>
      <c r="C27" s="59">
        <v>12233</v>
      </c>
      <c r="D27" s="60" t="s">
        <v>370</v>
      </c>
      <c r="E27" s="60" t="s">
        <v>371</v>
      </c>
      <c r="F27" s="60" t="s">
        <v>372</v>
      </c>
      <c r="G27" s="60">
        <v>0.2</v>
      </c>
      <c r="H27" s="60">
        <v>131100</v>
      </c>
      <c r="I27" s="63">
        <v>1.15821973684211</v>
      </c>
      <c r="J27" s="60">
        <v>18000</v>
      </c>
      <c r="K27" s="60">
        <v>136801.19</v>
      </c>
      <c r="L27" s="60">
        <v>39497.91</v>
      </c>
      <c r="M27" s="63">
        <f t="shared" si="0"/>
        <v>0.288724900711756</v>
      </c>
      <c r="N27" s="60">
        <v>21729.76</v>
      </c>
      <c r="O27" s="60">
        <v>6409.06</v>
      </c>
      <c r="P27" s="64">
        <v>29.49</v>
      </c>
      <c r="Q27" s="64">
        <v>120.72</v>
      </c>
      <c r="R27" s="60">
        <v>9528.28</v>
      </c>
      <c r="S27" s="60">
        <v>2744.05</v>
      </c>
      <c r="T27" s="60">
        <v>218.04</v>
      </c>
    </row>
    <row r="28" s="54" customFormat="1" spans="1:20">
      <c r="A28" s="59">
        <v>103199</v>
      </c>
      <c r="B28" s="59" t="s">
        <v>344</v>
      </c>
      <c r="C28" s="59">
        <v>12190</v>
      </c>
      <c r="D28" s="60" t="s">
        <v>191</v>
      </c>
      <c r="E28" s="60" t="s">
        <v>190</v>
      </c>
      <c r="F28" s="60" t="s">
        <v>346</v>
      </c>
      <c r="G28" s="60">
        <v>0.3</v>
      </c>
      <c r="H28" s="60">
        <v>179400</v>
      </c>
      <c r="I28" s="63">
        <v>1.05567602564103</v>
      </c>
      <c r="J28" s="60">
        <v>33000</v>
      </c>
      <c r="K28" s="60">
        <v>171790.72</v>
      </c>
      <c r="L28" s="60">
        <v>58117.83</v>
      </c>
      <c r="M28" s="63">
        <f t="shared" si="0"/>
        <v>0.338305992314369</v>
      </c>
      <c r="N28" s="60">
        <v>39470.73</v>
      </c>
      <c r="O28" s="60">
        <v>11553.99</v>
      </c>
      <c r="P28" s="64">
        <v>29.27</v>
      </c>
      <c r="Q28" s="64">
        <v>119.61</v>
      </c>
      <c r="R28" s="60">
        <v>14210.52</v>
      </c>
      <c r="S28" s="60">
        <v>4584.45</v>
      </c>
      <c r="T28" s="60">
        <v>237.63</v>
      </c>
    </row>
    <row r="29" s="54" customFormat="1" spans="1:20">
      <c r="A29" s="59">
        <v>329</v>
      </c>
      <c r="B29" s="59" t="s">
        <v>350</v>
      </c>
      <c r="C29" s="59">
        <v>9988</v>
      </c>
      <c r="D29" s="60" t="s">
        <v>68</v>
      </c>
      <c r="E29" s="60" t="s">
        <v>67</v>
      </c>
      <c r="F29" s="60" t="s">
        <v>352</v>
      </c>
      <c r="G29" s="60">
        <v>0.9</v>
      </c>
      <c r="H29" s="60">
        <v>217800</v>
      </c>
      <c r="I29" s="63">
        <v>1.16423090909091</v>
      </c>
      <c r="J29" s="60">
        <v>50261.7</v>
      </c>
      <c r="K29" s="60">
        <v>235605.98</v>
      </c>
      <c r="L29" s="60">
        <v>62290.05</v>
      </c>
      <c r="M29" s="63">
        <f t="shared" si="0"/>
        <v>0.264382296238831</v>
      </c>
      <c r="N29" s="60">
        <v>59960.57</v>
      </c>
      <c r="O29" s="60">
        <v>16437.1</v>
      </c>
      <c r="P29" s="64">
        <v>27.41</v>
      </c>
      <c r="Q29" s="64">
        <v>119.3</v>
      </c>
      <c r="R29" s="60">
        <v>10176.52</v>
      </c>
      <c r="S29" s="60">
        <v>2310.01</v>
      </c>
      <c r="T29" s="60">
        <v>140.17</v>
      </c>
    </row>
    <row r="30" s="54" customFormat="1" spans="1:20">
      <c r="A30" s="59">
        <v>102479</v>
      </c>
      <c r="B30" s="59" t="s">
        <v>344</v>
      </c>
      <c r="C30" s="59">
        <v>4311</v>
      </c>
      <c r="D30" s="60" t="s">
        <v>161</v>
      </c>
      <c r="E30" s="60" t="s">
        <v>170</v>
      </c>
      <c r="F30" s="60" t="s">
        <v>352</v>
      </c>
      <c r="G30" s="60">
        <v>0.9</v>
      </c>
      <c r="H30" s="60">
        <v>138600</v>
      </c>
      <c r="I30" s="63">
        <v>1.02056380952381</v>
      </c>
      <c r="J30" s="60">
        <v>41580</v>
      </c>
      <c r="K30" s="60">
        <v>132682.46</v>
      </c>
      <c r="L30" s="60">
        <v>42975.76</v>
      </c>
      <c r="M30" s="63">
        <f t="shared" si="0"/>
        <v>0.32389933077816</v>
      </c>
      <c r="N30" s="60">
        <v>49344.03</v>
      </c>
      <c r="O30" s="60">
        <v>16160.97</v>
      </c>
      <c r="P30" s="64">
        <v>32.75</v>
      </c>
      <c r="Q30" s="64">
        <v>118.67</v>
      </c>
      <c r="R30" s="60">
        <v>8182.84</v>
      </c>
      <c r="S30" s="60">
        <v>2945.98</v>
      </c>
      <c r="T30" s="60">
        <v>177.12</v>
      </c>
    </row>
    <row r="31" s="54" customFormat="1" spans="1:20">
      <c r="A31" s="59">
        <v>578</v>
      </c>
      <c r="B31" s="59" t="s">
        <v>344</v>
      </c>
      <c r="C31" s="59">
        <v>9331</v>
      </c>
      <c r="D31" s="60" t="s">
        <v>105</v>
      </c>
      <c r="E31" s="60" t="s">
        <v>373</v>
      </c>
      <c r="F31" s="60" t="s">
        <v>352</v>
      </c>
      <c r="G31" s="60">
        <v>0.9</v>
      </c>
      <c r="H31" s="60">
        <v>267840</v>
      </c>
      <c r="I31" s="63">
        <v>1.082287875</v>
      </c>
      <c r="J31" s="60">
        <v>75330</v>
      </c>
      <c r="K31" s="60">
        <v>269008.67</v>
      </c>
      <c r="L31" s="60">
        <v>90054.19</v>
      </c>
      <c r="M31" s="63">
        <f t="shared" si="0"/>
        <v>0.33476315094231</v>
      </c>
      <c r="N31" s="60">
        <v>89260.02</v>
      </c>
      <c r="O31" s="60">
        <v>30153.94</v>
      </c>
      <c r="P31" s="64">
        <v>33.78</v>
      </c>
      <c r="Q31" s="64">
        <v>118.49</v>
      </c>
      <c r="R31" s="60">
        <v>18519.16</v>
      </c>
      <c r="S31" s="60">
        <v>6326.93</v>
      </c>
      <c r="T31" s="60">
        <v>207.43</v>
      </c>
    </row>
    <row r="32" s="54" customFormat="1" spans="1:20">
      <c r="A32" s="59">
        <v>102565</v>
      </c>
      <c r="B32" s="59" t="s">
        <v>344</v>
      </c>
      <c r="C32" s="59">
        <v>12225</v>
      </c>
      <c r="D32" s="60" t="s">
        <v>168</v>
      </c>
      <c r="E32" s="60" t="s">
        <v>374</v>
      </c>
      <c r="F32" s="60" t="s">
        <v>346</v>
      </c>
      <c r="G32" s="60">
        <v>0.2</v>
      </c>
      <c r="H32" s="60">
        <v>181500</v>
      </c>
      <c r="I32" s="63">
        <v>1.05496975757576</v>
      </c>
      <c r="J32" s="60">
        <v>9600</v>
      </c>
      <c r="K32" s="60">
        <v>179569.28</v>
      </c>
      <c r="L32" s="60">
        <v>51393.95</v>
      </c>
      <c r="M32" s="63">
        <f t="shared" si="0"/>
        <v>0.28620680552932</v>
      </c>
      <c r="N32" s="60">
        <v>11283.77</v>
      </c>
      <c r="O32" s="60">
        <v>2789.46</v>
      </c>
      <c r="P32" s="64">
        <v>24.72</v>
      </c>
      <c r="Q32" s="64">
        <v>117.54</v>
      </c>
      <c r="R32" s="60">
        <v>10998.54</v>
      </c>
      <c r="S32" s="60">
        <v>3451.9</v>
      </c>
      <c r="T32" s="60">
        <v>181.79</v>
      </c>
    </row>
    <row r="33" s="54" customFormat="1" spans="1:20">
      <c r="A33" s="59">
        <v>744</v>
      </c>
      <c r="B33" s="59" t="s">
        <v>344</v>
      </c>
      <c r="C33" s="59">
        <v>11333</v>
      </c>
      <c r="D33" s="60" t="s">
        <v>47</v>
      </c>
      <c r="E33" s="60" t="s">
        <v>375</v>
      </c>
      <c r="F33" s="60" t="s">
        <v>351</v>
      </c>
      <c r="G33" s="60">
        <v>0.8</v>
      </c>
      <c r="H33" s="60">
        <v>247500</v>
      </c>
      <c r="I33" s="63">
        <v>1.20131902222222</v>
      </c>
      <c r="J33" s="60">
        <v>67005</v>
      </c>
      <c r="K33" s="60">
        <v>285925.38</v>
      </c>
      <c r="L33" s="60">
        <v>80243.71</v>
      </c>
      <c r="M33" s="63">
        <f t="shared" si="0"/>
        <v>0.280645635585061</v>
      </c>
      <c r="N33" s="60">
        <v>78377.08</v>
      </c>
      <c r="O33" s="60">
        <v>23426.93</v>
      </c>
      <c r="P33" s="64">
        <v>29.89</v>
      </c>
      <c r="Q33" s="64">
        <v>116.97</v>
      </c>
      <c r="R33" s="60">
        <v>31257.2</v>
      </c>
      <c r="S33" s="60">
        <v>8423.35</v>
      </c>
      <c r="T33" s="60">
        <v>378.88</v>
      </c>
    </row>
    <row r="34" s="54" customFormat="1" spans="1:20">
      <c r="A34" s="59">
        <v>717</v>
      </c>
      <c r="B34" s="59" t="s">
        <v>363</v>
      </c>
      <c r="C34" s="59">
        <v>6731</v>
      </c>
      <c r="D34" s="60" t="s">
        <v>166</v>
      </c>
      <c r="E34" s="60" t="s">
        <v>376</v>
      </c>
      <c r="F34" s="60" t="s">
        <v>351</v>
      </c>
      <c r="G34" s="60">
        <v>0.8</v>
      </c>
      <c r="H34" s="60">
        <v>138600</v>
      </c>
      <c r="I34" s="63">
        <v>1.06828174603175</v>
      </c>
      <c r="J34" s="60">
        <v>46200</v>
      </c>
      <c r="K34" s="60">
        <v>138757.36</v>
      </c>
      <c r="L34" s="60">
        <v>42370.94</v>
      </c>
      <c r="M34" s="63">
        <f t="shared" si="0"/>
        <v>0.305359946312037</v>
      </c>
      <c r="N34" s="60">
        <v>53487.3</v>
      </c>
      <c r="O34" s="60">
        <v>16350.11</v>
      </c>
      <c r="P34" s="64">
        <v>30.57</v>
      </c>
      <c r="Q34" s="64">
        <v>115.77</v>
      </c>
      <c r="R34" s="60">
        <v>8307.72</v>
      </c>
      <c r="S34" s="60">
        <v>3064.65</v>
      </c>
      <c r="T34" s="60">
        <v>179.82</v>
      </c>
    </row>
    <row r="35" s="54" customFormat="1" spans="1:20">
      <c r="A35" s="59">
        <v>399</v>
      </c>
      <c r="B35" s="59" t="s">
        <v>344</v>
      </c>
      <c r="C35" s="59">
        <v>11106</v>
      </c>
      <c r="D35" s="60" t="s">
        <v>377</v>
      </c>
      <c r="E35" s="60" t="s">
        <v>378</v>
      </c>
      <c r="F35" s="60" t="s">
        <v>364</v>
      </c>
      <c r="G35" s="60">
        <v>0.9</v>
      </c>
      <c r="H35" s="60">
        <v>237600</v>
      </c>
      <c r="I35" s="63">
        <v>1.08523041666667</v>
      </c>
      <c r="J35" s="60">
        <v>106920</v>
      </c>
      <c r="K35" s="60">
        <v>246997.21</v>
      </c>
      <c r="L35" s="60">
        <v>68130.67</v>
      </c>
      <c r="M35" s="63">
        <f t="shared" si="0"/>
        <v>0.275835787780761</v>
      </c>
      <c r="N35" s="60">
        <v>123308.9</v>
      </c>
      <c r="O35" s="60">
        <v>32761.81</v>
      </c>
      <c r="P35" s="64">
        <v>26.57</v>
      </c>
      <c r="Q35" s="64">
        <v>115.33</v>
      </c>
      <c r="R35" s="60">
        <v>25174.88</v>
      </c>
      <c r="S35" s="60">
        <v>6205.8</v>
      </c>
      <c r="T35" s="60">
        <v>317.86</v>
      </c>
    </row>
    <row r="36" s="54" customFormat="1" spans="1:20">
      <c r="A36" s="59">
        <v>311</v>
      </c>
      <c r="B36" s="59" t="s">
        <v>344</v>
      </c>
      <c r="C36" s="59">
        <v>4093</v>
      </c>
      <c r="D36" s="60" t="s">
        <v>78</v>
      </c>
      <c r="E36" s="60" t="s">
        <v>77</v>
      </c>
      <c r="F36" s="60" t="s">
        <v>352</v>
      </c>
      <c r="G36" s="60">
        <v>0.9</v>
      </c>
      <c r="H36" s="60">
        <v>214500</v>
      </c>
      <c r="I36" s="63">
        <v>1.01438312820513</v>
      </c>
      <c r="J36" s="60">
        <v>101606</v>
      </c>
      <c r="K36" s="60">
        <v>202009.91</v>
      </c>
      <c r="L36" s="60">
        <v>50647.17</v>
      </c>
      <c r="M36" s="63">
        <f t="shared" si="0"/>
        <v>0.250716264365446</v>
      </c>
      <c r="N36" s="60">
        <v>116863.38</v>
      </c>
      <c r="O36" s="60">
        <v>29004.05</v>
      </c>
      <c r="P36" s="64">
        <v>24.82</v>
      </c>
      <c r="Q36" s="64">
        <v>115.02</v>
      </c>
      <c r="R36" s="60">
        <v>8410.4</v>
      </c>
      <c r="S36" s="60">
        <v>2431.36</v>
      </c>
      <c r="T36" s="60">
        <v>117.63</v>
      </c>
    </row>
    <row r="37" s="54" customFormat="1" spans="1:20">
      <c r="A37" s="59">
        <v>103639</v>
      </c>
      <c r="B37" s="59" t="s">
        <v>344</v>
      </c>
      <c r="C37" s="59">
        <v>11382</v>
      </c>
      <c r="D37" s="60" t="s">
        <v>140</v>
      </c>
      <c r="E37" s="60" t="s">
        <v>379</v>
      </c>
      <c r="F37" s="60" t="s">
        <v>351</v>
      </c>
      <c r="G37" s="60">
        <v>1</v>
      </c>
      <c r="H37" s="60">
        <v>181500</v>
      </c>
      <c r="I37" s="63">
        <v>1.20077739393939</v>
      </c>
      <c r="J37" s="60">
        <v>72600</v>
      </c>
      <c r="K37" s="60">
        <v>204807.89</v>
      </c>
      <c r="L37" s="60">
        <v>63199.09</v>
      </c>
      <c r="M37" s="63">
        <f t="shared" si="0"/>
        <v>0.308577418575036</v>
      </c>
      <c r="N37" s="60">
        <v>83255.63</v>
      </c>
      <c r="O37" s="60">
        <v>26046.04</v>
      </c>
      <c r="P37" s="64">
        <v>31.28</v>
      </c>
      <c r="Q37" s="64">
        <v>114.68</v>
      </c>
      <c r="R37" s="60">
        <v>13359.24</v>
      </c>
      <c r="S37" s="60">
        <v>4160.34</v>
      </c>
      <c r="T37" s="60">
        <v>220.81</v>
      </c>
    </row>
    <row r="38" s="54" customFormat="1" spans="1:20">
      <c r="A38" s="59">
        <v>517</v>
      </c>
      <c r="B38" s="59" t="s">
        <v>344</v>
      </c>
      <c r="C38" s="59">
        <v>4024</v>
      </c>
      <c r="D38" s="60" t="s">
        <v>152</v>
      </c>
      <c r="E38" s="60" t="s">
        <v>151</v>
      </c>
      <c r="F38" s="60" t="s">
        <v>352</v>
      </c>
      <c r="G38" s="60">
        <v>1</v>
      </c>
      <c r="H38" s="60">
        <v>643500</v>
      </c>
      <c r="I38" s="63">
        <v>1.11967581196581</v>
      </c>
      <c r="J38" s="60">
        <v>104700</v>
      </c>
      <c r="K38" s="60">
        <v>681471.27</v>
      </c>
      <c r="L38" s="60">
        <v>163086.57</v>
      </c>
      <c r="M38" s="63">
        <f t="shared" si="0"/>
        <v>0.239315400633104</v>
      </c>
      <c r="N38" s="60">
        <v>118750.71</v>
      </c>
      <c r="O38" s="60">
        <v>23502.11</v>
      </c>
      <c r="P38" s="64">
        <v>19.79</v>
      </c>
      <c r="Q38" s="64">
        <v>113.42</v>
      </c>
      <c r="R38" s="60">
        <v>52921.84</v>
      </c>
      <c r="S38" s="60">
        <v>12841.76</v>
      </c>
      <c r="T38" s="60">
        <v>246.72</v>
      </c>
    </row>
    <row r="39" s="54" customFormat="1" spans="1:20">
      <c r="A39" s="59">
        <v>707</v>
      </c>
      <c r="B39" s="59" t="s">
        <v>344</v>
      </c>
      <c r="C39" s="59">
        <v>6494</v>
      </c>
      <c r="D39" s="60" t="s">
        <v>70</v>
      </c>
      <c r="E39" s="60" t="s">
        <v>180</v>
      </c>
      <c r="F39" s="60" t="s">
        <v>380</v>
      </c>
      <c r="G39" s="60">
        <v>1</v>
      </c>
      <c r="H39" s="60">
        <v>324000</v>
      </c>
      <c r="I39" s="63">
        <v>1.1230004</v>
      </c>
      <c r="J39" s="60">
        <v>66120</v>
      </c>
      <c r="K39" s="60">
        <v>347616.3</v>
      </c>
      <c r="L39" s="60">
        <v>112309.55</v>
      </c>
      <c r="M39" s="63">
        <f t="shared" si="0"/>
        <v>0.323084820821118</v>
      </c>
      <c r="N39" s="60">
        <v>74905.15</v>
      </c>
      <c r="O39" s="60">
        <v>25930.65</v>
      </c>
      <c r="P39" s="64">
        <v>34.62</v>
      </c>
      <c r="Q39" s="64">
        <v>113.29</v>
      </c>
      <c r="R39" s="60">
        <v>21432.36</v>
      </c>
      <c r="S39" s="60">
        <v>6888.77</v>
      </c>
      <c r="T39" s="60">
        <v>198.45</v>
      </c>
    </row>
    <row r="40" s="54" customFormat="1" spans="1:20">
      <c r="A40" s="59">
        <v>587</v>
      </c>
      <c r="B40" s="59" t="s">
        <v>361</v>
      </c>
      <c r="C40" s="59">
        <v>11985</v>
      </c>
      <c r="D40" s="60" t="s">
        <v>381</v>
      </c>
      <c r="E40" s="60" t="s">
        <v>382</v>
      </c>
      <c r="F40" s="60" t="s">
        <v>355</v>
      </c>
      <c r="G40" s="60">
        <v>0.6</v>
      </c>
      <c r="H40" s="60">
        <v>165000</v>
      </c>
      <c r="I40" s="63">
        <v>1.044717</v>
      </c>
      <c r="J40" s="60">
        <v>30000</v>
      </c>
      <c r="K40" s="60">
        <v>161553.07</v>
      </c>
      <c r="L40" s="60">
        <v>50258.68</v>
      </c>
      <c r="M40" s="63">
        <f t="shared" si="0"/>
        <v>0.311097028363497</v>
      </c>
      <c r="N40" s="60">
        <v>33935.78</v>
      </c>
      <c r="O40" s="60">
        <v>10247.08</v>
      </c>
      <c r="P40" s="64">
        <v>30.2</v>
      </c>
      <c r="Q40" s="64">
        <v>113.12</v>
      </c>
      <c r="R40" s="60">
        <v>9691.04</v>
      </c>
      <c r="S40" s="60">
        <v>3352.68</v>
      </c>
      <c r="T40" s="60">
        <v>176.2</v>
      </c>
    </row>
    <row r="41" s="54" customFormat="1" spans="1:20">
      <c r="A41" s="59">
        <v>102564</v>
      </c>
      <c r="B41" s="59" t="s">
        <v>369</v>
      </c>
      <c r="C41" s="59">
        <v>8113</v>
      </c>
      <c r="D41" s="60" t="s">
        <v>103</v>
      </c>
      <c r="E41" s="60" t="s">
        <v>383</v>
      </c>
      <c r="F41" s="60" t="s">
        <v>352</v>
      </c>
      <c r="G41" s="60">
        <v>0.9</v>
      </c>
      <c r="H41" s="60">
        <v>96600</v>
      </c>
      <c r="I41" s="63">
        <v>1.20626785714286</v>
      </c>
      <c r="J41" s="60">
        <v>34776</v>
      </c>
      <c r="K41" s="60">
        <v>106050.52</v>
      </c>
      <c r="L41" s="60">
        <v>31750.42</v>
      </c>
      <c r="M41" s="63">
        <f t="shared" si="0"/>
        <v>0.299389573950227</v>
      </c>
      <c r="N41" s="60">
        <v>39226.05</v>
      </c>
      <c r="O41" s="60">
        <v>11086.8</v>
      </c>
      <c r="P41" s="64">
        <v>28.26</v>
      </c>
      <c r="Q41" s="64">
        <v>112.8</v>
      </c>
      <c r="R41" s="60">
        <v>9448.04</v>
      </c>
      <c r="S41" s="60">
        <v>2758.21</v>
      </c>
      <c r="T41" s="60">
        <v>293.42</v>
      </c>
    </row>
    <row r="42" s="54" customFormat="1" spans="1:20">
      <c r="A42" s="59">
        <v>744</v>
      </c>
      <c r="B42" s="59" t="s">
        <v>344</v>
      </c>
      <c r="C42" s="59">
        <v>11769</v>
      </c>
      <c r="D42" s="60" t="s">
        <v>47</v>
      </c>
      <c r="E42" s="60" t="s">
        <v>46</v>
      </c>
      <c r="F42" s="60" t="s">
        <v>384</v>
      </c>
      <c r="G42" s="60">
        <v>0.6</v>
      </c>
      <c r="H42" s="60">
        <v>247500</v>
      </c>
      <c r="I42" s="63">
        <v>1.20131902222222</v>
      </c>
      <c r="J42" s="60">
        <v>50525</v>
      </c>
      <c r="K42" s="60">
        <v>285925.38</v>
      </c>
      <c r="L42" s="60">
        <v>80243.71</v>
      </c>
      <c r="M42" s="63">
        <f t="shared" si="0"/>
        <v>0.280645635585061</v>
      </c>
      <c r="N42" s="60">
        <v>56891.81</v>
      </c>
      <c r="O42" s="60">
        <v>14109.55</v>
      </c>
      <c r="P42" s="64">
        <v>24.8</v>
      </c>
      <c r="Q42" s="64">
        <v>112.6</v>
      </c>
      <c r="R42" s="60">
        <v>31257.2</v>
      </c>
      <c r="S42" s="60">
        <v>8423.35</v>
      </c>
      <c r="T42" s="60">
        <v>378.88</v>
      </c>
    </row>
    <row r="43" s="54" customFormat="1" spans="1:20">
      <c r="A43" s="59">
        <v>709</v>
      </c>
      <c r="B43" s="59" t="s">
        <v>385</v>
      </c>
      <c r="C43" s="59">
        <v>11465</v>
      </c>
      <c r="D43" s="60" t="s">
        <v>386</v>
      </c>
      <c r="E43" s="60" t="s">
        <v>387</v>
      </c>
      <c r="F43" s="60" t="s">
        <v>388</v>
      </c>
      <c r="G43" s="60">
        <v>1</v>
      </c>
      <c r="H43" s="60">
        <v>285120</v>
      </c>
      <c r="I43" s="63">
        <v>1.06248761363636</v>
      </c>
      <c r="J43" s="60">
        <v>73110</v>
      </c>
      <c r="K43" s="60">
        <v>289040.53</v>
      </c>
      <c r="L43" s="60">
        <v>86399.27</v>
      </c>
      <c r="M43" s="63">
        <f t="shared" si="0"/>
        <v>0.298917490913818</v>
      </c>
      <c r="N43" s="60">
        <v>81802.64</v>
      </c>
      <c r="O43" s="60">
        <v>25658.51</v>
      </c>
      <c r="P43" s="64">
        <v>31.37</v>
      </c>
      <c r="Q43" s="64">
        <v>111.89</v>
      </c>
      <c r="R43" s="60">
        <v>17087.6</v>
      </c>
      <c r="S43" s="60">
        <v>5271.91</v>
      </c>
      <c r="T43" s="60">
        <v>179.79</v>
      </c>
    </row>
    <row r="44" s="54" customFormat="1" spans="1:20">
      <c r="A44" s="59">
        <v>103639</v>
      </c>
      <c r="B44" s="59" t="s">
        <v>344</v>
      </c>
      <c r="C44" s="59">
        <v>9682</v>
      </c>
      <c r="D44" s="60" t="s">
        <v>140</v>
      </c>
      <c r="E44" s="60" t="s">
        <v>139</v>
      </c>
      <c r="F44" s="60" t="s">
        <v>352</v>
      </c>
      <c r="G44" s="60">
        <v>0.9</v>
      </c>
      <c r="H44" s="60">
        <v>181500</v>
      </c>
      <c r="I44" s="63">
        <v>1.20077739393939</v>
      </c>
      <c r="J44" s="60">
        <v>65340</v>
      </c>
      <c r="K44" s="60">
        <v>204807.89</v>
      </c>
      <c r="L44" s="60">
        <v>63199.09</v>
      </c>
      <c r="M44" s="63">
        <f t="shared" si="0"/>
        <v>0.308577418575036</v>
      </c>
      <c r="N44" s="60">
        <v>73013.76</v>
      </c>
      <c r="O44" s="60">
        <v>22238.09</v>
      </c>
      <c r="P44" s="64">
        <v>30.46</v>
      </c>
      <c r="Q44" s="64">
        <v>111.74</v>
      </c>
      <c r="R44" s="60">
        <v>13359.24</v>
      </c>
      <c r="S44" s="60">
        <v>4160.34</v>
      </c>
      <c r="T44" s="60">
        <v>220.81</v>
      </c>
    </row>
    <row r="45" s="54" customFormat="1" spans="1:20">
      <c r="A45" s="59">
        <v>744</v>
      </c>
      <c r="B45" s="59" t="s">
        <v>344</v>
      </c>
      <c r="C45" s="59">
        <v>8957</v>
      </c>
      <c r="D45" s="60" t="s">
        <v>47</v>
      </c>
      <c r="E45" s="60" t="s">
        <v>389</v>
      </c>
      <c r="F45" s="60" t="s">
        <v>352</v>
      </c>
      <c r="G45" s="60">
        <v>1</v>
      </c>
      <c r="H45" s="60">
        <v>247500</v>
      </c>
      <c r="I45" s="63">
        <v>1.20131902222222</v>
      </c>
      <c r="J45" s="60">
        <v>71945</v>
      </c>
      <c r="K45" s="60">
        <v>285925.38</v>
      </c>
      <c r="L45" s="60">
        <v>80243.71</v>
      </c>
      <c r="M45" s="63">
        <f t="shared" si="0"/>
        <v>0.280645635585061</v>
      </c>
      <c r="N45" s="60">
        <v>80191.5</v>
      </c>
      <c r="O45" s="60">
        <v>24255.86</v>
      </c>
      <c r="P45" s="64">
        <v>30.25</v>
      </c>
      <c r="Q45" s="64">
        <v>111.46</v>
      </c>
      <c r="R45" s="60">
        <v>31257.2</v>
      </c>
      <c r="S45" s="60">
        <v>8423.35</v>
      </c>
      <c r="T45" s="60">
        <v>378.88</v>
      </c>
    </row>
    <row r="46" s="54" customFormat="1" spans="1:20">
      <c r="A46" s="59">
        <v>103639</v>
      </c>
      <c r="B46" s="59" t="s">
        <v>344</v>
      </c>
      <c r="C46" s="59">
        <v>12164</v>
      </c>
      <c r="D46" s="60" t="s">
        <v>140</v>
      </c>
      <c r="E46" s="60" t="s">
        <v>277</v>
      </c>
      <c r="F46" s="60" t="s">
        <v>390</v>
      </c>
      <c r="G46" s="60">
        <v>0.6</v>
      </c>
      <c r="H46" s="60">
        <v>181500</v>
      </c>
      <c r="I46" s="63">
        <v>1.20077739393939</v>
      </c>
      <c r="J46" s="60">
        <v>43560</v>
      </c>
      <c r="K46" s="60">
        <v>204807.89</v>
      </c>
      <c r="L46" s="60">
        <v>63199.09</v>
      </c>
      <c r="M46" s="63">
        <f t="shared" si="0"/>
        <v>0.308577418575036</v>
      </c>
      <c r="N46" s="60">
        <v>48538.5</v>
      </c>
      <c r="O46" s="60">
        <v>14914.96</v>
      </c>
      <c r="P46" s="64">
        <v>30.73</v>
      </c>
      <c r="Q46" s="64">
        <v>111.43</v>
      </c>
      <c r="R46" s="60">
        <v>13359.24</v>
      </c>
      <c r="S46" s="60">
        <v>4160.34</v>
      </c>
      <c r="T46" s="60">
        <v>220.81</v>
      </c>
    </row>
    <row r="47" s="54" customFormat="1" spans="1:20">
      <c r="A47" s="59">
        <v>511</v>
      </c>
      <c r="B47" s="59" t="s">
        <v>344</v>
      </c>
      <c r="C47" s="59">
        <v>5527</v>
      </c>
      <c r="D47" s="60" t="s">
        <v>147</v>
      </c>
      <c r="E47" s="60" t="s">
        <v>391</v>
      </c>
      <c r="F47" s="60" t="s">
        <v>352</v>
      </c>
      <c r="G47" s="60">
        <v>0.9</v>
      </c>
      <c r="H47" s="60">
        <v>214500</v>
      </c>
      <c r="I47" s="63">
        <v>1.03702733333333</v>
      </c>
      <c r="J47" s="60">
        <v>55110</v>
      </c>
      <c r="K47" s="60">
        <v>209871.77</v>
      </c>
      <c r="L47" s="60">
        <v>59601.63</v>
      </c>
      <c r="M47" s="63">
        <f t="shared" si="0"/>
        <v>0.283990695842514</v>
      </c>
      <c r="N47" s="60">
        <v>61083</v>
      </c>
      <c r="O47" s="60">
        <v>17368.94</v>
      </c>
      <c r="P47" s="64">
        <v>28.43</v>
      </c>
      <c r="Q47" s="64">
        <v>110.84</v>
      </c>
      <c r="R47" s="60">
        <v>15302.88</v>
      </c>
      <c r="S47" s="60">
        <v>3979.96</v>
      </c>
      <c r="T47" s="60">
        <v>214.03</v>
      </c>
    </row>
    <row r="48" s="54" customFormat="1" spans="1:20">
      <c r="A48" s="59">
        <v>747</v>
      </c>
      <c r="B48" s="59" t="s">
        <v>368</v>
      </c>
      <c r="C48" s="59">
        <v>11964</v>
      </c>
      <c r="D48" s="60" t="s">
        <v>149</v>
      </c>
      <c r="E48" s="60" t="s">
        <v>148</v>
      </c>
      <c r="F48" s="60" t="s">
        <v>351</v>
      </c>
      <c r="G48" s="60">
        <v>1</v>
      </c>
      <c r="H48" s="60">
        <v>240900</v>
      </c>
      <c r="I48" s="63">
        <v>1.10272086757991</v>
      </c>
      <c r="J48" s="60">
        <v>61769.25</v>
      </c>
      <c r="K48" s="60">
        <v>250599.79</v>
      </c>
      <c r="L48" s="60">
        <v>56549.92</v>
      </c>
      <c r="M48" s="63">
        <f t="shared" si="0"/>
        <v>0.225658289657785</v>
      </c>
      <c r="N48" s="60">
        <v>68398.45</v>
      </c>
      <c r="O48" s="60">
        <v>15352.12</v>
      </c>
      <c r="P48" s="64">
        <v>22.45</v>
      </c>
      <c r="Q48" s="64">
        <v>110.73</v>
      </c>
      <c r="R48" s="60">
        <v>18207.84</v>
      </c>
      <c r="S48" s="60">
        <v>3084.55</v>
      </c>
      <c r="T48" s="60">
        <v>226.75</v>
      </c>
    </row>
    <row r="49" s="54" customFormat="1" spans="1:20">
      <c r="A49" s="59">
        <v>723</v>
      </c>
      <c r="B49" s="59" t="s">
        <v>344</v>
      </c>
      <c r="C49" s="59">
        <v>8386</v>
      </c>
      <c r="D49" s="60" t="s">
        <v>370</v>
      </c>
      <c r="E49" s="60" t="s">
        <v>392</v>
      </c>
      <c r="F49" s="60" t="s">
        <v>393</v>
      </c>
      <c r="G49" s="60">
        <v>0.7</v>
      </c>
      <c r="H49" s="60">
        <v>131100</v>
      </c>
      <c r="I49" s="63">
        <v>1.15821973684211</v>
      </c>
      <c r="J49" s="60">
        <v>60000</v>
      </c>
      <c r="K49" s="60">
        <v>136801.19</v>
      </c>
      <c r="L49" s="60">
        <v>39497.91</v>
      </c>
      <c r="M49" s="63">
        <f t="shared" si="0"/>
        <v>0.288724900711756</v>
      </c>
      <c r="N49" s="60">
        <v>66231.63</v>
      </c>
      <c r="O49" s="60">
        <v>18042.72</v>
      </c>
      <c r="P49" s="64">
        <v>27.24</v>
      </c>
      <c r="Q49" s="64">
        <v>110.39</v>
      </c>
      <c r="R49" s="60">
        <v>9528.28</v>
      </c>
      <c r="S49" s="60">
        <v>2744.05</v>
      </c>
      <c r="T49" s="60">
        <v>218.04</v>
      </c>
    </row>
    <row r="50" s="54" customFormat="1" spans="1:20">
      <c r="A50" s="59">
        <v>104838</v>
      </c>
      <c r="B50" s="59" t="s">
        <v>348</v>
      </c>
      <c r="C50" s="59">
        <v>11241</v>
      </c>
      <c r="D50" s="60" t="s">
        <v>37</v>
      </c>
      <c r="E50" s="60" t="s">
        <v>394</v>
      </c>
      <c r="F50" s="60" t="s">
        <v>352</v>
      </c>
      <c r="G50" s="60">
        <v>0.9</v>
      </c>
      <c r="H50" s="60">
        <v>75900</v>
      </c>
      <c r="I50" s="63">
        <v>1.13163090909091</v>
      </c>
      <c r="J50" s="60">
        <v>29700</v>
      </c>
      <c r="K50" s="60">
        <v>76953.99</v>
      </c>
      <c r="L50" s="60">
        <v>20644.06</v>
      </c>
      <c r="M50" s="63">
        <f t="shared" si="0"/>
        <v>0.268264972355559</v>
      </c>
      <c r="N50" s="60">
        <v>32727.66</v>
      </c>
      <c r="O50" s="60">
        <v>9657.8</v>
      </c>
      <c r="P50" s="64">
        <v>29.51</v>
      </c>
      <c r="Q50" s="64">
        <v>110.19</v>
      </c>
      <c r="R50" s="60">
        <v>4532.7</v>
      </c>
      <c r="S50" s="60">
        <v>1154.86</v>
      </c>
      <c r="T50" s="60">
        <v>179.16</v>
      </c>
    </row>
    <row r="51" s="54" customFormat="1" spans="1:20">
      <c r="A51" s="59">
        <v>707</v>
      </c>
      <c r="B51" s="59" t="s">
        <v>344</v>
      </c>
      <c r="C51" s="59">
        <v>10952</v>
      </c>
      <c r="D51" s="60" t="s">
        <v>70</v>
      </c>
      <c r="E51" s="60" t="s">
        <v>395</v>
      </c>
      <c r="F51" s="60" t="s">
        <v>380</v>
      </c>
      <c r="G51" s="60">
        <v>1</v>
      </c>
      <c r="H51" s="60">
        <v>324000</v>
      </c>
      <c r="I51" s="63">
        <v>1.1230004</v>
      </c>
      <c r="J51" s="60">
        <v>66120</v>
      </c>
      <c r="K51" s="60">
        <v>347616.3</v>
      </c>
      <c r="L51" s="60">
        <v>112309.55</v>
      </c>
      <c r="M51" s="63">
        <f t="shared" si="0"/>
        <v>0.323084820821118</v>
      </c>
      <c r="N51" s="60">
        <v>72516.79</v>
      </c>
      <c r="O51" s="60">
        <v>21696.77</v>
      </c>
      <c r="P51" s="64">
        <v>29.92</v>
      </c>
      <c r="Q51" s="64">
        <v>109.67</v>
      </c>
      <c r="R51" s="60">
        <v>21432.36</v>
      </c>
      <c r="S51" s="60">
        <v>6888.77</v>
      </c>
      <c r="T51" s="60">
        <v>198.45</v>
      </c>
    </row>
    <row r="52" s="54" customFormat="1" spans="1:20">
      <c r="A52" s="59">
        <v>102567</v>
      </c>
      <c r="B52" s="59" t="s">
        <v>396</v>
      </c>
      <c r="C52" s="59">
        <v>8489</v>
      </c>
      <c r="D52" s="60" t="s">
        <v>157</v>
      </c>
      <c r="E52" s="60" t="s">
        <v>156</v>
      </c>
      <c r="F52" s="60" t="s">
        <v>397</v>
      </c>
      <c r="G52" s="60">
        <v>1.2</v>
      </c>
      <c r="H52" s="60">
        <v>96600</v>
      </c>
      <c r="I52" s="63">
        <v>1.18823452380952</v>
      </c>
      <c r="J52" s="60">
        <v>42934</v>
      </c>
      <c r="K52" s="60">
        <v>102531.61</v>
      </c>
      <c r="L52" s="60">
        <v>25728.11</v>
      </c>
      <c r="M52" s="63">
        <f t="shared" si="0"/>
        <v>0.250928567297441</v>
      </c>
      <c r="N52" s="60">
        <v>47030.41</v>
      </c>
      <c r="O52" s="60">
        <v>10743.31</v>
      </c>
      <c r="P52" s="64">
        <v>22.84</v>
      </c>
      <c r="Q52" s="64">
        <v>109.54</v>
      </c>
      <c r="R52" s="60">
        <v>5439.82</v>
      </c>
      <c r="S52" s="60">
        <v>1991.45</v>
      </c>
      <c r="T52" s="60">
        <v>168.94</v>
      </c>
    </row>
    <row r="53" s="54" customFormat="1" spans="1:20">
      <c r="A53" s="59">
        <v>104428</v>
      </c>
      <c r="B53" s="59" t="s">
        <v>348</v>
      </c>
      <c r="C53" s="59">
        <v>6472</v>
      </c>
      <c r="D53" s="60" t="s">
        <v>53</v>
      </c>
      <c r="E53" s="60" t="s">
        <v>92</v>
      </c>
      <c r="F53" s="60" t="s">
        <v>352</v>
      </c>
      <c r="G53" s="60">
        <v>1</v>
      </c>
      <c r="H53" s="60">
        <v>103500</v>
      </c>
      <c r="I53" s="63">
        <v>1.23696633333333</v>
      </c>
      <c r="J53" s="60">
        <v>43125</v>
      </c>
      <c r="K53" s="60">
        <v>115104.7</v>
      </c>
      <c r="L53" s="60">
        <v>34458.2</v>
      </c>
      <c r="M53" s="63">
        <f t="shared" si="0"/>
        <v>0.299363970367848</v>
      </c>
      <c r="N53" s="60">
        <v>47154.23</v>
      </c>
      <c r="O53" s="60">
        <v>13627.7</v>
      </c>
      <c r="P53" s="64">
        <v>28.9</v>
      </c>
      <c r="Q53" s="64">
        <v>109.34</v>
      </c>
      <c r="R53" s="60">
        <v>7555.46</v>
      </c>
      <c r="S53" s="60">
        <v>2564.47</v>
      </c>
      <c r="T53" s="60">
        <v>219</v>
      </c>
    </row>
    <row r="54" s="54" customFormat="1" spans="1:20">
      <c r="A54" s="59">
        <v>742</v>
      </c>
      <c r="B54" s="59" t="s">
        <v>344</v>
      </c>
      <c r="C54" s="59">
        <v>11107</v>
      </c>
      <c r="D54" s="60" t="s">
        <v>82</v>
      </c>
      <c r="E54" s="60" t="s">
        <v>163</v>
      </c>
      <c r="F54" s="60" t="s">
        <v>380</v>
      </c>
      <c r="G54" s="60">
        <v>0.7</v>
      </c>
      <c r="H54" s="60">
        <v>259200</v>
      </c>
      <c r="I54" s="63">
        <v>1.149862</v>
      </c>
      <c r="J54" s="60">
        <v>60480</v>
      </c>
      <c r="K54" s="60">
        <v>280146.14</v>
      </c>
      <c r="L54" s="60">
        <v>62200.63</v>
      </c>
      <c r="M54" s="63">
        <f t="shared" si="0"/>
        <v>0.222029223747291</v>
      </c>
      <c r="N54" s="60">
        <v>65682.47</v>
      </c>
      <c r="O54" s="60">
        <v>14458.37</v>
      </c>
      <c r="P54" s="64">
        <v>22.01</v>
      </c>
      <c r="Q54" s="64">
        <v>108.6</v>
      </c>
      <c r="R54" s="60">
        <v>8358.52</v>
      </c>
      <c r="S54" s="60">
        <v>2149.51</v>
      </c>
      <c r="T54" s="60">
        <v>96.74</v>
      </c>
    </row>
    <row r="55" s="54" customFormat="1" spans="1:20">
      <c r="A55" s="59">
        <v>707</v>
      </c>
      <c r="B55" s="59" t="s">
        <v>344</v>
      </c>
      <c r="C55" s="59">
        <v>11797</v>
      </c>
      <c r="D55" s="60" t="s">
        <v>70</v>
      </c>
      <c r="E55" s="60" t="s">
        <v>398</v>
      </c>
      <c r="F55" s="60" t="s">
        <v>380</v>
      </c>
      <c r="G55" s="60">
        <v>1</v>
      </c>
      <c r="H55" s="60">
        <v>324000</v>
      </c>
      <c r="I55" s="63">
        <v>1.1230004</v>
      </c>
      <c r="J55" s="60">
        <v>66120</v>
      </c>
      <c r="K55" s="60">
        <v>347616.3</v>
      </c>
      <c r="L55" s="60">
        <v>112309.55</v>
      </c>
      <c r="M55" s="63">
        <f t="shared" si="0"/>
        <v>0.323084820821118</v>
      </c>
      <c r="N55" s="60">
        <v>71568.1</v>
      </c>
      <c r="O55" s="60">
        <v>22681.13</v>
      </c>
      <c r="P55" s="64">
        <v>31.69</v>
      </c>
      <c r="Q55" s="64">
        <v>108.24</v>
      </c>
      <c r="R55" s="60">
        <v>21432.36</v>
      </c>
      <c r="S55" s="60">
        <v>6888.77</v>
      </c>
      <c r="T55" s="60">
        <v>198.45</v>
      </c>
    </row>
    <row r="56" s="54" customFormat="1" spans="1:20">
      <c r="A56" s="59">
        <v>742</v>
      </c>
      <c r="B56" s="59" t="s">
        <v>344</v>
      </c>
      <c r="C56" s="59">
        <v>11078</v>
      </c>
      <c r="D56" s="60" t="s">
        <v>82</v>
      </c>
      <c r="E56" s="60" t="s">
        <v>81</v>
      </c>
      <c r="F56" s="60" t="s">
        <v>380</v>
      </c>
      <c r="G56" s="60">
        <v>0.8</v>
      </c>
      <c r="H56" s="60">
        <v>259200</v>
      </c>
      <c r="I56" s="63">
        <v>1.149862</v>
      </c>
      <c r="J56" s="60">
        <v>69120</v>
      </c>
      <c r="K56" s="60">
        <v>280146.14</v>
      </c>
      <c r="L56" s="60">
        <v>62200.63</v>
      </c>
      <c r="M56" s="63">
        <f t="shared" si="0"/>
        <v>0.222029223747291</v>
      </c>
      <c r="N56" s="60">
        <v>74755.21</v>
      </c>
      <c r="O56" s="60">
        <v>16189.48</v>
      </c>
      <c r="P56" s="64">
        <v>21.66</v>
      </c>
      <c r="Q56" s="64">
        <v>108.15</v>
      </c>
      <c r="R56" s="60">
        <v>8358.52</v>
      </c>
      <c r="S56" s="60">
        <v>2149.51</v>
      </c>
      <c r="T56" s="60">
        <v>96.74</v>
      </c>
    </row>
    <row r="57" s="54" customFormat="1" spans="1:20">
      <c r="A57" s="59">
        <v>594</v>
      </c>
      <c r="B57" s="59" t="s">
        <v>363</v>
      </c>
      <c r="C57" s="59">
        <v>6148</v>
      </c>
      <c r="D57" s="60" t="s">
        <v>205</v>
      </c>
      <c r="E57" s="60" t="s">
        <v>204</v>
      </c>
      <c r="F57" s="60" t="s">
        <v>399</v>
      </c>
      <c r="G57" s="60">
        <v>1</v>
      </c>
      <c r="H57" s="60">
        <v>124200</v>
      </c>
      <c r="I57" s="63">
        <v>1.19334212962963</v>
      </c>
      <c r="J57" s="60">
        <v>56455</v>
      </c>
      <c r="K57" s="60">
        <v>134090.73</v>
      </c>
      <c r="L57" s="60">
        <v>40897.53</v>
      </c>
      <c r="M57" s="63">
        <f t="shared" si="0"/>
        <v>0.304998936168071</v>
      </c>
      <c r="N57" s="60">
        <v>60695.34</v>
      </c>
      <c r="O57" s="60">
        <v>17355.93</v>
      </c>
      <c r="P57" s="64">
        <v>28.6</v>
      </c>
      <c r="Q57" s="64">
        <v>107.51</v>
      </c>
      <c r="R57" s="60">
        <v>10419.56</v>
      </c>
      <c r="S57" s="60">
        <v>3260.49</v>
      </c>
      <c r="T57" s="60">
        <v>251.68</v>
      </c>
    </row>
    <row r="58" s="54" customFormat="1" spans="1:20">
      <c r="A58" s="59">
        <v>517</v>
      </c>
      <c r="B58" s="59" t="s">
        <v>344</v>
      </c>
      <c r="C58" s="59">
        <v>11872</v>
      </c>
      <c r="D58" s="60" t="s">
        <v>152</v>
      </c>
      <c r="E58" s="60" t="s">
        <v>400</v>
      </c>
      <c r="F58" s="60" t="s">
        <v>351</v>
      </c>
      <c r="G58" s="60">
        <v>1</v>
      </c>
      <c r="H58" s="60">
        <v>643500</v>
      </c>
      <c r="I58" s="63">
        <v>1.11967581196581</v>
      </c>
      <c r="J58" s="60">
        <v>104700</v>
      </c>
      <c r="K58" s="60">
        <v>681471.27</v>
      </c>
      <c r="L58" s="60">
        <v>163086.57</v>
      </c>
      <c r="M58" s="63">
        <f t="shared" si="0"/>
        <v>0.239315400633104</v>
      </c>
      <c r="N58" s="60">
        <v>112399.17</v>
      </c>
      <c r="O58" s="60">
        <v>24856.55</v>
      </c>
      <c r="P58" s="64">
        <v>22.11</v>
      </c>
      <c r="Q58" s="64">
        <v>107.35</v>
      </c>
      <c r="R58" s="60">
        <v>52921.84</v>
      </c>
      <c r="S58" s="60">
        <v>12841.76</v>
      </c>
      <c r="T58" s="60">
        <v>246.72</v>
      </c>
    </row>
    <row r="59" s="54" customFormat="1" spans="1:20">
      <c r="A59" s="59">
        <v>351</v>
      </c>
      <c r="B59" s="59" t="s">
        <v>361</v>
      </c>
      <c r="C59" s="59">
        <v>8594</v>
      </c>
      <c r="D59" s="60" t="s">
        <v>95</v>
      </c>
      <c r="E59" s="60" t="s">
        <v>94</v>
      </c>
      <c r="F59" s="60" t="s">
        <v>352</v>
      </c>
      <c r="G59" s="60">
        <v>1</v>
      </c>
      <c r="H59" s="60">
        <v>198000</v>
      </c>
      <c r="I59" s="63">
        <v>1.11408955555556</v>
      </c>
      <c r="J59" s="60">
        <v>49500</v>
      </c>
      <c r="K59" s="60">
        <v>205878.71</v>
      </c>
      <c r="L59" s="60">
        <v>62990.45</v>
      </c>
      <c r="M59" s="63">
        <f t="shared" si="0"/>
        <v>0.305959028012173</v>
      </c>
      <c r="N59" s="60">
        <v>53119</v>
      </c>
      <c r="O59" s="60">
        <v>18795.9</v>
      </c>
      <c r="P59" s="64">
        <v>35.38</v>
      </c>
      <c r="Q59" s="64">
        <v>107.31</v>
      </c>
      <c r="R59" s="60">
        <v>10685.18</v>
      </c>
      <c r="S59" s="60">
        <v>3762.97</v>
      </c>
      <c r="T59" s="60">
        <v>161.9</v>
      </c>
    </row>
    <row r="60" s="54" customFormat="1" spans="1:20">
      <c r="A60" s="59">
        <v>102934</v>
      </c>
      <c r="B60" s="59" t="s">
        <v>344</v>
      </c>
      <c r="C60" s="59">
        <v>11504</v>
      </c>
      <c r="D60" s="60" t="s">
        <v>61</v>
      </c>
      <c r="E60" s="60" t="s">
        <v>249</v>
      </c>
      <c r="F60" s="60" t="s">
        <v>351</v>
      </c>
      <c r="G60" s="60">
        <v>1</v>
      </c>
      <c r="H60" s="60">
        <v>264000</v>
      </c>
      <c r="I60" s="63">
        <v>1.08529791666667</v>
      </c>
      <c r="J60" s="60">
        <v>69880</v>
      </c>
      <c r="K60" s="60">
        <v>269546.58</v>
      </c>
      <c r="L60" s="60">
        <v>72295.31</v>
      </c>
      <c r="M60" s="63">
        <f t="shared" si="0"/>
        <v>0.268210822782467</v>
      </c>
      <c r="N60" s="60">
        <v>74309.04</v>
      </c>
      <c r="O60" s="60">
        <v>18631.29</v>
      </c>
      <c r="P60" s="64">
        <v>25.07</v>
      </c>
      <c r="Q60" s="64">
        <v>106.34</v>
      </c>
      <c r="R60" s="60">
        <v>18150.16</v>
      </c>
      <c r="S60" s="60">
        <v>4755.03</v>
      </c>
      <c r="T60" s="60">
        <v>206.25</v>
      </c>
    </row>
    <row r="61" s="54" customFormat="1" spans="1:20">
      <c r="A61" s="59">
        <v>753</v>
      </c>
      <c r="B61" s="59" t="s">
        <v>344</v>
      </c>
      <c r="C61" s="59">
        <v>11120</v>
      </c>
      <c r="D61" s="60" t="s">
        <v>237</v>
      </c>
      <c r="E61" s="60" t="s">
        <v>236</v>
      </c>
      <c r="F61" s="60" t="s">
        <v>352</v>
      </c>
      <c r="G61" s="60">
        <v>0.9</v>
      </c>
      <c r="H61" s="60">
        <v>96600</v>
      </c>
      <c r="I61" s="63">
        <v>1.07727988095238</v>
      </c>
      <c r="J61" s="60">
        <v>51141</v>
      </c>
      <c r="K61" s="60">
        <v>93172.41</v>
      </c>
      <c r="L61" s="60">
        <v>24623.98</v>
      </c>
      <c r="M61" s="63">
        <f t="shared" si="0"/>
        <v>0.264284030004161</v>
      </c>
      <c r="N61" s="60">
        <v>54243.46</v>
      </c>
      <c r="O61" s="60">
        <v>14387.93</v>
      </c>
      <c r="P61" s="64">
        <v>26.52</v>
      </c>
      <c r="Q61" s="64">
        <v>106.07</v>
      </c>
      <c r="R61" s="60">
        <v>5361.8</v>
      </c>
      <c r="S61" s="60">
        <v>1141.91</v>
      </c>
      <c r="T61" s="60">
        <v>166.52</v>
      </c>
    </row>
    <row r="62" s="54" customFormat="1" spans="1:20">
      <c r="A62" s="59">
        <v>102565</v>
      </c>
      <c r="B62" s="59" t="s">
        <v>344</v>
      </c>
      <c r="C62" s="59">
        <v>11686</v>
      </c>
      <c r="D62" s="60" t="s">
        <v>168</v>
      </c>
      <c r="E62" s="60" t="s">
        <v>401</v>
      </c>
      <c r="F62" s="60" t="s">
        <v>351</v>
      </c>
      <c r="G62" s="60">
        <v>0.8</v>
      </c>
      <c r="H62" s="60">
        <v>181500</v>
      </c>
      <c r="I62" s="63">
        <v>1.05496975757576</v>
      </c>
      <c r="J62" s="60">
        <v>59360</v>
      </c>
      <c r="K62" s="60">
        <v>179569.28</v>
      </c>
      <c r="L62" s="60">
        <v>51393.95</v>
      </c>
      <c r="M62" s="63">
        <f t="shared" si="0"/>
        <v>0.28620680552932</v>
      </c>
      <c r="N62" s="60">
        <v>62902.74</v>
      </c>
      <c r="O62" s="60">
        <v>19036.64</v>
      </c>
      <c r="P62" s="64">
        <v>30.26</v>
      </c>
      <c r="Q62" s="64">
        <v>105.97</v>
      </c>
      <c r="R62" s="60">
        <v>10998.54</v>
      </c>
      <c r="S62" s="60">
        <v>3451.9</v>
      </c>
      <c r="T62" s="60">
        <v>181.79</v>
      </c>
    </row>
    <row r="63" s="54" customFormat="1" spans="1:20">
      <c r="A63" s="59">
        <v>517</v>
      </c>
      <c r="B63" s="59" t="s">
        <v>344</v>
      </c>
      <c r="C63" s="59">
        <v>4022</v>
      </c>
      <c r="D63" s="60" t="s">
        <v>152</v>
      </c>
      <c r="E63" s="60" t="s">
        <v>402</v>
      </c>
      <c r="F63" s="60" t="s">
        <v>351</v>
      </c>
      <c r="G63" s="60">
        <v>1</v>
      </c>
      <c r="H63" s="60">
        <v>643500</v>
      </c>
      <c r="I63" s="63">
        <v>1.11967581196581</v>
      </c>
      <c r="J63" s="60">
        <v>104700</v>
      </c>
      <c r="K63" s="60">
        <v>681471.27</v>
      </c>
      <c r="L63" s="60">
        <v>163086.57</v>
      </c>
      <c r="M63" s="63">
        <f t="shared" si="0"/>
        <v>0.239315400633104</v>
      </c>
      <c r="N63" s="60">
        <v>110426.31</v>
      </c>
      <c r="O63" s="60">
        <v>24498.62</v>
      </c>
      <c r="P63" s="64">
        <v>22.19</v>
      </c>
      <c r="Q63" s="64">
        <v>105.47</v>
      </c>
      <c r="R63" s="60">
        <v>52921.84</v>
      </c>
      <c r="S63" s="60">
        <v>12841.76</v>
      </c>
      <c r="T63" s="60">
        <v>246.72</v>
      </c>
    </row>
    <row r="64" s="54" customFormat="1" spans="1:20">
      <c r="A64" s="59">
        <v>517</v>
      </c>
      <c r="B64" s="59" t="s">
        <v>344</v>
      </c>
      <c r="C64" s="59">
        <v>12197</v>
      </c>
      <c r="D64" s="60" t="s">
        <v>152</v>
      </c>
      <c r="E64" s="60" t="s">
        <v>403</v>
      </c>
      <c r="F64" s="60" t="s">
        <v>404</v>
      </c>
      <c r="G64" s="60">
        <v>0.2</v>
      </c>
      <c r="H64" s="60">
        <v>643500</v>
      </c>
      <c r="I64" s="63">
        <v>1.11967581196581</v>
      </c>
      <c r="J64" s="60">
        <v>36000</v>
      </c>
      <c r="K64" s="60">
        <v>681471.27</v>
      </c>
      <c r="L64" s="60">
        <v>163086.57</v>
      </c>
      <c r="M64" s="63">
        <f t="shared" si="0"/>
        <v>0.239315400633104</v>
      </c>
      <c r="N64" s="60">
        <v>37662.54</v>
      </c>
      <c r="O64" s="60">
        <v>11538.12</v>
      </c>
      <c r="P64" s="64">
        <v>30.64</v>
      </c>
      <c r="Q64" s="64">
        <v>104.62</v>
      </c>
      <c r="R64" s="60">
        <v>52921.84</v>
      </c>
      <c r="S64" s="60">
        <v>12841.76</v>
      </c>
      <c r="T64" s="60">
        <v>246.72</v>
      </c>
    </row>
    <row r="65" s="54" customFormat="1" spans="1:20">
      <c r="A65" s="59">
        <v>539</v>
      </c>
      <c r="B65" s="59" t="s">
        <v>363</v>
      </c>
      <c r="C65" s="59">
        <v>6733</v>
      </c>
      <c r="D65" s="60" t="s">
        <v>115</v>
      </c>
      <c r="E65" s="60" t="s">
        <v>114</v>
      </c>
      <c r="F65" s="60" t="s">
        <v>352</v>
      </c>
      <c r="G65" s="60">
        <v>0.9</v>
      </c>
      <c r="H65" s="60">
        <v>138600</v>
      </c>
      <c r="I65" s="63">
        <v>1.02448912698413</v>
      </c>
      <c r="J65" s="60">
        <v>59400</v>
      </c>
      <c r="K65" s="60">
        <v>132723.24</v>
      </c>
      <c r="L65" s="60">
        <v>36595.04</v>
      </c>
      <c r="M65" s="63">
        <f t="shared" si="0"/>
        <v>0.275724432284806</v>
      </c>
      <c r="N65" s="60">
        <v>62034.35</v>
      </c>
      <c r="O65" s="60">
        <v>16474.09</v>
      </c>
      <c r="P65" s="64">
        <v>26.56</v>
      </c>
      <c r="Q65" s="64">
        <v>104.43</v>
      </c>
      <c r="R65" s="60">
        <v>7275.22</v>
      </c>
      <c r="S65" s="60">
        <v>2354.85</v>
      </c>
      <c r="T65" s="60">
        <v>157.47</v>
      </c>
    </row>
    <row r="66" s="54" customFormat="1" spans="1:20">
      <c r="A66" s="59">
        <v>379</v>
      </c>
      <c r="B66" s="59" t="s">
        <v>344</v>
      </c>
      <c r="C66" s="59">
        <v>6831</v>
      </c>
      <c r="D66" s="60" t="s">
        <v>79</v>
      </c>
      <c r="E66" s="60" t="s">
        <v>405</v>
      </c>
      <c r="F66" s="60" t="s">
        <v>351</v>
      </c>
      <c r="G66" s="60">
        <v>1</v>
      </c>
      <c r="H66" s="60">
        <v>231000</v>
      </c>
      <c r="I66" s="63">
        <v>1.10045966666667</v>
      </c>
      <c r="J66" s="60">
        <v>70000</v>
      </c>
      <c r="K66" s="60">
        <v>238650.84</v>
      </c>
      <c r="L66" s="60">
        <v>62839.24</v>
      </c>
      <c r="M66" s="63">
        <f t="shared" si="0"/>
        <v>0.263310365888509</v>
      </c>
      <c r="N66" s="60">
        <v>72522.51</v>
      </c>
      <c r="O66" s="60">
        <v>19907.43</v>
      </c>
      <c r="P66" s="64">
        <v>27.45</v>
      </c>
      <c r="Q66" s="64">
        <v>103.6</v>
      </c>
      <c r="R66" s="60">
        <v>15108.62</v>
      </c>
      <c r="S66" s="60">
        <v>4737.32</v>
      </c>
      <c r="T66" s="60">
        <v>196.22</v>
      </c>
    </row>
    <row r="67" s="54" customFormat="1" spans="1:20">
      <c r="A67" s="59">
        <v>351</v>
      </c>
      <c r="B67" s="59" t="s">
        <v>361</v>
      </c>
      <c r="C67" s="59">
        <v>11256</v>
      </c>
      <c r="D67" s="60" t="s">
        <v>95</v>
      </c>
      <c r="E67" s="60" t="s">
        <v>406</v>
      </c>
      <c r="F67" s="60" t="s">
        <v>351</v>
      </c>
      <c r="G67" s="60">
        <v>0.8</v>
      </c>
      <c r="H67" s="60">
        <v>198000</v>
      </c>
      <c r="I67" s="63">
        <v>1.11408955555556</v>
      </c>
      <c r="J67" s="60">
        <v>49500</v>
      </c>
      <c r="K67" s="60">
        <v>205878.71</v>
      </c>
      <c r="L67" s="60">
        <v>62990.45</v>
      </c>
      <c r="M67" s="63">
        <f t="shared" si="0"/>
        <v>0.305959028012173</v>
      </c>
      <c r="N67" s="60">
        <v>51153.62</v>
      </c>
      <c r="O67" s="60">
        <v>16077.45</v>
      </c>
      <c r="P67" s="64">
        <v>31.43</v>
      </c>
      <c r="Q67" s="64">
        <v>103.34</v>
      </c>
      <c r="R67" s="60">
        <v>10685.18</v>
      </c>
      <c r="S67" s="60">
        <v>3762.97</v>
      </c>
      <c r="T67" s="60">
        <v>161.9</v>
      </c>
    </row>
    <row r="68" s="54" customFormat="1" spans="1:20">
      <c r="A68" s="59">
        <v>578</v>
      </c>
      <c r="B68" s="59" t="s">
        <v>344</v>
      </c>
      <c r="C68" s="59">
        <v>11779</v>
      </c>
      <c r="D68" s="60" t="s">
        <v>105</v>
      </c>
      <c r="E68" s="60" t="s">
        <v>104</v>
      </c>
      <c r="F68" s="60" t="s">
        <v>351</v>
      </c>
      <c r="G68" s="60">
        <v>0.6</v>
      </c>
      <c r="H68" s="60">
        <v>267840</v>
      </c>
      <c r="I68" s="63">
        <v>1.082287875</v>
      </c>
      <c r="J68" s="60">
        <v>51305</v>
      </c>
      <c r="K68" s="60">
        <v>269008.67</v>
      </c>
      <c r="L68" s="60">
        <v>90054.19</v>
      </c>
      <c r="M68" s="63">
        <f t="shared" si="0"/>
        <v>0.33476315094231</v>
      </c>
      <c r="N68" s="60">
        <v>52930.01</v>
      </c>
      <c r="O68" s="60">
        <v>16673.07</v>
      </c>
      <c r="P68" s="64">
        <v>31.5</v>
      </c>
      <c r="Q68" s="64">
        <v>103.17</v>
      </c>
      <c r="R68" s="60">
        <v>18519.16</v>
      </c>
      <c r="S68" s="60">
        <v>6326.93</v>
      </c>
      <c r="T68" s="60">
        <v>207.43</v>
      </c>
    </row>
    <row r="69" s="54" customFormat="1" spans="1:20">
      <c r="A69" s="59">
        <v>709</v>
      </c>
      <c r="B69" s="59" t="s">
        <v>385</v>
      </c>
      <c r="C69" s="59">
        <v>11486</v>
      </c>
      <c r="D69" s="60" t="s">
        <v>386</v>
      </c>
      <c r="E69" s="60" t="s">
        <v>407</v>
      </c>
      <c r="F69" s="60" t="s">
        <v>388</v>
      </c>
      <c r="G69" s="60">
        <v>1</v>
      </c>
      <c r="H69" s="60">
        <v>285120</v>
      </c>
      <c r="I69" s="63">
        <v>1.06248761363636</v>
      </c>
      <c r="J69" s="60">
        <v>73110</v>
      </c>
      <c r="K69" s="60">
        <v>289040.53</v>
      </c>
      <c r="L69" s="60">
        <v>86399.27</v>
      </c>
      <c r="M69" s="63">
        <f t="shared" si="0"/>
        <v>0.298917490913818</v>
      </c>
      <c r="N69" s="60">
        <v>75129.71</v>
      </c>
      <c r="O69" s="60">
        <v>22133.89</v>
      </c>
      <c r="P69" s="64">
        <v>29.46</v>
      </c>
      <c r="Q69" s="64">
        <v>102.76</v>
      </c>
      <c r="R69" s="60">
        <v>17087.6</v>
      </c>
      <c r="S69" s="60">
        <v>5271.91</v>
      </c>
      <c r="T69" s="60">
        <v>179.79</v>
      </c>
    </row>
    <row r="70" s="54" customFormat="1" spans="1:20">
      <c r="A70" s="59">
        <v>709</v>
      </c>
      <c r="B70" s="59" t="s">
        <v>385</v>
      </c>
      <c r="C70" s="59">
        <v>7662</v>
      </c>
      <c r="D70" s="60" t="s">
        <v>386</v>
      </c>
      <c r="E70" s="60" t="s">
        <v>408</v>
      </c>
      <c r="F70" s="60" t="s">
        <v>388</v>
      </c>
      <c r="G70" s="60">
        <v>1</v>
      </c>
      <c r="H70" s="60">
        <v>285120</v>
      </c>
      <c r="I70" s="63">
        <v>1.06248761363636</v>
      </c>
      <c r="J70" s="60">
        <v>73110</v>
      </c>
      <c r="K70" s="60">
        <v>289040.53</v>
      </c>
      <c r="L70" s="60">
        <v>86399.27</v>
      </c>
      <c r="M70" s="63">
        <f t="shared" ref="M70:M133" si="1">L70/K70</f>
        <v>0.298917490913818</v>
      </c>
      <c r="N70" s="60">
        <v>74901.45</v>
      </c>
      <c r="O70" s="60">
        <v>22895.61</v>
      </c>
      <c r="P70" s="64">
        <v>30.57</v>
      </c>
      <c r="Q70" s="64">
        <v>102.45</v>
      </c>
      <c r="R70" s="60">
        <v>17087.6</v>
      </c>
      <c r="S70" s="60">
        <v>5271.91</v>
      </c>
      <c r="T70" s="60">
        <v>179.79</v>
      </c>
    </row>
    <row r="71" s="54" customFormat="1" spans="1:20">
      <c r="A71" s="59">
        <v>517</v>
      </c>
      <c r="B71" s="59" t="s">
        <v>344</v>
      </c>
      <c r="C71" s="59">
        <v>11775</v>
      </c>
      <c r="D71" s="60" t="s">
        <v>152</v>
      </c>
      <c r="E71" s="60" t="s">
        <v>409</v>
      </c>
      <c r="F71" s="60" t="s">
        <v>351</v>
      </c>
      <c r="G71" s="60">
        <v>1</v>
      </c>
      <c r="H71" s="60">
        <v>643500</v>
      </c>
      <c r="I71" s="63">
        <v>1.11967581196581</v>
      </c>
      <c r="J71" s="60">
        <v>104700</v>
      </c>
      <c r="K71" s="60">
        <v>681471.27</v>
      </c>
      <c r="L71" s="60">
        <v>163086.57</v>
      </c>
      <c r="M71" s="63">
        <f t="shared" si="1"/>
        <v>0.239315400633104</v>
      </c>
      <c r="N71" s="60">
        <v>107251.38</v>
      </c>
      <c r="O71" s="60">
        <v>27252.77</v>
      </c>
      <c r="P71" s="64">
        <v>25.41</v>
      </c>
      <c r="Q71" s="64">
        <v>102.44</v>
      </c>
      <c r="R71" s="60">
        <v>52921.84</v>
      </c>
      <c r="S71" s="60">
        <v>12841.76</v>
      </c>
      <c r="T71" s="60">
        <v>246.72</v>
      </c>
    </row>
    <row r="72" s="54" customFormat="1" spans="1:20">
      <c r="A72" s="59">
        <v>399</v>
      </c>
      <c r="B72" s="59" t="s">
        <v>344</v>
      </c>
      <c r="C72" s="59">
        <v>7369</v>
      </c>
      <c r="D72" s="60" t="s">
        <v>377</v>
      </c>
      <c r="E72" s="60" t="s">
        <v>410</v>
      </c>
      <c r="F72" s="60" t="s">
        <v>411</v>
      </c>
      <c r="G72" s="60">
        <v>0.9</v>
      </c>
      <c r="H72" s="60">
        <v>237600</v>
      </c>
      <c r="I72" s="63">
        <v>1.08523041666667</v>
      </c>
      <c r="J72" s="60">
        <v>106920</v>
      </c>
      <c r="K72" s="60">
        <v>246997.21</v>
      </c>
      <c r="L72" s="60">
        <v>68130.67</v>
      </c>
      <c r="M72" s="63">
        <f t="shared" si="1"/>
        <v>0.275835787780761</v>
      </c>
      <c r="N72" s="60">
        <v>108854.97</v>
      </c>
      <c r="O72" s="60">
        <v>30538.08</v>
      </c>
      <c r="P72" s="64">
        <v>28.05</v>
      </c>
      <c r="Q72" s="64">
        <v>101.81</v>
      </c>
      <c r="R72" s="60">
        <v>25174.88</v>
      </c>
      <c r="S72" s="60">
        <v>6205.8</v>
      </c>
      <c r="T72" s="60">
        <v>317.86</v>
      </c>
    </row>
    <row r="73" s="54" customFormat="1" spans="1:20">
      <c r="A73" s="59">
        <v>517</v>
      </c>
      <c r="B73" s="59" t="s">
        <v>344</v>
      </c>
      <c r="C73" s="59">
        <v>11841</v>
      </c>
      <c r="D73" s="60" t="s">
        <v>152</v>
      </c>
      <c r="E73" s="60" t="s">
        <v>412</v>
      </c>
      <c r="F73" s="60" t="s">
        <v>351</v>
      </c>
      <c r="G73" s="60">
        <v>1</v>
      </c>
      <c r="H73" s="60">
        <v>643500</v>
      </c>
      <c r="I73" s="63">
        <v>1.11967581196581</v>
      </c>
      <c r="J73" s="60">
        <v>104700</v>
      </c>
      <c r="K73" s="60">
        <v>681471.27</v>
      </c>
      <c r="L73" s="60">
        <v>163086.57</v>
      </c>
      <c r="M73" s="63">
        <f t="shared" si="1"/>
        <v>0.239315400633104</v>
      </c>
      <c r="N73" s="60">
        <v>105912.21</v>
      </c>
      <c r="O73" s="60">
        <v>23145.67</v>
      </c>
      <c r="P73" s="64">
        <v>21.85</v>
      </c>
      <c r="Q73" s="64">
        <v>101.16</v>
      </c>
      <c r="R73" s="60">
        <v>52921.84</v>
      </c>
      <c r="S73" s="60">
        <v>12841.76</v>
      </c>
      <c r="T73" s="60">
        <v>246.72</v>
      </c>
    </row>
    <row r="74" s="54" customFormat="1" spans="1:20">
      <c r="A74" s="59">
        <v>706</v>
      </c>
      <c r="B74" s="59" t="s">
        <v>361</v>
      </c>
      <c r="C74" s="59">
        <v>10772</v>
      </c>
      <c r="D74" s="60" t="s">
        <v>413</v>
      </c>
      <c r="E74" s="60" t="s">
        <v>414</v>
      </c>
      <c r="F74" s="60" t="s">
        <v>352</v>
      </c>
      <c r="G74" s="60">
        <v>1</v>
      </c>
      <c r="H74" s="60">
        <v>103500</v>
      </c>
      <c r="I74" s="63">
        <v>1.05884977777778</v>
      </c>
      <c r="J74" s="60">
        <v>34500</v>
      </c>
      <c r="K74" s="60">
        <v>98094.79</v>
      </c>
      <c r="L74" s="60">
        <v>32548.71</v>
      </c>
      <c r="M74" s="63">
        <f t="shared" si="1"/>
        <v>0.331808753553578</v>
      </c>
      <c r="N74" s="60">
        <v>34752.97</v>
      </c>
      <c r="O74" s="60">
        <v>11217.07</v>
      </c>
      <c r="P74" s="64">
        <v>32.28</v>
      </c>
      <c r="Q74" s="64">
        <v>100.73</v>
      </c>
      <c r="R74" s="60">
        <v>5596.62</v>
      </c>
      <c r="S74" s="60">
        <v>1761.13</v>
      </c>
      <c r="T74" s="60">
        <v>162.22</v>
      </c>
    </row>
    <row r="75" s="54" customFormat="1" spans="1:20">
      <c r="A75" s="59">
        <v>103198</v>
      </c>
      <c r="B75" s="59" t="s">
        <v>344</v>
      </c>
      <c r="C75" s="59">
        <v>4086</v>
      </c>
      <c r="D75" s="60" t="s">
        <v>86</v>
      </c>
      <c r="E75" s="60" t="s">
        <v>415</v>
      </c>
      <c r="F75" s="60" t="s">
        <v>352</v>
      </c>
      <c r="G75" s="60">
        <v>0.9</v>
      </c>
      <c r="H75" s="60">
        <v>184800</v>
      </c>
      <c r="I75" s="63">
        <v>1.06822321428571</v>
      </c>
      <c r="J75" s="60">
        <v>59400</v>
      </c>
      <c r="K75" s="60">
        <v>185995.01</v>
      </c>
      <c r="L75" s="60">
        <v>44324.17</v>
      </c>
      <c r="M75" s="63">
        <f t="shared" si="1"/>
        <v>0.23830838257435</v>
      </c>
      <c r="N75" s="60">
        <v>59658.2</v>
      </c>
      <c r="O75" s="60">
        <v>15211.34</v>
      </c>
      <c r="P75" s="64">
        <v>25.5</v>
      </c>
      <c r="Q75" s="64">
        <v>100.43</v>
      </c>
      <c r="R75" s="60">
        <v>13067.02</v>
      </c>
      <c r="S75" s="60">
        <v>3115.23</v>
      </c>
      <c r="T75" s="60">
        <v>212.13</v>
      </c>
    </row>
    <row r="76" s="54" customFormat="1" spans="1:20">
      <c r="A76" s="59">
        <v>747</v>
      </c>
      <c r="B76" s="59" t="s">
        <v>368</v>
      </c>
      <c r="C76" s="59">
        <v>11023</v>
      </c>
      <c r="D76" s="60" t="s">
        <v>149</v>
      </c>
      <c r="E76" s="60" t="s">
        <v>162</v>
      </c>
      <c r="F76" s="60" t="s">
        <v>388</v>
      </c>
      <c r="G76" s="60">
        <v>1</v>
      </c>
      <c r="H76" s="60">
        <v>240900</v>
      </c>
      <c r="I76" s="63">
        <v>1.10272086757991</v>
      </c>
      <c r="J76" s="60">
        <v>61769.25</v>
      </c>
      <c r="K76" s="60">
        <v>250599.79</v>
      </c>
      <c r="L76" s="60">
        <v>56549.92</v>
      </c>
      <c r="M76" s="63">
        <f t="shared" si="1"/>
        <v>0.225658289657785</v>
      </c>
      <c r="N76" s="60">
        <v>61866.98</v>
      </c>
      <c r="O76" s="60">
        <v>15010.71</v>
      </c>
      <c r="P76" s="64">
        <v>24.26</v>
      </c>
      <c r="Q76" s="64">
        <v>100.16</v>
      </c>
      <c r="R76" s="60">
        <v>18207.84</v>
      </c>
      <c r="S76" s="60">
        <v>3084.55</v>
      </c>
      <c r="T76" s="60">
        <v>226.75</v>
      </c>
    </row>
    <row r="77" s="54" customFormat="1" spans="1:20">
      <c r="A77" s="59">
        <v>102565</v>
      </c>
      <c r="B77" s="59" t="s">
        <v>344</v>
      </c>
      <c r="C77" s="59">
        <v>11880</v>
      </c>
      <c r="D77" s="60" t="s">
        <v>168</v>
      </c>
      <c r="E77" s="60" t="s">
        <v>167</v>
      </c>
      <c r="F77" s="60" t="s">
        <v>346</v>
      </c>
      <c r="G77" s="60">
        <v>0.6</v>
      </c>
      <c r="H77" s="60">
        <v>181500</v>
      </c>
      <c r="I77" s="63">
        <v>1.05496975757576</v>
      </c>
      <c r="J77" s="60">
        <v>53180</v>
      </c>
      <c r="K77" s="60">
        <v>179569.28</v>
      </c>
      <c r="L77" s="60">
        <v>51393.95</v>
      </c>
      <c r="M77" s="63">
        <f t="shared" si="1"/>
        <v>0.28620680552932</v>
      </c>
      <c r="N77" s="60">
        <v>52954.07</v>
      </c>
      <c r="O77" s="60">
        <v>14341.34</v>
      </c>
      <c r="P77" s="64">
        <v>27.08</v>
      </c>
      <c r="Q77" s="64">
        <v>99.58</v>
      </c>
      <c r="R77" s="60">
        <v>10998.54</v>
      </c>
      <c r="S77" s="60">
        <v>3451.9</v>
      </c>
      <c r="T77" s="60">
        <v>181.79</v>
      </c>
    </row>
    <row r="78" s="54" customFormat="1" spans="1:20">
      <c r="A78" s="59">
        <v>748</v>
      </c>
      <c r="B78" s="59" t="s">
        <v>363</v>
      </c>
      <c r="C78" s="59">
        <v>11012</v>
      </c>
      <c r="D78" s="60" t="s">
        <v>45</v>
      </c>
      <c r="E78" s="60" t="s">
        <v>80</v>
      </c>
      <c r="F78" s="60" t="s">
        <v>351</v>
      </c>
      <c r="G78" s="60">
        <v>1</v>
      </c>
      <c r="H78" s="60">
        <v>151800</v>
      </c>
      <c r="I78" s="63">
        <v>1.11136065217391</v>
      </c>
      <c r="J78" s="60">
        <v>52344.8</v>
      </c>
      <c r="K78" s="60">
        <v>155988.07</v>
      </c>
      <c r="L78" s="60">
        <v>45656.11</v>
      </c>
      <c r="M78" s="63">
        <f t="shared" si="1"/>
        <v>0.292689755056268</v>
      </c>
      <c r="N78" s="60">
        <v>51854.48</v>
      </c>
      <c r="O78" s="60">
        <v>15775.05</v>
      </c>
      <c r="P78" s="64">
        <v>30.42</v>
      </c>
      <c r="Q78" s="64">
        <v>99.06</v>
      </c>
      <c r="R78" s="60">
        <v>5240.6</v>
      </c>
      <c r="S78" s="60">
        <v>1680.06</v>
      </c>
      <c r="T78" s="60">
        <v>103.57</v>
      </c>
    </row>
    <row r="79" s="54" customFormat="1" spans="1:20">
      <c r="A79" s="59">
        <v>706</v>
      </c>
      <c r="B79" s="59" t="s">
        <v>361</v>
      </c>
      <c r="C79" s="59">
        <v>6121</v>
      </c>
      <c r="D79" s="60" t="s">
        <v>413</v>
      </c>
      <c r="E79" s="60" t="s">
        <v>416</v>
      </c>
      <c r="F79" s="60" t="s">
        <v>351</v>
      </c>
      <c r="G79" s="60">
        <v>1</v>
      </c>
      <c r="H79" s="60">
        <v>103500</v>
      </c>
      <c r="I79" s="63">
        <v>1.05884977777778</v>
      </c>
      <c r="J79" s="60">
        <v>34500</v>
      </c>
      <c r="K79" s="60">
        <v>98094.79</v>
      </c>
      <c r="L79" s="60">
        <v>32548.71</v>
      </c>
      <c r="M79" s="63">
        <f t="shared" si="1"/>
        <v>0.331808753553578</v>
      </c>
      <c r="N79" s="60">
        <v>34123.81</v>
      </c>
      <c r="O79" s="60">
        <v>11825.23</v>
      </c>
      <c r="P79" s="64">
        <v>34.65</v>
      </c>
      <c r="Q79" s="64">
        <v>98.91</v>
      </c>
      <c r="R79" s="60">
        <v>5596.62</v>
      </c>
      <c r="S79" s="60">
        <v>1761.13</v>
      </c>
      <c r="T79" s="60">
        <v>162.22</v>
      </c>
    </row>
    <row r="80" s="54" customFormat="1" spans="1:20">
      <c r="A80" s="59">
        <v>710</v>
      </c>
      <c r="B80" s="59" t="s">
        <v>361</v>
      </c>
      <c r="C80" s="59">
        <v>11459</v>
      </c>
      <c r="D80" s="60" t="s">
        <v>417</v>
      </c>
      <c r="E80" s="60" t="s">
        <v>418</v>
      </c>
      <c r="F80" s="60" t="s">
        <v>351</v>
      </c>
      <c r="G80" s="60">
        <v>0.6</v>
      </c>
      <c r="H80" s="60">
        <v>106950</v>
      </c>
      <c r="I80" s="63">
        <v>1.03932408602151</v>
      </c>
      <c r="J80" s="60">
        <v>53475</v>
      </c>
      <c r="K80" s="60">
        <v>100096.37</v>
      </c>
      <c r="L80" s="60">
        <v>33593.54</v>
      </c>
      <c r="M80" s="63">
        <f t="shared" si="1"/>
        <v>0.335611970743794</v>
      </c>
      <c r="N80" s="60">
        <v>52755.33</v>
      </c>
      <c r="O80" s="60">
        <v>17568.51</v>
      </c>
      <c r="P80" s="64">
        <v>33.3</v>
      </c>
      <c r="Q80" s="64">
        <v>98.65</v>
      </c>
      <c r="R80" s="60">
        <v>6878.46</v>
      </c>
      <c r="S80" s="60">
        <v>2312.56</v>
      </c>
      <c r="T80" s="60">
        <v>192.94</v>
      </c>
    </row>
    <row r="81" s="54" customFormat="1" spans="1:20">
      <c r="A81" s="59">
        <v>740</v>
      </c>
      <c r="B81" s="59" t="s">
        <v>344</v>
      </c>
      <c r="C81" s="59">
        <v>9749</v>
      </c>
      <c r="D81" s="60" t="s">
        <v>219</v>
      </c>
      <c r="E81" s="60" t="s">
        <v>222</v>
      </c>
      <c r="F81" s="60" t="s">
        <v>351</v>
      </c>
      <c r="G81" s="60">
        <v>1</v>
      </c>
      <c r="H81" s="60">
        <v>124200</v>
      </c>
      <c r="I81" s="63">
        <v>1.037465</v>
      </c>
      <c r="J81" s="60">
        <v>65368</v>
      </c>
      <c r="K81" s="60">
        <v>115390.79</v>
      </c>
      <c r="L81" s="60">
        <v>36182.74</v>
      </c>
      <c r="M81" s="63">
        <f t="shared" si="1"/>
        <v>0.313566966653058</v>
      </c>
      <c r="N81" s="60">
        <v>63918.34</v>
      </c>
      <c r="O81" s="60">
        <v>20828.67</v>
      </c>
      <c r="P81" s="64">
        <v>32.59</v>
      </c>
      <c r="Q81" s="64">
        <v>97.78</v>
      </c>
      <c r="R81" s="60">
        <v>6689.14</v>
      </c>
      <c r="S81" s="60">
        <v>1912.89</v>
      </c>
      <c r="T81" s="60">
        <v>161.57</v>
      </c>
    </row>
    <row r="82" s="54" customFormat="1" spans="1:20">
      <c r="A82" s="59">
        <v>511</v>
      </c>
      <c r="B82" s="59" t="s">
        <v>344</v>
      </c>
      <c r="C82" s="59">
        <v>11602</v>
      </c>
      <c r="D82" s="60" t="s">
        <v>147</v>
      </c>
      <c r="E82" s="60" t="s">
        <v>419</v>
      </c>
      <c r="F82" s="60" t="s">
        <v>351</v>
      </c>
      <c r="G82" s="60">
        <v>1</v>
      </c>
      <c r="H82" s="60">
        <v>214500</v>
      </c>
      <c r="I82" s="63">
        <v>1.03702733333333</v>
      </c>
      <c r="J82" s="60">
        <v>61260</v>
      </c>
      <c r="K82" s="60">
        <v>209871.77</v>
      </c>
      <c r="L82" s="60">
        <v>59601.63</v>
      </c>
      <c r="M82" s="63">
        <f t="shared" si="1"/>
        <v>0.283990695842514</v>
      </c>
      <c r="N82" s="60">
        <v>59544.76</v>
      </c>
      <c r="O82" s="60">
        <v>16980.21</v>
      </c>
      <c r="P82" s="64">
        <v>28.52</v>
      </c>
      <c r="Q82" s="64">
        <v>97.2</v>
      </c>
      <c r="R82" s="60">
        <v>15302.88</v>
      </c>
      <c r="S82" s="60">
        <v>3979.96</v>
      </c>
      <c r="T82" s="60">
        <v>214.03</v>
      </c>
    </row>
    <row r="83" s="54" customFormat="1" spans="1:20">
      <c r="A83" s="59">
        <v>102567</v>
      </c>
      <c r="B83" s="59" t="s">
        <v>396</v>
      </c>
      <c r="C83" s="59">
        <v>4196</v>
      </c>
      <c r="D83" s="60" t="s">
        <v>157</v>
      </c>
      <c r="E83" s="60" t="s">
        <v>420</v>
      </c>
      <c r="F83" s="60" t="s">
        <v>352</v>
      </c>
      <c r="G83" s="60">
        <v>0.9</v>
      </c>
      <c r="H83" s="60">
        <v>96600</v>
      </c>
      <c r="I83" s="63">
        <v>1.18823452380952</v>
      </c>
      <c r="J83" s="60">
        <v>32200</v>
      </c>
      <c r="K83" s="60">
        <v>102531.61</v>
      </c>
      <c r="L83" s="60">
        <v>25728.11</v>
      </c>
      <c r="M83" s="63">
        <f t="shared" si="1"/>
        <v>0.250928567297441</v>
      </c>
      <c r="N83" s="60">
        <v>31140.7</v>
      </c>
      <c r="O83" s="60">
        <v>8172.96</v>
      </c>
      <c r="P83" s="64">
        <v>26.25</v>
      </c>
      <c r="Q83" s="64">
        <v>96.71</v>
      </c>
      <c r="R83" s="60">
        <v>5439.82</v>
      </c>
      <c r="S83" s="60">
        <v>1991.45</v>
      </c>
      <c r="T83" s="60">
        <v>168.94</v>
      </c>
    </row>
    <row r="84" s="54" customFormat="1" spans="1:20">
      <c r="A84" s="59">
        <v>104428</v>
      </c>
      <c r="B84" s="59" t="s">
        <v>348</v>
      </c>
      <c r="C84" s="59">
        <v>9841</v>
      </c>
      <c r="D84" s="60" t="s">
        <v>53</v>
      </c>
      <c r="E84" s="60" t="s">
        <v>175</v>
      </c>
      <c r="F84" s="60" t="s">
        <v>351</v>
      </c>
      <c r="G84" s="60">
        <v>1</v>
      </c>
      <c r="H84" s="60">
        <v>103500</v>
      </c>
      <c r="I84" s="63">
        <v>1.23696633333333</v>
      </c>
      <c r="J84" s="60">
        <v>43125</v>
      </c>
      <c r="K84" s="60">
        <v>115104.7</v>
      </c>
      <c r="L84" s="60">
        <v>34458.2</v>
      </c>
      <c r="M84" s="63">
        <f t="shared" si="1"/>
        <v>0.299363970367848</v>
      </c>
      <c r="N84" s="60">
        <v>41651.51</v>
      </c>
      <c r="O84" s="60">
        <v>12826.1</v>
      </c>
      <c r="P84" s="64">
        <v>30.79</v>
      </c>
      <c r="Q84" s="64">
        <v>96.58</v>
      </c>
      <c r="R84" s="60">
        <v>7555.46</v>
      </c>
      <c r="S84" s="60">
        <v>2564.47</v>
      </c>
      <c r="T84" s="60">
        <v>219</v>
      </c>
    </row>
    <row r="85" s="54" customFormat="1" spans="1:20">
      <c r="A85" s="59">
        <v>105751</v>
      </c>
      <c r="B85" s="59" t="s">
        <v>344</v>
      </c>
      <c r="C85" s="59">
        <v>6147</v>
      </c>
      <c r="D85" s="60" t="s">
        <v>270</v>
      </c>
      <c r="E85" s="60" t="s">
        <v>421</v>
      </c>
      <c r="F85" s="60" t="s">
        <v>352</v>
      </c>
      <c r="G85" s="60">
        <v>0.9</v>
      </c>
      <c r="H85" s="60">
        <v>117300</v>
      </c>
      <c r="I85" s="63">
        <v>1.00997764705882</v>
      </c>
      <c r="J85" s="60">
        <v>39090</v>
      </c>
      <c r="K85" s="60">
        <v>106799.63</v>
      </c>
      <c r="L85" s="60">
        <v>30833.03</v>
      </c>
      <c r="M85" s="63">
        <f t="shared" si="1"/>
        <v>0.288699782948686</v>
      </c>
      <c r="N85" s="60">
        <v>37751.1</v>
      </c>
      <c r="O85" s="60">
        <v>9706.77</v>
      </c>
      <c r="P85" s="64">
        <v>25.71</v>
      </c>
      <c r="Q85" s="64">
        <v>96.57</v>
      </c>
      <c r="R85" s="60">
        <v>7563.82</v>
      </c>
      <c r="S85" s="60">
        <v>2435.66</v>
      </c>
      <c r="T85" s="60">
        <v>193.45</v>
      </c>
    </row>
    <row r="86" s="54" customFormat="1" spans="1:20">
      <c r="A86" s="59">
        <v>744</v>
      </c>
      <c r="B86" s="59" t="s">
        <v>344</v>
      </c>
      <c r="C86" s="59">
        <v>11620</v>
      </c>
      <c r="D86" s="60" t="s">
        <v>47</v>
      </c>
      <c r="E86" s="60" t="s">
        <v>252</v>
      </c>
      <c r="F86" s="60" t="s">
        <v>351</v>
      </c>
      <c r="G86" s="60">
        <v>0.7</v>
      </c>
      <c r="H86" s="60">
        <v>247500</v>
      </c>
      <c r="I86" s="63">
        <v>1.20131902222222</v>
      </c>
      <c r="J86" s="60">
        <v>58025</v>
      </c>
      <c r="K86" s="60">
        <v>285925.38</v>
      </c>
      <c r="L86" s="60">
        <v>80243.71</v>
      </c>
      <c r="M86" s="63">
        <f t="shared" si="1"/>
        <v>0.280645635585061</v>
      </c>
      <c r="N86" s="60">
        <v>55788.78</v>
      </c>
      <c r="O86" s="60">
        <v>15360.89</v>
      </c>
      <c r="P86" s="64">
        <v>27.53</v>
      </c>
      <c r="Q86" s="64">
        <v>96.15</v>
      </c>
      <c r="R86" s="60">
        <v>31257.2</v>
      </c>
      <c r="S86" s="60">
        <v>8423.35</v>
      </c>
      <c r="T86" s="60">
        <v>378.88</v>
      </c>
    </row>
    <row r="87" s="54" customFormat="1" spans="1:20">
      <c r="A87" s="59">
        <v>105751</v>
      </c>
      <c r="B87" s="59" t="s">
        <v>344</v>
      </c>
      <c r="C87" s="59">
        <v>12093</v>
      </c>
      <c r="D87" s="60" t="s">
        <v>270</v>
      </c>
      <c r="E87" s="60" t="s">
        <v>422</v>
      </c>
      <c r="F87" s="60" t="s">
        <v>423</v>
      </c>
      <c r="G87" s="60">
        <v>0.6</v>
      </c>
      <c r="H87" s="60">
        <v>117300</v>
      </c>
      <c r="I87" s="63">
        <v>1.00997764705882</v>
      </c>
      <c r="J87" s="60">
        <v>26070</v>
      </c>
      <c r="K87" s="60">
        <v>106799.63</v>
      </c>
      <c r="L87" s="60">
        <v>30833.03</v>
      </c>
      <c r="M87" s="63">
        <f t="shared" si="1"/>
        <v>0.288699782948686</v>
      </c>
      <c r="N87" s="60">
        <v>24888.52</v>
      </c>
      <c r="O87" s="60">
        <v>7536.25</v>
      </c>
      <c r="P87" s="64">
        <v>30.28</v>
      </c>
      <c r="Q87" s="64">
        <v>95.47</v>
      </c>
      <c r="R87" s="60">
        <v>7563.82</v>
      </c>
      <c r="S87" s="60">
        <v>2435.66</v>
      </c>
      <c r="T87" s="60">
        <v>193.45</v>
      </c>
    </row>
    <row r="88" s="54" customFormat="1" spans="1:20">
      <c r="A88" s="59">
        <v>717</v>
      </c>
      <c r="B88" s="59" t="s">
        <v>363</v>
      </c>
      <c r="C88" s="59">
        <v>6752</v>
      </c>
      <c r="D88" s="60" t="s">
        <v>166</v>
      </c>
      <c r="E88" s="60" t="s">
        <v>424</v>
      </c>
      <c r="F88" s="60" t="s">
        <v>352</v>
      </c>
      <c r="G88" s="60">
        <v>0.9</v>
      </c>
      <c r="H88" s="60">
        <v>138600</v>
      </c>
      <c r="I88" s="63">
        <v>1.06828174603175</v>
      </c>
      <c r="J88" s="60">
        <v>51975</v>
      </c>
      <c r="K88" s="60">
        <v>138757.36</v>
      </c>
      <c r="L88" s="60">
        <v>42370.94</v>
      </c>
      <c r="M88" s="63">
        <f t="shared" si="1"/>
        <v>0.305359946312037</v>
      </c>
      <c r="N88" s="60">
        <v>49380.89</v>
      </c>
      <c r="O88" s="60">
        <v>15724.87</v>
      </c>
      <c r="P88" s="64">
        <v>31.84</v>
      </c>
      <c r="Q88" s="64">
        <v>95.01</v>
      </c>
      <c r="R88" s="60">
        <v>8307.72</v>
      </c>
      <c r="S88" s="60">
        <v>3064.65</v>
      </c>
      <c r="T88" s="60">
        <v>179.82</v>
      </c>
    </row>
    <row r="89" s="54" customFormat="1" spans="1:20">
      <c r="A89" s="59">
        <v>743</v>
      </c>
      <c r="B89" s="59" t="s">
        <v>344</v>
      </c>
      <c r="C89" s="59">
        <v>10893</v>
      </c>
      <c r="D89" s="60" t="s">
        <v>286</v>
      </c>
      <c r="E89" s="60" t="s">
        <v>425</v>
      </c>
      <c r="F89" s="60" t="s">
        <v>352</v>
      </c>
      <c r="G89" s="60">
        <v>0.9</v>
      </c>
      <c r="H89" s="60">
        <v>146630</v>
      </c>
      <c r="I89" s="63">
        <v>1.12667511627907</v>
      </c>
      <c r="J89" s="60">
        <v>68200</v>
      </c>
      <c r="K89" s="60">
        <v>149494.51</v>
      </c>
      <c r="L89" s="60">
        <v>44993.19</v>
      </c>
      <c r="M89" s="63">
        <f t="shared" si="1"/>
        <v>0.300968844942868</v>
      </c>
      <c r="N89" s="60">
        <v>64535.53</v>
      </c>
      <c r="O89" s="60">
        <v>19524.72</v>
      </c>
      <c r="P89" s="64">
        <v>30.25</v>
      </c>
      <c r="Q89" s="64">
        <v>94.63</v>
      </c>
      <c r="R89" s="60">
        <v>8306.84</v>
      </c>
      <c r="S89" s="60">
        <v>2299.73</v>
      </c>
      <c r="T89" s="60">
        <v>169.96</v>
      </c>
    </row>
    <row r="90" s="54" customFormat="1" spans="1:20">
      <c r="A90" s="59">
        <v>511</v>
      </c>
      <c r="B90" s="59" t="s">
        <v>344</v>
      </c>
      <c r="C90" s="59">
        <v>11876</v>
      </c>
      <c r="D90" s="60" t="s">
        <v>147</v>
      </c>
      <c r="E90" s="60" t="s">
        <v>426</v>
      </c>
      <c r="F90" s="60" t="s">
        <v>351</v>
      </c>
      <c r="G90" s="60">
        <v>0.7</v>
      </c>
      <c r="H90" s="60">
        <v>214500</v>
      </c>
      <c r="I90" s="63">
        <v>1.03702733333333</v>
      </c>
      <c r="J90" s="60">
        <v>43020</v>
      </c>
      <c r="K90" s="60">
        <v>209871.77</v>
      </c>
      <c r="L90" s="60">
        <v>59601.63</v>
      </c>
      <c r="M90" s="63">
        <f t="shared" si="1"/>
        <v>0.283990695842514</v>
      </c>
      <c r="N90" s="60">
        <v>40706.8</v>
      </c>
      <c r="O90" s="60">
        <v>11745.79</v>
      </c>
      <c r="P90" s="64">
        <v>28.85</v>
      </c>
      <c r="Q90" s="64">
        <v>94.62</v>
      </c>
      <c r="R90" s="60">
        <v>15302.88</v>
      </c>
      <c r="S90" s="60">
        <v>3979.96</v>
      </c>
      <c r="T90" s="60">
        <v>214.03</v>
      </c>
    </row>
    <row r="91" s="54" customFormat="1" spans="1:20">
      <c r="A91" s="59">
        <v>587</v>
      </c>
      <c r="B91" s="59" t="s">
        <v>361</v>
      </c>
      <c r="C91" s="59">
        <v>6497</v>
      </c>
      <c r="D91" s="60" t="s">
        <v>381</v>
      </c>
      <c r="E91" s="60" t="s">
        <v>427</v>
      </c>
      <c r="F91" s="60" t="s">
        <v>351</v>
      </c>
      <c r="G91" s="60">
        <v>1</v>
      </c>
      <c r="H91" s="60">
        <v>165000</v>
      </c>
      <c r="I91" s="63">
        <v>1.044717</v>
      </c>
      <c r="J91" s="60">
        <v>52500</v>
      </c>
      <c r="K91" s="60">
        <v>161553.07</v>
      </c>
      <c r="L91" s="60">
        <v>50258.68</v>
      </c>
      <c r="M91" s="63">
        <f t="shared" si="1"/>
        <v>0.311097028363497</v>
      </c>
      <c r="N91" s="60">
        <v>49492.92</v>
      </c>
      <c r="O91" s="60">
        <v>16029.94</v>
      </c>
      <c r="P91" s="64">
        <v>32.39</v>
      </c>
      <c r="Q91" s="64">
        <v>94.27</v>
      </c>
      <c r="R91" s="60">
        <v>9691.04</v>
      </c>
      <c r="S91" s="60">
        <v>3352.68</v>
      </c>
      <c r="T91" s="60">
        <v>176.2</v>
      </c>
    </row>
    <row r="92" s="54" customFormat="1" spans="1:20">
      <c r="A92" s="59">
        <v>102479</v>
      </c>
      <c r="B92" s="59" t="s">
        <v>344</v>
      </c>
      <c r="C92" s="59">
        <v>9209</v>
      </c>
      <c r="D92" s="60" t="s">
        <v>161</v>
      </c>
      <c r="E92" s="60" t="s">
        <v>160</v>
      </c>
      <c r="F92" s="60" t="s">
        <v>351</v>
      </c>
      <c r="G92" s="60">
        <v>1</v>
      </c>
      <c r="H92" s="60">
        <v>138600</v>
      </c>
      <c r="I92" s="63">
        <v>1.02056380952381</v>
      </c>
      <c r="J92" s="60">
        <v>46200</v>
      </c>
      <c r="K92" s="60">
        <v>132682.46</v>
      </c>
      <c r="L92" s="60">
        <v>42975.76</v>
      </c>
      <c r="M92" s="63">
        <f t="shared" si="1"/>
        <v>0.32389933077816</v>
      </c>
      <c r="N92" s="60">
        <v>43166.47</v>
      </c>
      <c r="O92" s="60">
        <v>14598.05</v>
      </c>
      <c r="P92" s="64">
        <v>33.82</v>
      </c>
      <c r="Q92" s="64">
        <v>93.43</v>
      </c>
      <c r="R92" s="60">
        <v>8182.84</v>
      </c>
      <c r="S92" s="60">
        <v>2945.98</v>
      </c>
      <c r="T92" s="60">
        <v>177.12</v>
      </c>
    </row>
    <row r="93" s="54" customFormat="1" spans="1:20">
      <c r="A93" s="59">
        <v>103199</v>
      </c>
      <c r="B93" s="59" t="s">
        <v>344</v>
      </c>
      <c r="C93" s="59">
        <v>11796</v>
      </c>
      <c r="D93" s="60" t="s">
        <v>191</v>
      </c>
      <c r="E93" s="60" t="s">
        <v>428</v>
      </c>
      <c r="F93" s="60" t="s">
        <v>352</v>
      </c>
      <c r="G93" s="60">
        <v>1</v>
      </c>
      <c r="H93" s="60">
        <v>179400</v>
      </c>
      <c r="I93" s="63">
        <v>1.05567602564103</v>
      </c>
      <c r="J93" s="60">
        <v>73200</v>
      </c>
      <c r="K93" s="60">
        <v>171790.72</v>
      </c>
      <c r="L93" s="60">
        <v>58117.83</v>
      </c>
      <c r="M93" s="63">
        <f t="shared" si="1"/>
        <v>0.338305992314369</v>
      </c>
      <c r="N93" s="60">
        <v>67754.11</v>
      </c>
      <c r="O93" s="60">
        <v>23157.37</v>
      </c>
      <c r="P93" s="64">
        <v>34.18</v>
      </c>
      <c r="Q93" s="64">
        <v>92.56</v>
      </c>
      <c r="R93" s="60">
        <v>14210.52</v>
      </c>
      <c r="S93" s="60">
        <v>4584.45</v>
      </c>
      <c r="T93" s="60">
        <v>237.63</v>
      </c>
    </row>
    <row r="94" s="54" customFormat="1" spans="1:20">
      <c r="A94" s="59">
        <v>723</v>
      </c>
      <c r="B94" s="59" t="s">
        <v>344</v>
      </c>
      <c r="C94" s="59">
        <v>11397</v>
      </c>
      <c r="D94" s="60" t="s">
        <v>370</v>
      </c>
      <c r="E94" s="60" t="s">
        <v>429</v>
      </c>
      <c r="F94" s="60" t="s">
        <v>351</v>
      </c>
      <c r="G94" s="60">
        <v>0.6</v>
      </c>
      <c r="H94" s="60">
        <v>131100</v>
      </c>
      <c r="I94" s="63">
        <v>1.15821973684211</v>
      </c>
      <c r="J94" s="60">
        <v>53100</v>
      </c>
      <c r="K94" s="60">
        <v>136801.19</v>
      </c>
      <c r="L94" s="60">
        <v>39497.91</v>
      </c>
      <c r="M94" s="63">
        <f t="shared" si="1"/>
        <v>0.288724900711756</v>
      </c>
      <c r="N94" s="60">
        <v>48839.8</v>
      </c>
      <c r="O94" s="60">
        <v>15046.14</v>
      </c>
      <c r="P94" s="64">
        <v>30.81</v>
      </c>
      <c r="Q94" s="64">
        <v>91.98</v>
      </c>
      <c r="R94" s="60">
        <v>9528.28</v>
      </c>
      <c r="S94" s="60">
        <v>2744.05</v>
      </c>
      <c r="T94" s="60">
        <v>218.04</v>
      </c>
    </row>
    <row r="95" s="54" customFormat="1" spans="1:20">
      <c r="A95" s="59">
        <v>594</v>
      </c>
      <c r="B95" s="59" t="s">
        <v>363</v>
      </c>
      <c r="C95" s="59">
        <v>6232</v>
      </c>
      <c r="D95" s="60" t="s">
        <v>205</v>
      </c>
      <c r="E95" s="60" t="s">
        <v>430</v>
      </c>
      <c r="F95" s="60" t="s">
        <v>397</v>
      </c>
      <c r="G95" s="60">
        <v>1.2</v>
      </c>
      <c r="H95" s="60">
        <v>124200</v>
      </c>
      <c r="I95" s="63">
        <v>1.19334212962963</v>
      </c>
      <c r="J95" s="60">
        <v>67745</v>
      </c>
      <c r="K95" s="60">
        <v>134090.73</v>
      </c>
      <c r="L95" s="60">
        <v>40897.53</v>
      </c>
      <c r="M95" s="63">
        <f t="shared" si="1"/>
        <v>0.304998936168071</v>
      </c>
      <c r="N95" s="60">
        <v>62134.02</v>
      </c>
      <c r="O95" s="60">
        <v>19428</v>
      </c>
      <c r="P95" s="64">
        <v>31.27</v>
      </c>
      <c r="Q95" s="64">
        <v>91.72</v>
      </c>
      <c r="R95" s="60">
        <v>10419.56</v>
      </c>
      <c r="S95" s="60">
        <v>3260.49</v>
      </c>
      <c r="T95" s="60">
        <v>251.68</v>
      </c>
    </row>
    <row r="96" s="54" customFormat="1" spans="1:20">
      <c r="A96" s="59">
        <v>587</v>
      </c>
      <c r="B96" s="59" t="s">
        <v>361</v>
      </c>
      <c r="C96" s="59">
        <v>8073</v>
      </c>
      <c r="D96" s="60" t="s">
        <v>381</v>
      </c>
      <c r="E96" s="60" t="s">
        <v>431</v>
      </c>
      <c r="F96" s="60" t="s">
        <v>352</v>
      </c>
      <c r="G96" s="60">
        <v>1</v>
      </c>
      <c r="H96" s="60">
        <v>165000</v>
      </c>
      <c r="I96" s="63">
        <v>1.044717</v>
      </c>
      <c r="J96" s="60">
        <v>52500</v>
      </c>
      <c r="K96" s="60">
        <v>161553.07</v>
      </c>
      <c r="L96" s="60">
        <v>50258.68</v>
      </c>
      <c r="M96" s="63">
        <f t="shared" si="1"/>
        <v>0.311097028363497</v>
      </c>
      <c r="N96" s="60">
        <v>47371.07</v>
      </c>
      <c r="O96" s="60">
        <v>14129.15</v>
      </c>
      <c r="P96" s="64">
        <v>29.83</v>
      </c>
      <c r="Q96" s="64">
        <v>90.23</v>
      </c>
      <c r="R96" s="60">
        <v>9691.04</v>
      </c>
      <c r="S96" s="60">
        <v>3352.68</v>
      </c>
      <c r="T96" s="60">
        <v>176.2</v>
      </c>
    </row>
    <row r="97" s="54" customFormat="1" spans="1:20">
      <c r="A97" s="59">
        <v>578</v>
      </c>
      <c r="B97" s="59" t="s">
        <v>344</v>
      </c>
      <c r="C97" s="59">
        <v>9140</v>
      </c>
      <c r="D97" s="60" t="s">
        <v>105</v>
      </c>
      <c r="E97" s="60" t="s">
        <v>432</v>
      </c>
      <c r="F97" s="60" t="s">
        <v>397</v>
      </c>
      <c r="G97" s="60">
        <v>1.1</v>
      </c>
      <c r="H97" s="60">
        <v>267840</v>
      </c>
      <c r="I97" s="63">
        <v>1.082287875</v>
      </c>
      <c r="J97" s="60">
        <v>89900</v>
      </c>
      <c r="K97" s="60">
        <v>269008.67</v>
      </c>
      <c r="L97" s="60">
        <v>90054.19</v>
      </c>
      <c r="M97" s="63">
        <f t="shared" si="1"/>
        <v>0.33476315094231</v>
      </c>
      <c r="N97" s="60">
        <v>80680.08</v>
      </c>
      <c r="O97" s="60">
        <v>27680.01</v>
      </c>
      <c r="P97" s="64">
        <v>34.31</v>
      </c>
      <c r="Q97" s="64">
        <v>89.74</v>
      </c>
      <c r="R97" s="60">
        <v>18519.16</v>
      </c>
      <c r="S97" s="60">
        <v>6326.93</v>
      </c>
      <c r="T97" s="60">
        <v>207.43</v>
      </c>
    </row>
    <row r="98" s="54" customFormat="1" spans="1:20">
      <c r="A98" s="59">
        <v>578</v>
      </c>
      <c r="B98" s="59" t="s">
        <v>344</v>
      </c>
      <c r="C98" s="59">
        <v>11902</v>
      </c>
      <c r="D98" s="60" t="s">
        <v>105</v>
      </c>
      <c r="E98" s="60" t="s">
        <v>433</v>
      </c>
      <c r="F98" s="60" t="s">
        <v>351</v>
      </c>
      <c r="G98" s="60">
        <v>0.6</v>
      </c>
      <c r="H98" s="60">
        <v>267840</v>
      </c>
      <c r="I98" s="63">
        <v>1.082287875</v>
      </c>
      <c r="J98" s="60">
        <v>51305</v>
      </c>
      <c r="K98" s="60">
        <v>269008.67</v>
      </c>
      <c r="L98" s="60">
        <v>90054.19</v>
      </c>
      <c r="M98" s="63">
        <f t="shared" si="1"/>
        <v>0.33476315094231</v>
      </c>
      <c r="N98" s="60">
        <v>46019.56</v>
      </c>
      <c r="O98" s="60">
        <v>15547.18</v>
      </c>
      <c r="P98" s="64">
        <v>33.78</v>
      </c>
      <c r="Q98" s="64">
        <v>89.7</v>
      </c>
      <c r="R98" s="60">
        <v>18519.16</v>
      </c>
      <c r="S98" s="60">
        <v>6326.93</v>
      </c>
      <c r="T98" s="60">
        <v>207.43</v>
      </c>
    </row>
    <row r="99" s="54" customFormat="1" spans="1:20">
      <c r="A99" s="59">
        <v>743</v>
      </c>
      <c r="B99" s="59" t="s">
        <v>344</v>
      </c>
      <c r="C99" s="59">
        <v>11761</v>
      </c>
      <c r="D99" s="60" t="s">
        <v>286</v>
      </c>
      <c r="E99" s="60" t="s">
        <v>285</v>
      </c>
      <c r="F99" s="60" t="s">
        <v>434</v>
      </c>
      <c r="G99" s="60">
        <v>0.4</v>
      </c>
      <c r="H99" s="60">
        <v>146630</v>
      </c>
      <c r="I99" s="63">
        <v>1.12667511627907</v>
      </c>
      <c r="J99" s="60">
        <v>55800</v>
      </c>
      <c r="K99" s="60">
        <v>149494.51</v>
      </c>
      <c r="L99" s="60">
        <v>44993.19</v>
      </c>
      <c r="M99" s="63">
        <f t="shared" si="1"/>
        <v>0.300968844942868</v>
      </c>
      <c r="N99" s="60">
        <v>49903.75</v>
      </c>
      <c r="O99" s="60">
        <v>15126.57</v>
      </c>
      <c r="P99" s="64">
        <v>30.31</v>
      </c>
      <c r="Q99" s="64">
        <v>89.43</v>
      </c>
      <c r="R99" s="60">
        <v>8306.84</v>
      </c>
      <c r="S99" s="60">
        <v>2299.73</v>
      </c>
      <c r="T99" s="60">
        <v>169.96</v>
      </c>
    </row>
    <row r="100" s="54" customFormat="1" spans="1:20">
      <c r="A100" s="59">
        <v>101453</v>
      </c>
      <c r="B100" s="59" t="s">
        <v>350</v>
      </c>
      <c r="C100" s="59">
        <v>4133</v>
      </c>
      <c r="D100" s="60" t="s">
        <v>72</v>
      </c>
      <c r="E100" s="60" t="s">
        <v>153</v>
      </c>
      <c r="F100" s="60" t="s">
        <v>351</v>
      </c>
      <c r="G100" s="60">
        <v>1</v>
      </c>
      <c r="H100" s="60">
        <v>181500</v>
      </c>
      <c r="I100" s="63">
        <v>1.22747727272727</v>
      </c>
      <c r="J100" s="60">
        <v>46530</v>
      </c>
      <c r="K100" s="60">
        <v>208385.21</v>
      </c>
      <c r="L100" s="60">
        <v>67405.46</v>
      </c>
      <c r="M100" s="63">
        <f t="shared" si="1"/>
        <v>0.323465662462322</v>
      </c>
      <c r="N100" s="60">
        <v>41507.48</v>
      </c>
      <c r="O100" s="60">
        <v>11304.93</v>
      </c>
      <c r="P100" s="64">
        <v>27.24</v>
      </c>
      <c r="Q100" s="64">
        <v>89.21</v>
      </c>
      <c r="R100" s="60">
        <v>11702.92</v>
      </c>
      <c r="S100" s="60">
        <v>4375.52</v>
      </c>
      <c r="T100" s="60">
        <v>193.44</v>
      </c>
    </row>
    <row r="101" s="54" customFormat="1" spans="1:20">
      <c r="A101" s="59">
        <v>102565</v>
      </c>
      <c r="B101" s="59" t="s">
        <v>344</v>
      </c>
      <c r="C101" s="59">
        <v>4569</v>
      </c>
      <c r="D101" s="60" t="s">
        <v>168</v>
      </c>
      <c r="E101" s="60" t="s">
        <v>290</v>
      </c>
      <c r="F101" s="60" t="s">
        <v>352</v>
      </c>
      <c r="G101" s="60">
        <v>1</v>
      </c>
      <c r="H101" s="60">
        <v>181500</v>
      </c>
      <c r="I101" s="63">
        <v>1.05496975757576</v>
      </c>
      <c r="J101" s="60">
        <v>59360</v>
      </c>
      <c r="K101" s="60">
        <v>179569.28</v>
      </c>
      <c r="L101" s="60">
        <v>51393.95</v>
      </c>
      <c r="M101" s="63">
        <f t="shared" si="1"/>
        <v>0.28620680552932</v>
      </c>
      <c r="N101" s="60">
        <v>52831.51</v>
      </c>
      <c r="O101" s="60">
        <v>15340.22</v>
      </c>
      <c r="P101" s="64">
        <v>29.04</v>
      </c>
      <c r="Q101" s="64">
        <v>89</v>
      </c>
      <c r="R101" s="60">
        <v>10998.54</v>
      </c>
      <c r="S101" s="60">
        <v>3451.9</v>
      </c>
      <c r="T101" s="60">
        <v>181.79</v>
      </c>
    </row>
    <row r="102" s="54" customFormat="1" spans="1:20">
      <c r="A102" s="59">
        <v>103198</v>
      </c>
      <c r="B102" s="59" t="s">
        <v>344</v>
      </c>
      <c r="C102" s="59">
        <v>11624</v>
      </c>
      <c r="D102" s="60" t="s">
        <v>86</v>
      </c>
      <c r="E102" s="60" t="s">
        <v>435</v>
      </c>
      <c r="F102" s="60" t="s">
        <v>351</v>
      </c>
      <c r="G102" s="60">
        <v>1</v>
      </c>
      <c r="H102" s="60">
        <v>184800</v>
      </c>
      <c r="I102" s="63">
        <v>1.06822321428571</v>
      </c>
      <c r="J102" s="60">
        <v>66000</v>
      </c>
      <c r="K102" s="60">
        <v>185995.01</v>
      </c>
      <c r="L102" s="60">
        <v>44324.17</v>
      </c>
      <c r="M102" s="63">
        <f t="shared" si="1"/>
        <v>0.23830838257435</v>
      </c>
      <c r="N102" s="60">
        <v>58656.46</v>
      </c>
      <c r="O102" s="60">
        <v>16476.51</v>
      </c>
      <c r="P102" s="64">
        <v>28.09</v>
      </c>
      <c r="Q102" s="64">
        <v>88.87</v>
      </c>
      <c r="R102" s="60">
        <v>13067.02</v>
      </c>
      <c r="S102" s="60">
        <v>3115.23</v>
      </c>
      <c r="T102" s="60">
        <v>212.13</v>
      </c>
    </row>
    <row r="103" s="54" customFormat="1" spans="1:20">
      <c r="A103" s="59">
        <v>717</v>
      </c>
      <c r="B103" s="59" t="s">
        <v>363</v>
      </c>
      <c r="C103" s="59">
        <v>11627</v>
      </c>
      <c r="D103" s="60" t="s">
        <v>166</v>
      </c>
      <c r="E103" s="60" t="s">
        <v>165</v>
      </c>
      <c r="F103" s="60" t="s">
        <v>351</v>
      </c>
      <c r="G103" s="60">
        <v>0.6</v>
      </c>
      <c r="H103" s="60">
        <v>138600</v>
      </c>
      <c r="I103" s="63">
        <v>1.06828174603175</v>
      </c>
      <c r="J103" s="60">
        <v>40425</v>
      </c>
      <c r="K103" s="60">
        <v>138757.36</v>
      </c>
      <c r="L103" s="60">
        <v>42370.94</v>
      </c>
      <c r="M103" s="63">
        <f t="shared" si="1"/>
        <v>0.305359946312037</v>
      </c>
      <c r="N103" s="60">
        <v>35914.67</v>
      </c>
      <c r="O103" s="60">
        <v>10304.57</v>
      </c>
      <c r="P103" s="64">
        <v>28.69</v>
      </c>
      <c r="Q103" s="64">
        <v>88.84</v>
      </c>
      <c r="R103" s="60">
        <v>8307.72</v>
      </c>
      <c r="S103" s="60">
        <v>3064.65</v>
      </c>
      <c r="T103" s="60">
        <v>179.82</v>
      </c>
    </row>
    <row r="104" s="54" customFormat="1" spans="1:20">
      <c r="A104" s="59">
        <v>710</v>
      </c>
      <c r="B104" s="59" t="s">
        <v>361</v>
      </c>
      <c r="C104" s="59">
        <v>9527</v>
      </c>
      <c r="D104" s="60" t="s">
        <v>417</v>
      </c>
      <c r="E104" s="60" t="s">
        <v>436</v>
      </c>
      <c r="F104" s="60" t="s">
        <v>352</v>
      </c>
      <c r="G104" s="60">
        <v>0.9</v>
      </c>
      <c r="H104" s="60">
        <v>106950</v>
      </c>
      <c r="I104" s="63">
        <v>1.03932408602151</v>
      </c>
      <c r="J104" s="60">
        <v>53475</v>
      </c>
      <c r="K104" s="60">
        <v>100096.37</v>
      </c>
      <c r="L104" s="60">
        <v>33593.54</v>
      </c>
      <c r="M104" s="63">
        <f t="shared" si="1"/>
        <v>0.335611970743794</v>
      </c>
      <c r="N104" s="60">
        <v>47341.04</v>
      </c>
      <c r="O104" s="60">
        <v>16025.03</v>
      </c>
      <c r="P104" s="64">
        <v>33.85</v>
      </c>
      <c r="Q104" s="64">
        <v>88.53</v>
      </c>
      <c r="R104" s="60">
        <v>6878.46</v>
      </c>
      <c r="S104" s="60">
        <v>2312.56</v>
      </c>
      <c r="T104" s="60">
        <v>192.94</v>
      </c>
    </row>
    <row r="105" s="54" customFormat="1" spans="1:20">
      <c r="A105" s="59">
        <v>103199</v>
      </c>
      <c r="B105" s="59" t="s">
        <v>344</v>
      </c>
      <c r="C105" s="59">
        <v>6306</v>
      </c>
      <c r="D105" s="60" t="s">
        <v>191</v>
      </c>
      <c r="E105" s="60" t="s">
        <v>209</v>
      </c>
      <c r="F105" s="60" t="s">
        <v>388</v>
      </c>
      <c r="G105" s="60">
        <v>1</v>
      </c>
      <c r="H105" s="60">
        <v>179400</v>
      </c>
      <c r="I105" s="63">
        <v>1.05567602564103</v>
      </c>
      <c r="J105" s="60">
        <v>73200</v>
      </c>
      <c r="K105" s="60">
        <v>171790.72</v>
      </c>
      <c r="L105" s="60">
        <v>58117.83</v>
      </c>
      <c r="M105" s="63">
        <f t="shared" si="1"/>
        <v>0.338305992314369</v>
      </c>
      <c r="N105" s="60">
        <v>64565.88</v>
      </c>
      <c r="O105" s="60">
        <v>23406.47</v>
      </c>
      <c r="P105" s="64">
        <v>36.25</v>
      </c>
      <c r="Q105" s="64">
        <v>88.2</v>
      </c>
      <c r="R105" s="60">
        <v>14210.52</v>
      </c>
      <c r="S105" s="60">
        <v>4584.45</v>
      </c>
      <c r="T105" s="60">
        <v>237.63</v>
      </c>
    </row>
    <row r="106" s="54" customFormat="1" spans="1:20">
      <c r="A106" s="59">
        <v>511</v>
      </c>
      <c r="B106" s="59" t="s">
        <v>344</v>
      </c>
      <c r="C106" s="59">
        <v>11829</v>
      </c>
      <c r="D106" s="60" t="s">
        <v>147</v>
      </c>
      <c r="E106" s="60" t="s">
        <v>146</v>
      </c>
      <c r="F106" s="60" t="s">
        <v>351</v>
      </c>
      <c r="G106" s="60">
        <v>0.9</v>
      </c>
      <c r="H106" s="60">
        <v>214500</v>
      </c>
      <c r="I106" s="63">
        <v>1.03702733333333</v>
      </c>
      <c r="J106" s="60">
        <v>55110</v>
      </c>
      <c r="K106" s="60">
        <v>209871.77</v>
      </c>
      <c r="L106" s="60">
        <v>59601.63</v>
      </c>
      <c r="M106" s="63">
        <f t="shared" si="1"/>
        <v>0.283990695842514</v>
      </c>
      <c r="N106" s="60">
        <v>48537.21</v>
      </c>
      <c r="O106" s="60">
        <v>13506.69</v>
      </c>
      <c r="P106" s="64">
        <v>27.83</v>
      </c>
      <c r="Q106" s="64">
        <v>88.07</v>
      </c>
      <c r="R106" s="60">
        <v>15302.88</v>
      </c>
      <c r="S106" s="60">
        <v>3979.96</v>
      </c>
      <c r="T106" s="60">
        <v>214.03</v>
      </c>
    </row>
    <row r="107" s="54" customFormat="1" spans="1:20">
      <c r="A107" s="59">
        <v>102478</v>
      </c>
      <c r="B107" s="59" t="s">
        <v>344</v>
      </c>
      <c r="C107" s="59">
        <v>9822</v>
      </c>
      <c r="D107" s="60" t="s">
        <v>297</v>
      </c>
      <c r="E107" s="60" t="s">
        <v>437</v>
      </c>
      <c r="F107" s="60" t="s">
        <v>351</v>
      </c>
      <c r="G107" s="60">
        <v>1</v>
      </c>
      <c r="H107" s="60">
        <v>86250</v>
      </c>
      <c r="I107" s="63">
        <v>1.01087213333333</v>
      </c>
      <c r="J107" s="60">
        <v>41070</v>
      </c>
      <c r="K107" s="60">
        <v>77576.11</v>
      </c>
      <c r="L107" s="60">
        <v>22400.26</v>
      </c>
      <c r="M107" s="63">
        <f t="shared" si="1"/>
        <v>0.288752039771007</v>
      </c>
      <c r="N107" s="60">
        <v>35490.02</v>
      </c>
      <c r="O107" s="60">
        <v>10350.64</v>
      </c>
      <c r="P107" s="64">
        <v>29.16</v>
      </c>
      <c r="Q107" s="64">
        <v>86.41</v>
      </c>
      <c r="R107" s="60">
        <v>3521.4</v>
      </c>
      <c r="S107" s="60">
        <v>759.81</v>
      </c>
      <c r="T107" s="60">
        <v>122.48</v>
      </c>
    </row>
    <row r="108" s="54" customFormat="1" spans="1:20">
      <c r="A108" s="59">
        <v>104533</v>
      </c>
      <c r="B108" s="59" t="s">
        <v>363</v>
      </c>
      <c r="C108" s="59">
        <v>4081</v>
      </c>
      <c r="D108" s="60" t="s">
        <v>129</v>
      </c>
      <c r="E108" s="60" t="s">
        <v>438</v>
      </c>
      <c r="F108" s="60" t="s">
        <v>399</v>
      </c>
      <c r="G108" s="60">
        <v>1.2</v>
      </c>
      <c r="H108" s="60">
        <v>96600</v>
      </c>
      <c r="I108" s="63">
        <v>1.05043119047619</v>
      </c>
      <c r="J108" s="60">
        <v>44580</v>
      </c>
      <c r="K108" s="60">
        <v>92081.03</v>
      </c>
      <c r="L108" s="60">
        <v>28021.23</v>
      </c>
      <c r="M108" s="63">
        <f t="shared" si="1"/>
        <v>0.30431056212121</v>
      </c>
      <c r="N108" s="60">
        <v>38337.13</v>
      </c>
      <c r="O108" s="60">
        <v>11918.88</v>
      </c>
      <c r="P108" s="64">
        <v>31.09</v>
      </c>
      <c r="Q108" s="64">
        <v>86</v>
      </c>
      <c r="R108" s="60">
        <v>7689.62</v>
      </c>
      <c r="S108" s="60">
        <v>2604.63</v>
      </c>
      <c r="T108" s="60">
        <v>238.81</v>
      </c>
    </row>
    <row r="109" s="54" customFormat="1" spans="1:20">
      <c r="A109" s="59">
        <v>379</v>
      </c>
      <c r="B109" s="59" t="s">
        <v>344</v>
      </c>
      <c r="C109" s="59">
        <v>5344</v>
      </c>
      <c r="D109" s="60" t="s">
        <v>79</v>
      </c>
      <c r="E109" s="60" t="s">
        <v>113</v>
      </c>
      <c r="F109" s="60" t="s">
        <v>351</v>
      </c>
      <c r="G109" s="60">
        <v>1</v>
      </c>
      <c r="H109" s="60">
        <v>231000</v>
      </c>
      <c r="I109" s="63">
        <v>1.10045966666667</v>
      </c>
      <c r="J109" s="60">
        <v>70000</v>
      </c>
      <c r="K109" s="60">
        <v>238650.84</v>
      </c>
      <c r="L109" s="60">
        <v>62839.24</v>
      </c>
      <c r="M109" s="63">
        <f t="shared" si="1"/>
        <v>0.263310365888509</v>
      </c>
      <c r="N109" s="60">
        <v>60150.93</v>
      </c>
      <c r="O109" s="60">
        <v>14027.88</v>
      </c>
      <c r="P109" s="64">
        <v>23.32</v>
      </c>
      <c r="Q109" s="64">
        <v>85.93</v>
      </c>
      <c r="R109" s="60">
        <v>15108.62</v>
      </c>
      <c r="S109" s="60">
        <v>4737.32</v>
      </c>
      <c r="T109" s="60">
        <v>196.22</v>
      </c>
    </row>
    <row r="110" s="54" customFormat="1" spans="1:20">
      <c r="A110" s="59">
        <v>102564</v>
      </c>
      <c r="B110" s="59" t="s">
        <v>369</v>
      </c>
      <c r="C110" s="59">
        <v>12263</v>
      </c>
      <c r="D110" s="60" t="s">
        <v>103</v>
      </c>
      <c r="E110" s="60" t="s">
        <v>439</v>
      </c>
      <c r="F110" s="60" t="s">
        <v>440</v>
      </c>
      <c r="G110" s="60">
        <v>0.6</v>
      </c>
      <c r="H110" s="60">
        <v>96600</v>
      </c>
      <c r="I110" s="63">
        <v>1.20626785714286</v>
      </c>
      <c r="J110" s="60">
        <v>23184</v>
      </c>
      <c r="K110" s="60">
        <v>106050.52</v>
      </c>
      <c r="L110" s="60">
        <v>31750.42</v>
      </c>
      <c r="M110" s="63">
        <f t="shared" si="1"/>
        <v>0.299389573950227</v>
      </c>
      <c r="N110" s="60">
        <v>19756.96</v>
      </c>
      <c r="O110" s="60">
        <v>5877.57</v>
      </c>
      <c r="P110" s="64">
        <v>29.75</v>
      </c>
      <c r="Q110" s="64">
        <v>85.22</v>
      </c>
      <c r="R110" s="60">
        <v>9448.04</v>
      </c>
      <c r="S110" s="60">
        <v>2758.21</v>
      </c>
      <c r="T110" s="60">
        <v>293.42</v>
      </c>
    </row>
    <row r="111" s="54" customFormat="1" spans="1:20">
      <c r="A111" s="59">
        <v>707</v>
      </c>
      <c r="B111" s="59" t="s">
        <v>344</v>
      </c>
      <c r="C111" s="59">
        <v>11760</v>
      </c>
      <c r="D111" s="60" t="s">
        <v>70</v>
      </c>
      <c r="E111" s="60" t="s">
        <v>441</v>
      </c>
      <c r="F111" s="60" t="s">
        <v>380</v>
      </c>
      <c r="G111" s="60">
        <v>1</v>
      </c>
      <c r="H111" s="60">
        <v>324000</v>
      </c>
      <c r="I111" s="63">
        <v>1.1230004</v>
      </c>
      <c r="J111" s="60">
        <v>66120</v>
      </c>
      <c r="K111" s="60">
        <v>347616.3</v>
      </c>
      <c r="L111" s="60">
        <v>112309.55</v>
      </c>
      <c r="M111" s="63">
        <f t="shared" si="1"/>
        <v>0.323084820821118</v>
      </c>
      <c r="N111" s="60">
        <v>56246.63</v>
      </c>
      <c r="O111" s="60">
        <v>18913.7</v>
      </c>
      <c r="P111" s="64">
        <v>33.63</v>
      </c>
      <c r="Q111" s="64">
        <v>85.07</v>
      </c>
      <c r="R111" s="60">
        <v>21432.36</v>
      </c>
      <c r="S111" s="60">
        <v>6888.77</v>
      </c>
      <c r="T111" s="60">
        <v>198.45</v>
      </c>
    </row>
    <row r="112" s="54" customFormat="1" spans="1:20">
      <c r="A112" s="59">
        <v>706</v>
      </c>
      <c r="B112" s="59" t="s">
        <v>361</v>
      </c>
      <c r="C112" s="59">
        <v>11987</v>
      </c>
      <c r="D112" s="60" t="s">
        <v>413</v>
      </c>
      <c r="E112" s="60" t="s">
        <v>442</v>
      </c>
      <c r="F112" s="60" t="s">
        <v>443</v>
      </c>
      <c r="G112" s="60">
        <v>0.2</v>
      </c>
      <c r="H112" s="60">
        <v>103500</v>
      </c>
      <c r="I112" s="63">
        <v>1.05884977777778</v>
      </c>
      <c r="J112" s="60">
        <v>34500</v>
      </c>
      <c r="K112" s="60">
        <v>98094.79</v>
      </c>
      <c r="L112" s="60">
        <v>32548.71</v>
      </c>
      <c r="M112" s="63">
        <f t="shared" si="1"/>
        <v>0.331808753553578</v>
      </c>
      <c r="N112" s="60">
        <v>29218.01</v>
      </c>
      <c r="O112" s="60">
        <v>9506.41</v>
      </c>
      <c r="P112" s="64">
        <v>32.54</v>
      </c>
      <c r="Q112" s="64">
        <v>84.69</v>
      </c>
      <c r="R112" s="60">
        <v>5596.62</v>
      </c>
      <c r="S112" s="60">
        <v>1761.13</v>
      </c>
      <c r="T112" s="60">
        <v>162.22</v>
      </c>
    </row>
    <row r="113" s="54" customFormat="1" spans="1:20">
      <c r="A113" s="59">
        <v>740</v>
      </c>
      <c r="B113" s="59" t="s">
        <v>344</v>
      </c>
      <c r="C113" s="59">
        <v>9328</v>
      </c>
      <c r="D113" s="60" t="s">
        <v>219</v>
      </c>
      <c r="E113" s="60" t="s">
        <v>218</v>
      </c>
      <c r="F113" s="60" t="s">
        <v>352</v>
      </c>
      <c r="G113" s="60">
        <v>0.9</v>
      </c>
      <c r="H113" s="60">
        <v>124200</v>
      </c>
      <c r="I113" s="63">
        <v>1.037465</v>
      </c>
      <c r="J113" s="60">
        <v>58832</v>
      </c>
      <c r="K113" s="60">
        <v>115390.79</v>
      </c>
      <c r="L113" s="60">
        <v>36182.74</v>
      </c>
      <c r="M113" s="63">
        <f t="shared" si="1"/>
        <v>0.313566966653058</v>
      </c>
      <c r="N113" s="60">
        <v>49724.14</v>
      </c>
      <c r="O113" s="60">
        <v>14742.02</v>
      </c>
      <c r="P113" s="64">
        <v>29.65</v>
      </c>
      <c r="Q113" s="64">
        <v>84.52</v>
      </c>
      <c r="R113" s="60">
        <v>6689.14</v>
      </c>
      <c r="S113" s="60">
        <v>1912.89</v>
      </c>
      <c r="T113" s="60">
        <v>161.57</v>
      </c>
    </row>
    <row r="114" s="54" customFormat="1" spans="1:20">
      <c r="A114" s="59">
        <v>748</v>
      </c>
      <c r="B114" s="59" t="s">
        <v>363</v>
      </c>
      <c r="C114" s="59">
        <v>11903</v>
      </c>
      <c r="D114" s="60" t="s">
        <v>45</v>
      </c>
      <c r="E114" s="60" t="s">
        <v>259</v>
      </c>
      <c r="F114" s="60" t="s">
        <v>351</v>
      </c>
      <c r="G114" s="60">
        <v>1</v>
      </c>
      <c r="H114" s="60">
        <v>151800</v>
      </c>
      <c r="I114" s="63">
        <v>1.11136065217391</v>
      </c>
      <c r="J114" s="60">
        <v>52344.8</v>
      </c>
      <c r="K114" s="60">
        <v>155988.07</v>
      </c>
      <c r="L114" s="60">
        <v>45656.11</v>
      </c>
      <c r="M114" s="63">
        <f t="shared" si="1"/>
        <v>0.292689755056268</v>
      </c>
      <c r="N114" s="60">
        <v>44160.79</v>
      </c>
      <c r="O114" s="60">
        <v>13107.85</v>
      </c>
      <c r="P114" s="64">
        <v>29.68</v>
      </c>
      <c r="Q114" s="64">
        <v>84.37</v>
      </c>
      <c r="R114" s="60">
        <v>5240.6</v>
      </c>
      <c r="S114" s="60">
        <v>1680.06</v>
      </c>
      <c r="T114" s="60">
        <v>103.57</v>
      </c>
    </row>
    <row r="115" s="54" customFormat="1" spans="1:20">
      <c r="A115" s="59">
        <v>742</v>
      </c>
      <c r="B115" s="59" t="s">
        <v>344</v>
      </c>
      <c r="C115" s="59">
        <v>11379</v>
      </c>
      <c r="D115" s="60" t="s">
        <v>82</v>
      </c>
      <c r="E115" s="60" t="s">
        <v>243</v>
      </c>
      <c r="F115" s="60" t="s">
        <v>380</v>
      </c>
      <c r="G115" s="60">
        <v>0.7</v>
      </c>
      <c r="H115" s="60">
        <v>259200</v>
      </c>
      <c r="I115" s="63">
        <v>1.149862</v>
      </c>
      <c r="J115" s="60">
        <v>60480</v>
      </c>
      <c r="K115" s="60">
        <v>280146.14</v>
      </c>
      <c r="L115" s="60">
        <v>62200.63</v>
      </c>
      <c r="M115" s="63">
        <f t="shared" si="1"/>
        <v>0.222029223747291</v>
      </c>
      <c r="N115" s="60">
        <v>50977.4</v>
      </c>
      <c r="O115" s="60">
        <v>10901.49</v>
      </c>
      <c r="P115" s="64">
        <v>21.38</v>
      </c>
      <c r="Q115" s="64">
        <v>84.29</v>
      </c>
      <c r="R115" s="60">
        <v>8358.52</v>
      </c>
      <c r="S115" s="60">
        <v>2149.51</v>
      </c>
      <c r="T115" s="60">
        <v>96.74</v>
      </c>
    </row>
    <row r="116" s="54" customFormat="1" spans="1:20">
      <c r="A116" s="59">
        <v>539</v>
      </c>
      <c r="B116" s="59" t="s">
        <v>363</v>
      </c>
      <c r="C116" s="59">
        <v>9320</v>
      </c>
      <c r="D116" s="60" t="s">
        <v>115</v>
      </c>
      <c r="E116" s="60" t="s">
        <v>444</v>
      </c>
      <c r="F116" s="60" t="s">
        <v>397</v>
      </c>
      <c r="G116" s="60">
        <v>1.2</v>
      </c>
      <c r="H116" s="60">
        <v>138600</v>
      </c>
      <c r="I116" s="63">
        <v>1.02448912698413</v>
      </c>
      <c r="J116" s="60">
        <v>79200</v>
      </c>
      <c r="K116" s="60">
        <v>132723.24</v>
      </c>
      <c r="L116" s="60">
        <v>36595.04</v>
      </c>
      <c r="M116" s="63">
        <f t="shared" si="1"/>
        <v>0.275724432284806</v>
      </c>
      <c r="N116" s="60">
        <v>66170.89</v>
      </c>
      <c r="O116" s="60">
        <v>19192.41</v>
      </c>
      <c r="P116" s="64">
        <v>29</v>
      </c>
      <c r="Q116" s="64">
        <v>83.55</v>
      </c>
      <c r="R116" s="60">
        <v>7275.22</v>
      </c>
      <c r="S116" s="60">
        <v>2354.85</v>
      </c>
      <c r="T116" s="60">
        <v>157.47</v>
      </c>
    </row>
    <row r="117" s="54" customFormat="1" spans="1:20">
      <c r="A117" s="59">
        <v>747</v>
      </c>
      <c r="B117" s="59" t="s">
        <v>368</v>
      </c>
      <c r="C117" s="59">
        <v>10898</v>
      </c>
      <c r="D117" s="60" t="s">
        <v>149</v>
      </c>
      <c r="E117" s="60" t="s">
        <v>445</v>
      </c>
      <c r="F117" s="60" t="s">
        <v>388</v>
      </c>
      <c r="G117" s="60">
        <v>1</v>
      </c>
      <c r="H117" s="60">
        <v>240900</v>
      </c>
      <c r="I117" s="63">
        <v>1.10272086757991</v>
      </c>
      <c r="J117" s="60">
        <v>61769.25</v>
      </c>
      <c r="K117" s="60">
        <v>250599.79</v>
      </c>
      <c r="L117" s="60">
        <v>56549.92</v>
      </c>
      <c r="M117" s="63">
        <f t="shared" si="1"/>
        <v>0.225658289657785</v>
      </c>
      <c r="N117" s="60">
        <v>51476.88</v>
      </c>
      <c r="O117" s="60">
        <v>10604.35</v>
      </c>
      <c r="P117" s="64">
        <v>20.6</v>
      </c>
      <c r="Q117" s="64">
        <v>83.34</v>
      </c>
      <c r="R117" s="60">
        <v>18207.84</v>
      </c>
      <c r="S117" s="60">
        <v>3084.55</v>
      </c>
      <c r="T117" s="60">
        <v>226.75</v>
      </c>
    </row>
    <row r="118" s="54" customFormat="1" spans="1:20">
      <c r="A118" s="59">
        <v>101453</v>
      </c>
      <c r="B118" s="59" t="s">
        <v>350</v>
      </c>
      <c r="C118" s="59">
        <v>10927</v>
      </c>
      <c r="D118" s="60" t="s">
        <v>72</v>
      </c>
      <c r="E118" s="60" t="s">
        <v>141</v>
      </c>
      <c r="F118" s="60" t="s">
        <v>352</v>
      </c>
      <c r="G118" s="60">
        <v>0.9</v>
      </c>
      <c r="H118" s="60">
        <v>181500</v>
      </c>
      <c r="I118" s="63">
        <v>1.22747727272727</v>
      </c>
      <c r="J118" s="60">
        <v>41910</v>
      </c>
      <c r="K118" s="60">
        <v>208385.21</v>
      </c>
      <c r="L118" s="60">
        <v>67405.46</v>
      </c>
      <c r="M118" s="63">
        <f t="shared" si="1"/>
        <v>0.323465662462322</v>
      </c>
      <c r="N118" s="60">
        <v>34436.86</v>
      </c>
      <c r="O118" s="60">
        <v>10804.63</v>
      </c>
      <c r="P118" s="64">
        <v>31.38</v>
      </c>
      <c r="Q118" s="64">
        <v>82.17</v>
      </c>
      <c r="R118" s="60">
        <v>11702.92</v>
      </c>
      <c r="S118" s="60">
        <v>4375.52</v>
      </c>
      <c r="T118" s="60">
        <v>193.44</v>
      </c>
    </row>
    <row r="119" s="54" customFormat="1" spans="1:20">
      <c r="A119" s="59">
        <v>102567</v>
      </c>
      <c r="B119" s="59" t="s">
        <v>396</v>
      </c>
      <c r="C119" s="59">
        <v>11466</v>
      </c>
      <c r="D119" s="60" t="s">
        <v>157</v>
      </c>
      <c r="E119" s="60" t="s">
        <v>295</v>
      </c>
      <c r="F119" s="60" t="s">
        <v>351</v>
      </c>
      <c r="G119" s="60">
        <v>0.6</v>
      </c>
      <c r="H119" s="60">
        <v>96600</v>
      </c>
      <c r="I119" s="63">
        <v>1.18823452380952</v>
      </c>
      <c r="J119" s="60">
        <v>21466</v>
      </c>
      <c r="K119" s="60">
        <v>102531.61</v>
      </c>
      <c r="L119" s="60">
        <v>25728.11</v>
      </c>
      <c r="M119" s="63">
        <f t="shared" si="1"/>
        <v>0.250928567297441</v>
      </c>
      <c r="N119" s="60">
        <v>17093.41</v>
      </c>
      <c r="O119" s="60">
        <v>4948.09</v>
      </c>
      <c r="P119" s="64">
        <v>28.95</v>
      </c>
      <c r="Q119" s="64">
        <v>79.63</v>
      </c>
      <c r="R119" s="60">
        <v>5439.82</v>
      </c>
      <c r="S119" s="60">
        <v>1991.45</v>
      </c>
      <c r="T119" s="60">
        <v>168.94</v>
      </c>
    </row>
    <row r="120" s="54" customFormat="1" spans="1:20">
      <c r="A120" s="59">
        <v>102478</v>
      </c>
      <c r="B120" s="59" t="s">
        <v>344</v>
      </c>
      <c r="C120" s="59">
        <v>11478</v>
      </c>
      <c r="D120" s="60" t="s">
        <v>297</v>
      </c>
      <c r="E120" s="60" t="s">
        <v>296</v>
      </c>
      <c r="F120" s="60" t="s">
        <v>351</v>
      </c>
      <c r="G120" s="60">
        <v>1</v>
      </c>
      <c r="H120" s="60">
        <v>86250</v>
      </c>
      <c r="I120" s="63">
        <v>1.01087213333333</v>
      </c>
      <c r="J120" s="60">
        <v>41070</v>
      </c>
      <c r="K120" s="60">
        <v>77576.11</v>
      </c>
      <c r="L120" s="60">
        <v>22400.26</v>
      </c>
      <c r="M120" s="63">
        <f t="shared" si="1"/>
        <v>0.288752039771007</v>
      </c>
      <c r="N120" s="60">
        <v>31961.42</v>
      </c>
      <c r="O120" s="60">
        <v>9450.81</v>
      </c>
      <c r="P120" s="64">
        <v>29.57</v>
      </c>
      <c r="Q120" s="64">
        <v>77.82</v>
      </c>
      <c r="R120" s="60">
        <v>3521.4</v>
      </c>
      <c r="S120" s="60">
        <v>759.81</v>
      </c>
      <c r="T120" s="60">
        <v>122.48</v>
      </c>
    </row>
    <row r="121" s="54" customFormat="1" spans="1:20">
      <c r="A121" s="59">
        <v>517</v>
      </c>
      <c r="B121" s="59" t="s">
        <v>344</v>
      </c>
      <c r="C121" s="59">
        <v>12201</v>
      </c>
      <c r="D121" s="60" t="s">
        <v>152</v>
      </c>
      <c r="E121" s="60" t="s">
        <v>446</v>
      </c>
      <c r="F121" s="60" t="s">
        <v>447</v>
      </c>
      <c r="G121" s="60">
        <v>0.2</v>
      </c>
      <c r="H121" s="60">
        <v>643500</v>
      </c>
      <c r="I121" s="63">
        <v>1.11967581196581</v>
      </c>
      <c r="J121" s="60">
        <v>36000</v>
      </c>
      <c r="K121" s="60">
        <v>681471.27</v>
      </c>
      <c r="L121" s="60">
        <v>163086.57</v>
      </c>
      <c r="M121" s="63">
        <f t="shared" si="1"/>
        <v>0.239315400633104</v>
      </c>
      <c r="N121" s="60">
        <v>27460.44</v>
      </c>
      <c r="O121" s="60">
        <v>9287.31</v>
      </c>
      <c r="P121" s="64">
        <v>33.82</v>
      </c>
      <c r="Q121" s="64">
        <v>76.28</v>
      </c>
      <c r="R121" s="60">
        <v>52921.84</v>
      </c>
      <c r="S121" s="60">
        <v>12841.76</v>
      </c>
      <c r="T121" s="60">
        <v>246.72</v>
      </c>
    </row>
    <row r="122" s="54" customFormat="1" spans="1:20">
      <c r="A122" s="59">
        <v>753</v>
      </c>
      <c r="B122" s="59" t="s">
        <v>344</v>
      </c>
      <c r="C122" s="59">
        <v>11767</v>
      </c>
      <c r="D122" s="60" t="s">
        <v>237</v>
      </c>
      <c r="E122" s="60" t="s">
        <v>256</v>
      </c>
      <c r="F122" s="60" t="s">
        <v>448</v>
      </c>
      <c r="G122" s="60">
        <v>0.8</v>
      </c>
      <c r="H122" s="60">
        <v>96600</v>
      </c>
      <c r="I122" s="63">
        <v>1.07727988095238</v>
      </c>
      <c r="J122" s="60">
        <v>45459</v>
      </c>
      <c r="K122" s="60">
        <v>93172.41</v>
      </c>
      <c r="L122" s="60">
        <v>24623.98</v>
      </c>
      <c r="M122" s="63">
        <f t="shared" si="1"/>
        <v>0.264284030004161</v>
      </c>
      <c r="N122" s="60">
        <v>34271.55</v>
      </c>
      <c r="O122" s="60">
        <v>8775.17</v>
      </c>
      <c r="P122" s="64">
        <v>25.6</v>
      </c>
      <c r="Q122" s="64">
        <v>75.39</v>
      </c>
      <c r="R122" s="60">
        <v>5361.8</v>
      </c>
      <c r="S122" s="60">
        <v>1141.91</v>
      </c>
      <c r="T122" s="60">
        <v>166.52</v>
      </c>
    </row>
    <row r="123" s="54" customFormat="1" spans="1:20">
      <c r="A123" s="59">
        <v>365</v>
      </c>
      <c r="B123" s="59" t="s">
        <v>344</v>
      </c>
      <c r="C123" s="59">
        <v>10931</v>
      </c>
      <c r="D123" s="60" t="s">
        <v>63</v>
      </c>
      <c r="E123" s="60" t="s">
        <v>449</v>
      </c>
      <c r="F123" s="60" t="s">
        <v>351</v>
      </c>
      <c r="G123" s="60">
        <v>1</v>
      </c>
      <c r="H123" s="60">
        <v>340200</v>
      </c>
      <c r="I123" s="63">
        <v>1.01265031746032</v>
      </c>
      <c r="J123" s="60">
        <v>106312.5</v>
      </c>
      <c r="K123" s="60">
        <v>327760.07</v>
      </c>
      <c r="L123" s="60">
        <v>98045.86</v>
      </c>
      <c r="M123" s="63">
        <f t="shared" si="1"/>
        <v>0.29913912332274</v>
      </c>
      <c r="N123" s="60">
        <v>79884.53</v>
      </c>
      <c r="O123" s="60">
        <v>24426.49</v>
      </c>
      <c r="P123" s="64">
        <v>30.58</v>
      </c>
      <c r="Q123" s="64">
        <v>75.14</v>
      </c>
      <c r="R123" s="60">
        <v>17550.44</v>
      </c>
      <c r="S123" s="60">
        <v>4541.71</v>
      </c>
      <c r="T123" s="60">
        <v>154.77</v>
      </c>
    </row>
    <row r="124" s="54" customFormat="1" spans="1:20">
      <c r="A124" s="59">
        <v>311</v>
      </c>
      <c r="B124" s="59" t="s">
        <v>344</v>
      </c>
      <c r="C124" s="59">
        <v>4302</v>
      </c>
      <c r="D124" s="60" t="s">
        <v>78</v>
      </c>
      <c r="E124" s="60" t="s">
        <v>450</v>
      </c>
      <c r="F124" s="60" t="s">
        <v>351</v>
      </c>
      <c r="G124" s="60">
        <v>1</v>
      </c>
      <c r="H124" s="60">
        <v>214500</v>
      </c>
      <c r="I124" s="63">
        <v>1.01438312820513</v>
      </c>
      <c r="J124" s="60">
        <v>112894</v>
      </c>
      <c r="K124" s="60">
        <v>202009.91</v>
      </c>
      <c r="L124" s="60">
        <v>50647.17</v>
      </c>
      <c r="M124" s="63">
        <f t="shared" si="1"/>
        <v>0.250716264365446</v>
      </c>
      <c r="N124" s="60">
        <v>84714.53</v>
      </c>
      <c r="O124" s="60">
        <v>21493.12</v>
      </c>
      <c r="P124" s="64">
        <v>25.37</v>
      </c>
      <c r="Q124" s="64">
        <v>75.04</v>
      </c>
      <c r="R124" s="60">
        <v>8410.4</v>
      </c>
      <c r="S124" s="60">
        <v>2431.36</v>
      </c>
      <c r="T124" s="60">
        <v>117.63</v>
      </c>
    </row>
    <row r="125" s="54" customFormat="1" spans="1:20">
      <c r="A125" s="59">
        <v>104838</v>
      </c>
      <c r="B125" s="59" t="s">
        <v>348</v>
      </c>
      <c r="C125" s="59">
        <v>10218</v>
      </c>
      <c r="D125" s="60" t="s">
        <v>37</v>
      </c>
      <c r="E125" s="60" t="s">
        <v>290</v>
      </c>
      <c r="F125" s="60" t="s">
        <v>351</v>
      </c>
      <c r="G125" s="60">
        <v>1</v>
      </c>
      <c r="H125" s="60">
        <v>75900</v>
      </c>
      <c r="I125" s="63">
        <v>1.13163090909091</v>
      </c>
      <c r="J125" s="60">
        <v>33000</v>
      </c>
      <c r="K125" s="60">
        <v>76953.99</v>
      </c>
      <c r="L125" s="60">
        <v>20644.06</v>
      </c>
      <c r="M125" s="63">
        <f t="shared" si="1"/>
        <v>0.268264972355559</v>
      </c>
      <c r="N125" s="60">
        <v>24725.44</v>
      </c>
      <c r="O125" s="60">
        <v>6289.5</v>
      </c>
      <c r="P125" s="64">
        <v>25.44</v>
      </c>
      <c r="Q125" s="64">
        <v>74.93</v>
      </c>
      <c r="R125" s="60">
        <v>4532.7</v>
      </c>
      <c r="S125" s="60">
        <v>1154.86</v>
      </c>
      <c r="T125" s="60">
        <v>179.16</v>
      </c>
    </row>
    <row r="126" s="54" customFormat="1" spans="1:20">
      <c r="A126" s="59">
        <v>549</v>
      </c>
      <c r="B126" s="59" t="s">
        <v>363</v>
      </c>
      <c r="C126" s="59">
        <v>12094</v>
      </c>
      <c r="D126" s="60" t="s">
        <v>182</v>
      </c>
      <c r="E126" s="60" t="s">
        <v>451</v>
      </c>
      <c r="F126" s="60" t="s">
        <v>452</v>
      </c>
      <c r="G126" s="60">
        <v>0.6</v>
      </c>
      <c r="H126" s="60">
        <v>141900</v>
      </c>
      <c r="I126" s="63">
        <v>1.07887581395349</v>
      </c>
      <c r="J126" s="60">
        <v>27464</v>
      </c>
      <c r="K126" s="60">
        <v>144033.28</v>
      </c>
      <c r="L126" s="60">
        <v>40440.59</v>
      </c>
      <c r="M126" s="63">
        <f t="shared" si="1"/>
        <v>0.280772540901658</v>
      </c>
      <c r="N126" s="60">
        <v>20328.4</v>
      </c>
      <c r="O126" s="60">
        <v>5683.58</v>
      </c>
      <c r="P126" s="64">
        <v>27.96</v>
      </c>
      <c r="Q126" s="64">
        <v>74.02</v>
      </c>
      <c r="R126" s="60">
        <v>9716.6</v>
      </c>
      <c r="S126" s="60">
        <v>3434.47</v>
      </c>
      <c r="T126" s="60">
        <v>205.42</v>
      </c>
    </row>
    <row r="127" s="54" customFormat="1" spans="1:20">
      <c r="A127" s="59">
        <v>103198</v>
      </c>
      <c r="B127" s="59" t="s">
        <v>344</v>
      </c>
      <c r="C127" s="59">
        <v>11771</v>
      </c>
      <c r="D127" s="60" t="s">
        <v>86</v>
      </c>
      <c r="E127" s="60" t="s">
        <v>317</v>
      </c>
      <c r="F127" s="60" t="s">
        <v>453</v>
      </c>
      <c r="G127" s="60">
        <v>0.6</v>
      </c>
      <c r="H127" s="60">
        <v>184800</v>
      </c>
      <c r="I127" s="63">
        <v>1.06822321428571</v>
      </c>
      <c r="J127" s="60">
        <v>39600</v>
      </c>
      <c r="K127" s="60">
        <v>185995.01</v>
      </c>
      <c r="L127" s="60">
        <v>44324.17</v>
      </c>
      <c r="M127" s="63">
        <f t="shared" si="1"/>
        <v>0.23830838257435</v>
      </c>
      <c r="N127" s="60">
        <v>29209.65</v>
      </c>
      <c r="O127" s="60">
        <v>5248.16</v>
      </c>
      <c r="P127" s="64">
        <v>17.97</v>
      </c>
      <c r="Q127" s="64">
        <v>73.76</v>
      </c>
      <c r="R127" s="60">
        <v>13067.02</v>
      </c>
      <c r="S127" s="60">
        <v>3115.23</v>
      </c>
      <c r="T127" s="60">
        <v>212.13</v>
      </c>
    </row>
    <row r="128" s="54" customFormat="1" spans="1:20">
      <c r="A128" s="59">
        <v>105751</v>
      </c>
      <c r="B128" s="59" t="s">
        <v>344</v>
      </c>
      <c r="C128" s="59">
        <v>12112</v>
      </c>
      <c r="D128" s="60" t="s">
        <v>270</v>
      </c>
      <c r="E128" s="60" t="s">
        <v>269</v>
      </c>
      <c r="F128" s="60" t="s">
        <v>388</v>
      </c>
      <c r="G128" s="60">
        <v>1</v>
      </c>
      <c r="H128" s="60">
        <v>117300</v>
      </c>
      <c r="I128" s="63">
        <v>1.00997764705882</v>
      </c>
      <c r="J128" s="60">
        <v>43440</v>
      </c>
      <c r="K128" s="60">
        <v>106799.63</v>
      </c>
      <c r="L128" s="60">
        <v>30833.03</v>
      </c>
      <c r="M128" s="63">
        <f t="shared" si="1"/>
        <v>0.288699782948686</v>
      </c>
      <c r="N128" s="60">
        <v>31613.88</v>
      </c>
      <c r="O128" s="60">
        <v>9773.14</v>
      </c>
      <c r="P128" s="64">
        <v>30.91</v>
      </c>
      <c r="Q128" s="64">
        <v>72.78</v>
      </c>
      <c r="R128" s="60">
        <v>7563.82</v>
      </c>
      <c r="S128" s="60">
        <v>2435.66</v>
      </c>
      <c r="T128" s="60">
        <v>193.45</v>
      </c>
    </row>
    <row r="129" s="54" customFormat="1" spans="1:20">
      <c r="A129" s="59">
        <v>709</v>
      </c>
      <c r="B129" s="59" t="s">
        <v>385</v>
      </c>
      <c r="C129" s="59">
        <v>7388</v>
      </c>
      <c r="D129" s="60" t="s">
        <v>386</v>
      </c>
      <c r="E129" s="60" t="s">
        <v>454</v>
      </c>
      <c r="F129" s="60" t="s">
        <v>352</v>
      </c>
      <c r="G129" s="60">
        <v>0.9</v>
      </c>
      <c r="H129" s="60">
        <v>285120</v>
      </c>
      <c r="I129" s="63">
        <v>1.06248761363636</v>
      </c>
      <c r="J129" s="60">
        <v>65790</v>
      </c>
      <c r="K129" s="60">
        <v>289040.53</v>
      </c>
      <c r="L129" s="60">
        <v>86399.27</v>
      </c>
      <c r="M129" s="63">
        <f t="shared" si="1"/>
        <v>0.298917490913818</v>
      </c>
      <c r="N129" s="60">
        <v>47481.41</v>
      </c>
      <c r="O129" s="60">
        <v>12852.15</v>
      </c>
      <c r="P129" s="64">
        <v>27.07</v>
      </c>
      <c r="Q129" s="64">
        <v>72.17</v>
      </c>
      <c r="R129" s="60">
        <v>17087.6</v>
      </c>
      <c r="S129" s="60">
        <v>5271.91</v>
      </c>
      <c r="T129" s="60">
        <v>179.79</v>
      </c>
    </row>
    <row r="130" s="54" customFormat="1" spans="1:20">
      <c r="A130" s="59">
        <v>351</v>
      </c>
      <c r="B130" s="59" t="s">
        <v>361</v>
      </c>
      <c r="C130" s="59">
        <v>997487</v>
      </c>
      <c r="D130" s="60" t="s">
        <v>95</v>
      </c>
      <c r="E130" s="60" t="s">
        <v>455</v>
      </c>
      <c r="F130" s="60" t="s">
        <v>456</v>
      </c>
      <c r="G130" s="60">
        <v>1</v>
      </c>
      <c r="H130" s="60">
        <v>198000</v>
      </c>
      <c r="I130" s="63">
        <v>1.11408955555556</v>
      </c>
      <c r="J130" s="60">
        <v>49500</v>
      </c>
      <c r="K130" s="60">
        <v>205878.71</v>
      </c>
      <c r="L130" s="60">
        <v>62990.45</v>
      </c>
      <c r="M130" s="63">
        <f t="shared" si="1"/>
        <v>0.305959028012173</v>
      </c>
      <c r="N130" s="60">
        <v>35393.07</v>
      </c>
      <c r="O130" s="60">
        <v>6220.49</v>
      </c>
      <c r="P130" s="64">
        <v>17.58</v>
      </c>
      <c r="Q130" s="64">
        <v>71.5</v>
      </c>
      <c r="R130" s="60">
        <v>10685.18</v>
      </c>
      <c r="S130" s="60">
        <v>3762.97</v>
      </c>
      <c r="T130" s="60">
        <v>161.9</v>
      </c>
    </row>
    <row r="131" s="54" customFormat="1" spans="1:20">
      <c r="A131" s="59">
        <v>329</v>
      </c>
      <c r="B131" s="59" t="s">
        <v>350</v>
      </c>
      <c r="C131" s="59">
        <v>11711</v>
      </c>
      <c r="D131" s="60" t="s">
        <v>68</v>
      </c>
      <c r="E131" s="60" t="s">
        <v>253</v>
      </c>
      <c r="F131" s="60" t="s">
        <v>351</v>
      </c>
      <c r="G131" s="60">
        <v>0.9</v>
      </c>
      <c r="H131" s="60">
        <v>217800</v>
      </c>
      <c r="I131" s="63">
        <v>1.16423090909091</v>
      </c>
      <c r="J131" s="60">
        <v>55846.1</v>
      </c>
      <c r="K131" s="60">
        <v>235605.98</v>
      </c>
      <c r="L131" s="60">
        <v>62290.05</v>
      </c>
      <c r="M131" s="63">
        <f t="shared" si="1"/>
        <v>0.264382296238831</v>
      </c>
      <c r="N131" s="60">
        <v>39560.61</v>
      </c>
      <c r="O131" s="60">
        <v>10214.22</v>
      </c>
      <c r="P131" s="64">
        <v>25.82</v>
      </c>
      <c r="Q131" s="64">
        <v>70.84</v>
      </c>
      <c r="R131" s="60">
        <v>10176.52</v>
      </c>
      <c r="S131" s="60">
        <v>2310.01</v>
      </c>
      <c r="T131" s="60">
        <v>140.17</v>
      </c>
    </row>
    <row r="132" s="54" customFormat="1" spans="1:20">
      <c r="A132" s="59">
        <v>102934</v>
      </c>
      <c r="B132" s="59" t="s">
        <v>344</v>
      </c>
      <c r="C132" s="59">
        <v>12202</v>
      </c>
      <c r="D132" s="60" t="s">
        <v>61</v>
      </c>
      <c r="E132" s="60" t="s">
        <v>457</v>
      </c>
      <c r="F132" s="60" t="s">
        <v>458</v>
      </c>
      <c r="G132" s="60">
        <v>0.2</v>
      </c>
      <c r="H132" s="60">
        <v>264000</v>
      </c>
      <c r="I132" s="63">
        <v>1.08529791666667</v>
      </c>
      <c r="J132" s="60">
        <v>13200</v>
      </c>
      <c r="K132" s="60">
        <v>269546.58</v>
      </c>
      <c r="L132" s="60">
        <v>72295.31</v>
      </c>
      <c r="M132" s="63">
        <f t="shared" si="1"/>
        <v>0.268210822782467</v>
      </c>
      <c r="N132" s="60">
        <v>9147.73</v>
      </c>
      <c r="O132" s="60">
        <v>1951.48</v>
      </c>
      <c r="P132" s="64">
        <v>21.33</v>
      </c>
      <c r="Q132" s="64">
        <v>69.3</v>
      </c>
      <c r="R132" s="60">
        <v>18150.16</v>
      </c>
      <c r="S132" s="60">
        <v>4755.03</v>
      </c>
      <c r="T132" s="60">
        <v>206.25</v>
      </c>
    </row>
    <row r="133" s="54" customFormat="1" spans="1:20">
      <c r="A133" s="59">
        <v>365</v>
      </c>
      <c r="B133" s="59" t="s">
        <v>344</v>
      </c>
      <c r="C133" s="59">
        <v>12219</v>
      </c>
      <c r="D133" s="60" t="s">
        <v>63</v>
      </c>
      <c r="E133" s="60" t="s">
        <v>459</v>
      </c>
      <c r="F133" s="60" t="s">
        <v>346</v>
      </c>
      <c r="G133" s="60">
        <v>0.2</v>
      </c>
      <c r="H133" s="60">
        <v>340200</v>
      </c>
      <c r="I133" s="63">
        <v>1.01265031746032</v>
      </c>
      <c r="J133" s="60">
        <v>21262.5</v>
      </c>
      <c r="K133" s="60">
        <v>327760.07</v>
      </c>
      <c r="L133" s="60">
        <v>98045.86</v>
      </c>
      <c r="M133" s="63">
        <f t="shared" si="1"/>
        <v>0.29913912332274</v>
      </c>
      <c r="N133" s="60">
        <v>14722.94</v>
      </c>
      <c r="O133" s="60">
        <v>3023.59</v>
      </c>
      <c r="P133" s="64">
        <v>20.54</v>
      </c>
      <c r="Q133" s="64">
        <v>69.24</v>
      </c>
      <c r="R133" s="60">
        <v>17550.44</v>
      </c>
      <c r="S133" s="60">
        <v>4541.71</v>
      </c>
      <c r="T133" s="60">
        <v>154.77</v>
      </c>
    </row>
    <row r="134" s="54" customFormat="1" spans="1:20">
      <c r="A134" s="59">
        <v>379</v>
      </c>
      <c r="B134" s="59" t="s">
        <v>344</v>
      </c>
      <c r="C134" s="59">
        <v>12207</v>
      </c>
      <c r="D134" s="60" t="s">
        <v>79</v>
      </c>
      <c r="E134" s="60" t="s">
        <v>460</v>
      </c>
      <c r="F134" s="60" t="s">
        <v>346</v>
      </c>
      <c r="G134" s="60">
        <v>0.2</v>
      </c>
      <c r="H134" s="60">
        <v>231000</v>
      </c>
      <c r="I134" s="63">
        <v>1.10045966666667</v>
      </c>
      <c r="J134" s="60">
        <v>14000</v>
      </c>
      <c r="K134" s="60">
        <v>238650.84</v>
      </c>
      <c r="L134" s="60">
        <v>62839.24</v>
      </c>
      <c r="M134" s="63">
        <f t="shared" ref="M134:M146" si="2">L134/K134</f>
        <v>0.263310365888509</v>
      </c>
      <c r="N134" s="60">
        <v>9458.09</v>
      </c>
      <c r="O134" s="60">
        <v>2258.63</v>
      </c>
      <c r="P134" s="64">
        <v>23.88</v>
      </c>
      <c r="Q134" s="64">
        <v>67.56</v>
      </c>
      <c r="R134" s="60">
        <v>15108.62</v>
      </c>
      <c r="S134" s="60">
        <v>4737.32</v>
      </c>
      <c r="T134" s="60">
        <v>196.22</v>
      </c>
    </row>
    <row r="135" s="54" customFormat="1" spans="1:20">
      <c r="A135" s="59">
        <v>102934</v>
      </c>
      <c r="B135" s="59" t="s">
        <v>344</v>
      </c>
      <c r="C135" s="59">
        <v>12185</v>
      </c>
      <c r="D135" s="60" t="s">
        <v>61</v>
      </c>
      <c r="E135" s="60" t="s">
        <v>278</v>
      </c>
      <c r="F135" s="60" t="s">
        <v>351</v>
      </c>
      <c r="G135" s="60">
        <v>0.8</v>
      </c>
      <c r="H135" s="60">
        <v>264000</v>
      </c>
      <c r="I135" s="63">
        <v>1.08529791666667</v>
      </c>
      <c r="J135" s="60">
        <v>62640</v>
      </c>
      <c r="K135" s="60">
        <v>269546.58</v>
      </c>
      <c r="L135" s="60">
        <v>72295.31</v>
      </c>
      <c r="M135" s="63">
        <f t="shared" si="2"/>
        <v>0.268210822782467</v>
      </c>
      <c r="N135" s="60">
        <v>41894.24</v>
      </c>
      <c r="O135" s="60">
        <v>12252.54</v>
      </c>
      <c r="P135" s="64">
        <v>29.25</v>
      </c>
      <c r="Q135" s="64">
        <v>66.88</v>
      </c>
      <c r="R135" s="60">
        <v>18150.16</v>
      </c>
      <c r="S135" s="60">
        <v>4755.03</v>
      </c>
      <c r="T135" s="60">
        <v>206.25</v>
      </c>
    </row>
    <row r="136" s="54" customFormat="1" spans="1:20">
      <c r="A136" s="59">
        <v>104533</v>
      </c>
      <c r="B136" s="59" t="s">
        <v>363</v>
      </c>
      <c r="C136" s="59">
        <v>12136</v>
      </c>
      <c r="D136" s="60" t="s">
        <v>129</v>
      </c>
      <c r="E136" s="60" t="s">
        <v>461</v>
      </c>
      <c r="F136" s="60" t="s">
        <v>355</v>
      </c>
      <c r="G136" s="60">
        <v>0.6</v>
      </c>
      <c r="H136" s="60">
        <v>96600</v>
      </c>
      <c r="I136" s="63">
        <v>1.05043119047619</v>
      </c>
      <c r="J136" s="60">
        <v>22290</v>
      </c>
      <c r="K136" s="60">
        <v>92081.03</v>
      </c>
      <c r="L136" s="60">
        <v>28021.23</v>
      </c>
      <c r="M136" s="63">
        <f t="shared" si="2"/>
        <v>0.30431056212121</v>
      </c>
      <c r="N136" s="60">
        <v>14477</v>
      </c>
      <c r="O136" s="60">
        <v>3954.65</v>
      </c>
      <c r="P136" s="64">
        <v>27.32</v>
      </c>
      <c r="Q136" s="64">
        <v>64.95</v>
      </c>
      <c r="R136" s="60">
        <v>7689.62</v>
      </c>
      <c r="S136" s="60">
        <v>2604.63</v>
      </c>
      <c r="T136" s="60">
        <v>238.81</v>
      </c>
    </row>
    <row r="137" s="54" customFormat="1" spans="1:20">
      <c r="A137" s="59">
        <v>399</v>
      </c>
      <c r="B137" s="59" t="s">
        <v>344</v>
      </c>
      <c r="C137" s="59">
        <v>12205</v>
      </c>
      <c r="D137" s="60" t="s">
        <v>377</v>
      </c>
      <c r="E137" s="60" t="s">
        <v>462</v>
      </c>
      <c r="F137" s="60" t="s">
        <v>458</v>
      </c>
      <c r="G137" s="60">
        <v>0.2</v>
      </c>
      <c r="H137" s="60">
        <v>237600</v>
      </c>
      <c r="I137" s="63">
        <v>1.08523041666667</v>
      </c>
      <c r="J137" s="60">
        <v>23760</v>
      </c>
      <c r="K137" s="60">
        <v>246997.21</v>
      </c>
      <c r="L137" s="60">
        <v>68130.67</v>
      </c>
      <c r="M137" s="63">
        <f t="shared" si="2"/>
        <v>0.275835787780761</v>
      </c>
      <c r="N137" s="60">
        <v>14833.34</v>
      </c>
      <c r="O137" s="60">
        <v>4830.77</v>
      </c>
      <c r="P137" s="64">
        <v>32.57</v>
      </c>
      <c r="Q137" s="64">
        <v>62.43</v>
      </c>
      <c r="R137" s="60">
        <v>25174.88</v>
      </c>
      <c r="S137" s="60">
        <v>6205.8</v>
      </c>
      <c r="T137" s="60">
        <v>317.86</v>
      </c>
    </row>
    <row r="138" s="54" customFormat="1" spans="1:20">
      <c r="A138" s="59">
        <v>365</v>
      </c>
      <c r="B138" s="59" t="s">
        <v>344</v>
      </c>
      <c r="C138" s="59">
        <v>9840</v>
      </c>
      <c r="D138" s="60" t="s">
        <v>63</v>
      </c>
      <c r="E138" s="60" t="s">
        <v>225</v>
      </c>
      <c r="F138" s="60" t="s">
        <v>351</v>
      </c>
      <c r="G138" s="60">
        <v>1</v>
      </c>
      <c r="H138" s="60">
        <v>340200</v>
      </c>
      <c r="I138" s="63">
        <v>1.01265031746032</v>
      </c>
      <c r="J138" s="60">
        <v>106312.5</v>
      </c>
      <c r="K138" s="60">
        <v>327760.07</v>
      </c>
      <c r="L138" s="60">
        <v>98045.86</v>
      </c>
      <c r="M138" s="63">
        <f t="shared" si="2"/>
        <v>0.29913912332274</v>
      </c>
      <c r="N138" s="60">
        <v>63051.45</v>
      </c>
      <c r="O138" s="60">
        <v>19528.52</v>
      </c>
      <c r="P138" s="64">
        <v>30.97</v>
      </c>
      <c r="Q138" s="64">
        <v>59.31</v>
      </c>
      <c r="R138" s="60">
        <v>17550.44</v>
      </c>
      <c r="S138" s="60">
        <v>4541.71</v>
      </c>
      <c r="T138" s="60">
        <v>154.77</v>
      </c>
    </row>
    <row r="139" s="54" customFormat="1" spans="1:20">
      <c r="A139" s="59">
        <v>329</v>
      </c>
      <c r="B139" s="59" t="s">
        <v>350</v>
      </c>
      <c r="C139" s="59">
        <v>11825</v>
      </c>
      <c r="D139" s="60" t="s">
        <v>68</v>
      </c>
      <c r="E139" s="60" t="s">
        <v>300</v>
      </c>
      <c r="F139" s="60" t="s">
        <v>351</v>
      </c>
      <c r="G139" s="60">
        <v>0.9</v>
      </c>
      <c r="H139" s="60">
        <v>217800</v>
      </c>
      <c r="I139" s="63">
        <v>1.16423090909091</v>
      </c>
      <c r="J139" s="60">
        <v>55846.1</v>
      </c>
      <c r="K139" s="60">
        <v>235605.98</v>
      </c>
      <c r="L139" s="60">
        <v>62290.05</v>
      </c>
      <c r="M139" s="63">
        <f t="shared" si="2"/>
        <v>0.264382296238831</v>
      </c>
      <c r="N139" s="60">
        <v>30893.97</v>
      </c>
      <c r="O139" s="60">
        <v>7884.94</v>
      </c>
      <c r="P139" s="64">
        <v>25.52</v>
      </c>
      <c r="Q139" s="64">
        <v>55.32</v>
      </c>
      <c r="R139" s="60">
        <v>10176.52</v>
      </c>
      <c r="S139" s="60">
        <v>2310.01</v>
      </c>
      <c r="T139" s="60">
        <v>140.17</v>
      </c>
    </row>
    <row r="140" s="54" customFormat="1" spans="1:20">
      <c r="A140" s="59">
        <v>379</v>
      </c>
      <c r="B140" s="59" t="s">
        <v>344</v>
      </c>
      <c r="C140" s="59">
        <v>12206</v>
      </c>
      <c r="D140" s="60" t="s">
        <v>79</v>
      </c>
      <c r="E140" s="60" t="s">
        <v>463</v>
      </c>
      <c r="F140" s="60" t="s">
        <v>346</v>
      </c>
      <c r="G140" s="60">
        <v>0.2</v>
      </c>
      <c r="H140" s="60">
        <v>231000</v>
      </c>
      <c r="I140" s="63">
        <v>1.10045966666667</v>
      </c>
      <c r="J140" s="60">
        <v>14000</v>
      </c>
      <c r="K140" s="60">
        <v>238650.84</v>
      </c>
      <c r="L140" s="60">
        <v>62839.24</v>
      </c>
      <c r="M140" s="63">
        <f t="shared" si="2"/>
        <v>0.263310365888509</v>
      </c>
      <c r="N140" s="60">
        <v>7700.88</v>
      </c>
      <c r="O140" s="60">
        <v>1256.9</v>
      </c>
      <c r="P140" s="64">
        <v>16.32</v>
      </c>
      <c r="Q140" s="64">
        <v>55.01</v>
      </c>
      <c r="R140" s="60">
        <v>15108.62</v>
      </c>
      <c r="S140" s="60">
        <v>4737.32</v>
      </c>
      <c r="T140" s="60">
        <v>196.22</v>
      </c>
    </row>
    <row r="141" s="54" customFormat="1" spans="1:20">
      <c r="A141" s="59">
        <v>549</v>
      </c>
      <c r="B141" s="59" t="s">
        <v>363</v>
      </c>
      <c r="C141" s="59">
        <v>12184</v>
      </c>
      <c r="D141" s="60" t="s">
        <v>182</v>
      </c>
      <c r="E141" s="60" t="s">
        <v>308</v>
      </c>
      <c r="F141" s="60" t="s">
        <v>464</v>
      </c>
      <c r="G141" s="60">
        <v>0.6</v>
      </c>
      <c r="H141" s="60">
        <v>141900</v>
      </c>
      <c r="I141" s="63">
        <v>1.07887581395349</v>
      </c>
      <c r="J141" s="60">
        <v>27466</v>
      </c>
      <c r="K141" s="60">
        <v>144033.28</v>
      </c>
      <c r="L141" s="60">
        <v>40440.59</v>
      </c>
      <c r="M141" s="63">
        <f t="shared" si="2"/>
        <v>0.280772540901658</v>
      </c>
      <c r="N141" s="60">
        <v>15032.67</v>
      </c>
      <c r="O141" s="60">
        <v>4484.36</v>
      </c>
      <c r="P141" s="64">
        <v>29.83</v>
      </c>
      <c r="Q141" s="64">
        <v>54.73</v>
      </c>
      <c r="R141" s="60">
        <v>9716.6</v>
      </c>
      <c r="S141" s="60">
        <v>3434.47</v>
      </c>
      <c r="T141" s="60">
        <v>205.42</v>
      </c>
    </row>
    <row r="142" s="54" customFormat="1" spans="1:20">
      <c r="A142" s="59">
        <v>716</v>
      </c>
      <c r="B142" s="59" t="s">
        <v>363</v>
      </c>
      <c r="C142" s="59">
        <v>7661</v>
      </c>
      <c r="D142" s="60" t="s">
        <v>213</v>
      </c>
      <c r="E142" s="60" t="s">
        <v>465</v>
      </c>
      <c r="F142" s="60" t="s">
        <v>388</v>
      </c>
      <c r="G142" s="60">
        <v>1</v>
      </c>
      <c r="H142" s="60">
        <v>132000</v>
      </c>
      <c r="I142" s="63">
        <v>1.00797192307692</v>
      </c>
      <c r="J142" s="60">
        <v>69474</v>
      </c>
      <c r="K142" s="60">
        <v>56081.76</v>
      </c>
      <c r="L142" s="60">
        <v>17675.46</v>
      </c>
      <c r="M142" s="63">
        <f t="shared" si="2"/>
        <v>0.315173061615755</v>
      </c>
      <c r="N142" s="60">
        <v>37953.67</v>
      </c>
      <c r="O142" s="60">
        <v>12688.76</v>
      </c>
      <c r="P142" s="64">
        <v>33.43</v>
      </c>
      <c r="Q142" s="64">
        <v>54.63</v>
      </c>
      <c r="R142" s="60">
        <v>7334.44</v>
      </c>
      <c r="S142" s="60">
        <v>2285.67</v>
      </c>
      <c r="T142" s="60">
        <v>166.69</v>
      </c>
    </row>
    <row r="143" s="54" customFormat="1" spans="1:20">
      <c r="A143" s="59">
        <v>716</v>
      </c>
      <c r="B143" s="59" t="s">
        <v>363</v>
      </c>
      <c r="C143" s="59">
        <v>8354</v>
      </c>
      <c r="D143" s="60" t="s">
        <v>213</v>
      </c>
      <c r="E143" s="60" t="s">
        <v>212</v>
      </c>
      <c r="F143" s="60" t="s">
        <v>352</v>
      </c>
      <c r="G143" s="60">
        <v>0.9</v>
      </c>
      <c r="H143" s="60">
        <v>132000</v>
      </c>
      <c r="I143" s="63">
        <v>1.00797192307692</v>
      </c>
      <c r="J143" s="60">
        <v>62526</v>
      </c>
      <c r="K143" s="60">
        <v>56081.76</v>
      </c>
      <c r="L143" s="60">
        <v>17675.46</v>
      </c>
      <c r="M143" s="63">
        <f t="shared" si="2"/>
        <v>0.315173061615755</v>
      </c>
      <c r="N143" s="60">
        <v>29389.46</v>
      </c>
      <c r="O143" s="60">
        <v>9100.3</v>
      </c>
      <c r="P143" s="64">
        <v>30.96</v>
      </c>
      <c r="Q143" s="64">
        <v>47</v>
      </c>
      <c r="R143" s="60">
        <v>7334.44</v>
      </c>
      <c r="S143" s="60">
        <v>2285.67</v>
      </c>
      <c r="T143" s="60">
        <v>166.69</v>
      </c>
    </row>
    <row r="144" s="54" customFormat="1" spans="1:20">
      <c r="A144" s="59">
        <v>720</v>
      </c>
      <c r="B144" s="59" t="s">
        <v>363</v>
      </c>
      <c r="C144" s="59">
        <v>6823</v>
      </c>
      <c r="D144" s="60" t="s">
        <v>239</v>
      </c>
      <c r="E144" s="60" t="s">
        <v>466</v>
      </c>
      <c r="F144" s="60" t="s">
        <v>352</v>
      </c>
      <c r="G144" s="60">
        <v>0.9</v>
      </c>
      <c r="H144" s="60">
        <v>124775</v>
      </c>
      <c r="I144" s="63">
        <v>1.19107028571429</v>
      </c>
      <c r="J144" s="60">
        <v>59117</v>
      </c>
      <c r="K144" s="60">
        <v>25167.86</v>
      </c>
      <c r="L144" s="60">
        <v>6924.69</v>
      </c>
      <c r="M144" s="63">
        <f t="shared" si="2"/>
        <v>0.275140198650183</v>
      </c>
      <c r="N144" s="60">
        <v>19024.6</v>
      </c>
      <c r="O144" s="60">
        <v>5519.37</v>
      </c>
      <c r="P144" s="64">
        <v>29.01</v>
      </c>
      <c r="Q144" s="64">
        <v>32.18</v>
      </c>
      <c r="R144" s="60">
        <v>8648.26</v>
      </c>
      <c r="S144" s="60">
        <v>2826.6</v>
      </c>
      <c r="T144" s="60">
        <v>207.93</v>
      </c>
    </row>
    <row r="145" s="54" customFormat="1" spans="1:20">
      <c r="A145" s="59">
        <v>102934</v>
      </c>
      <c r="B145" s="59" t="s">
        <v>344</v>
      </c>
      <c r="C145" s="59">
        <v>12209</v>
      </c>
      <c r="D145" s="60" t="s">
        <v>61</v>
      </c>
      <c r="E145" s="60" t="s">
        <v>467</v>
      </c>
      <c r="F145" s="60" t="s">
        <v>458</v>
      </c>
      <c r="G145" s="60">
        <v>0.2</v>
      </c>
      <c r="H145" s="60">
        <v>264000</v>
      </c>
      <c r="I145" s="63">
        <v>1.08529791666667</v>
      </c>
      <c r="J145" s="60">
        <v>13200</v>
      </c>
      <c r="K145" s="60">
        <v>269546.58</v>
      </c>
      <c r="L145" s="60">
        <v>72295.31</v>
      </c>
      <c r="M145" s="63">
        <f t="shared" si="2"/>
        <v>0.268210822782467</v>
      </c>
      <c r="N145" s="60">
        <v>4150.11</v>
      </c>
      <c r="O145" s="60">
        <v>1015.07</v>
      </c>
      <c r="P145" s="64">
        <v>24.46</v>
      </c>
      <c r="Q145" s="64">
        <v>31.44</v>
      </c>
      <c r="R145" s="60">
        <v>18150.16</v>
      </c>
      <c r="S145" s="60">
        <v>4755.03</v>
      </c>
      <c r="T145" s="60">
        <v>206.25</v>
      </c>
    </row>
    <row r="146" s="54" customFormat="1" spans="1:20">
      <c r="A146" s="59">
        <v>720</v>
      </c>
      <c r="B146" s="59" t="s">
        <v>363</v>
      </c>
      <c r="C146" s="59">
        <v>11142</v>
      </c>
      <c r="D146" s="60" t="s">
        <v>239</v>
      </c>
      <c r="E146" s="60" t="s">
        <v>238</v>
      </c>
      <c r="F146" s="60" t="s">
        <v>351</v>
      </c>
      <c r="G146" s="60">
        <v>1</v>
      </c>
      <c r="H146" s="60">
        <v>124775</v>
      </c>
      <c r="I146" s="63">
        <v>1.19107028571429</v>
      </c>
      <c r="J146" s="60">
        <v>65658</v>
      </c>
      <c r="K146" s="60">
        <v>25167.86</v>
      </c>
      <c r="L146" s="60">
        <v>6924.69</v>
      </c>
      <c r="M146" s="63">
        <f t="shared" si="2"/>
        <v>0.275140198650183</v>
      </c>
      <c r="N146" s="60">
        <v>10977.2</v>
      </c>
      <c r="O146" s="60">
        <v>2534.29</v>
      </c>
      <c r="P146" s="64">
        <v>23.09</v>
      </c>
      <c r="Q146" s="64">
        <v>16.72</v>
      </c>
      <c r="R146" s="60">
        <v>8648.26</v>
      </c>
      <c r="S146" s="60">
        <v>2826.6</v>
      </c>
      <c r="T146" s="60">
        <v>207.93</v>
      </c>
    </row>
  </sheetData>
  <sortState ref="A2:T145">
    <sortCondition ref="Q2" descending="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40"/>
  <sheetViews>
    <sheetView topLeftCell="A177" workbookViewId="0">
      <selection activeCell="E1" sqref="$A1:$XFD1"/>
    </sheetView>
  </sheetViews>
  <sheetFormatPr defaultColWidth="8" defaultRowHeight="12.75"/>
  <cols>
    <col min="1" max="1" width="8" style="55"/>
    <col min="2" max="2" width="7.75" style="55" customWidth="1"/>
    <col min="3" max="3" width="7.625" style="55" customWidth="1"/>
    <col min="4" max="4" width="25.5" style="54" customWidth="1"/>
    <col min="5" max="5" width="15" style="54" customWidth="1"/>
    <col min="6" max="6" width="24.375" style="54" customWidth="1"/>
    <col min="7" max="7" width="6.625" style="54" customWidth="1"/>
    <col min="8" max="8" width="9.25" style="54" customWidth="1"/>
    <col min="9" max="9" width="11.375" style="56" customWidth="1"/>
    <col min="10" max="10" width="8.5" style="54" customWidth="1"/>
    <col min="11" max="11" width="14.75" style="54" customWidth="1"/>
    <col min="12" max="12" width="11.875" style="54" customWidth="1"/>
    <col min="13" max="13" width="11.5" style="56" customWidth="1"/>
    <col min="14" max="14" width="14.25" style="54" customWidth="1"/>
    <col min="15" max="15" width="11.875" style="54" customWidth="1"/>
    <col min="16" max="16" width="12.5" style="57" customWidth="1"/>
    <col min="17" max="17" width="11.5" style="57" customWidth="1"/>
    <col min="18" max="18" width="11.75" style="54"/>
    <col min="19" max="19" width="13" style="54"/>
    <col min="20" max="20" width="16.75" style="54" customWidth="1"/>
    <col min="21" max="16384" width="8" style="54"/>
  </cols>
  <sheetData>
    <row r="1" s="54" customFormat="1" ht="27" spans="1:20">
      <c r="A1" s="58" t="s">
        <v>325</v>
      </c>
      <c r="B1" s="58" t="s">
        <v>326</v>
      </c>
      <c r="C1" s="58" t="s">
        <v>327</v>
      </c>
      <c r="D1" s="58" t="s">
        <v>328</v>
      </c>
      <c r="E1" s="58" t="s">
        <v>329</v>
      </c>
      <c r="F1" s="58" t="s">
        <v>330</v>
      </c>
      <c r="G1" s="58" t="s">
        <v>331</v>
      </c>
      <c r="H1" s="58" t="s">
        <v>332</v>
      </c>
      <c r="I1" s="61" t="s">
        <v>333</v>
      </c>
      <c r="J1" s="58" t="s">
        <v>334</v>
      </c>
      <c r="K1" s="58" t="s">
        <v>335</v>
      </c>
      <c r="L1" s="58" t="s">
        <v>336</v>
      </c>
      <c r="M1" s="61" t="s">
        <v>4</v>
      </c>
      <c r="N1" s="58" t="s">
        <v>337</v>
      </c>
      <c r="O1" s="58" t="s">
        <v>338</v>
      </c>
      <c r="P1" s="62" t="s">
        <v>339</v>
      </c>
      <c r="Q1" s="62" t="s">
        <v>340</v>
      </c>
      <c r="R1" s="58" t="s">
        <v>341</v>
      </c>
      <c r="S1" s="58" t="s">
        <v>342</v>
      </c>
      <c r="T1" s="58" t="s">
        <v>343</v>
      </c>
    </row>
    <row r="2" s="54" customFormat="1" ht="13.5" spans="1:20">
      <c r="A2" s="59">
        <v>106066</v>
      </c>
      <c r="B2" s="59" t="s">
        <v>344</v>
      </c>
      <c r="C2" s="59">
        <v>998839</v>
      </c>
      <c r="D2" s="60" t="s">
        <v>39</v>
      </c>
      <c r="E2" s="60" t="s">
        <v>468</v>
      </c>
      <c r="F2" s="60" t="s">
        <v>357</v>
      </c>
      <c r="G2" s="60">
        <v>0.02</v>
      </c>
      <c r="H2" s="60">
        <v>138600</v>
      </c>
      <c r="I2" s="63">
        <v>0.995248571428571</v>
      </c>
      <c r="J2" s="60">
        <v>207</v>
      </c>
      <c r="K2" s="60">
        <v>129878.92</v>
      </c>
      <c r="L2" s="60">
        <v>45331.55</v>
      </c>
      <c r="M2" s="63">
        <f t="shared" ref="M2:M65" si="0">L2/K2</f>
        <v>0.349029311300094</v>
      </c>
      <c r="N2" s="60">
        <v>1600.49</v>
      </c>
      <c r="O2" s="60">
        <v>607.65</v>
      </c>
      <c r="P2" s="64">
        <v>37.97</v>
      </c>
      <c r="Q2" s="64">
        <v>773.18</v>
      </c>
      <c r="R2" s="60">
        <v>8955.2</v>
      </c>
      <c r="S2" s="60">
        <v>2904.6</v>
      </c>
      <c r="T2" s="60">
        <v>193.84</v>
      </c>
    </row>
    <row r="3" s="54" customFormat="1" ht="13.5" spans="1:20">
      <c r="A3" s="59">
        <v>106066</v>
      </c>
      <c r="B3" s="59" t="s">
        <v>344</v>
      </c>
      <c r="C3" s="59">
        <v>999067</v>
      </c>
      <c r="D3" s="60" t="s">
        <v>39</v>
      </c>
      <c r="E3" s="60" t="s">
        <v>469</v>
      </c>
      <c r="F3" s="60" t="s">
        <v>357</v>
      </c>
      <c r="G3" s="60">
        <v>0.04</v>
      </c>
      <c r="H3" s="60">
        <v>138600</v>
      </c>
      <c r="I3" s="63">
        <v>0.995248571428571</v>
      </c>
      <c r="J3" s="60">
        <v>414</v>
      </c>
      <c r="K3" s="60">
        <v>129878.92</v>
      </c>
      <c r="L3" s="60">
        <v>45331.55</v>
      </c>
      <c r="M3" s="63">
        <f t="shared" si="0"/>
        <v>0.349029311300094</v>
      </c>
      <c r="N3" s="60">
        <v>3044.32</v>
      </c>
      <c r="O3" s="60">
        <v>1284.77</v>
      </c>
      <c r="P3" s="64">
        <v>42.2</v>
      </c>
      <c r="Q3" s="64">
        <v>735.34</v>
      </c>
      <c r="R3" s="60">
        <v>8955.2</v>
      </c>
      <c r="S3" s="60">
        <v>2904.6</v>
      </c>
      <c r="T3" s="60">
        <v>193.84</v>
      </c>
    </row>
    <row r="4" s="54" customFormat="1" ht="13.5" spans="1:20">
      <c r="A4" s="59">
        <v>106066</v>
      </c>
      <c r="B4" s="59" t="s">
        <v>344</v>
      </c>
      <c r="C4" s="59">
        <v>998831</v>
      </c>
      <c r="D4" s="60" t="s">
        <v>39</v>
      </c>
      <c r="E4" s="60" t="s">
        <v>470</v>
      </c>
      <c r="F4" s="60" t="s">
        <v>357</v>
      </c>
      <c r="G4" s="60">
        <v>0.02</v>
      </c>
      <c r="H4" s="60">
        <v>138600</v>
      </c>
      <c r="I4" s="63">
        <v>0.995248571428571</v>
      </c>
      <c r="J4" s="60">
        <v>207</v>
      </c>
      <c r="K4" s="60">
        <v>129878.92</v>
      </c>
      <c r="L4" s="60">
        <v>45331.55</v>
      </c>
      <c r="M4" s="63">
        <f t="shared" si="0"/>
        <v>0.349029311300094</v>
      </c>
      <c r="N4" s="60">
        <v>1401.33</v>
      </c>
      <c r="O4" s="60">
        <v>507.02</v>
      </c>
      <c r="P4" s="64">
        <v>36.18</v>
      </c>
      <c r="Q4" s="64">
        <v>676.97</v>
      </c>
      <c r="R4" s="60">
        <v>8955.2</v>
      </c>
      <c r="S4" s="60">
        <v>2904.6</v>
      </c>
      <c r="T4" s="60">
        <v>193.84</v>
      </c>
    </row>
    <row r="5" s="54" customFormat="1" ht="13.5" spans="1:20">
      <c r="A5" s="59">
        <v>106066</v>
      </c>
      <c r="B5" s="59" t="s">
        <v>344</v>
      </c>
      <c r="C5" s="59">
        <v>998837</v>
      </c>
      <c r="D5" s="60" t="s">
        <v>39</v>
      </c>
      <c r="E5" s="60" t="s">
        <v>471</v>
      </c>
      <c r="F5" s="60" t="s">
        <v>357</v>
      </c>
      <c r="G5" s="60">
        <v>0.02</v>
      </c>
      <c r="H5" s="60">
        <v>138600</v>
      </c>
      <c r="I5" s="63">
        <v>0.995248571428571</v>
      </c>
      <c r="J5" s="60">
        <v>207</v>
      </c>
      <c r="K5" s="60">
        <v>129878.92</v>
      </c>
      <c r="L5" s="60">
        <v>45331.55</v>
      </c>
      <c r="M5" s="63">
        <f t="shared" si="0"/>
        <v>0.349029311300094</v>
      </c>
      <c r="N5" s="60">
        <v>1059.75</v>
      </c>
      <c r="O5" s="60">
        <v>395.9</v>
      </c>
      <c r="P5" s="64">
        <v>37.36</v>
      </c>
      <c r="Q5" s="64">
        <v>511.96</v>
      </c>
      <c r="R5" s="60">
        <v>8955.2</v>
      </c>
      <c r="S5" s="60">
        <v>2904.6</v>
      </c>
      <c r="T5" s="60">
        <v>193.84</v>
      </c>
    </row>
    <row r="6" s="54" customFormat="1" ht="13.5" spans="1:20">
      <c r="A6" s="59">
        <v>106066</v>
      </c>
      <c r="B6" s="59" t="s">
        <v>344</v>
      </c>
      <c r="C6" s="59">
        <v>998833</v>
      </c>
      <c r="D6" s="60" t="s">
        <v>39</v>
      </c>
      <c r="E6" s="60" t="s">
        <v>472</v>
      </c>
      <c r="F6" s="60" t="s">
        <v>357</v>
      </c>
      <c r="G6" s="60">
        <v>0.02</v>
      </c>
      <c r="H6" s="60">
        <v>138600</v>
      </c>
      <c r="I6" s="63">
        <v>0.995248571428571</v>
      </c>
      <c r="J6" s="60">
        <v>207</v>
      </c>
      <c r="K6" s="60">
        <v>129878.92</v>
      </c>
      <c r="L6" s="60">
        <v>45331.55</v>
      </c>
      <c r="M6" s="63">
        <f t="shared" si="0"/>
        <v>0.349029311300094</v>
      </c>
      <c r="N6" s="60">
        <v>960.6</v>
      </c>
      <c r="O6" s="60">
        <v>326.13</v>
      </c>
      <c r="P6" s="64">
        <v>33.95</v>
      </c>
      <c r="Q6" s="64">
        <v>464.06</v>
      </c>
      <c r="R6" s="60">
        <v>8955.2</v>
      </c>
      <c r="S6" s="60">
        <v>2904.6</v>
      </c>
      <c r="T6" s="60">
        <v>193.84</v>
      </c>
    </row>
    <row r="7" s="54" customFormat="1" ht="13.5" spans="1:20">
      <c r="A7" s="59">
        <v>106066</v>
      </c>
      <c r="B7" s="59" t="s">
        <v>344</v>
      </c>
      <c r="C7" s="59">
        <v>995607</v>
      </c>
      <c r="D7" s="60" t="s">
        <v>39</v>
      </c>
      <c r="E7" s="60" t="s">
        <v>473</v>
      </c>
      <c r="F7" s="60" t="s">
        <v>357</v>
      </c>
      <c r="G7" s="60">
        <v>0.04</v>
      </c>
      <c r="H7" s="60">
        <v>138600</v>
      </c>
      <c r="I7" s="63">
        <v>0.995248571428571</v>
      </c>
      <c r="J7" s="60">
        <v>414</v>
      </c>
      <c r="K7" s="60">
        <v>129878.92</v>
      </c>
      <c r="L7" s="60">
        <v>45331.55</v>
      </c>
      <c r="M7" s="63">
        <f t="shared" si="0"/>
        <v>0.349029311300094</v>
      </c>
      <c r="N7" s="60">
        <v>1836.4</v>
      </c>
      <c r="O7" s="60">
        <v>740.78</v>
      </c>
      <c r="P7" s="64">
        <v>40.34</v>
      </c>
      <c r="Q7" s="64">
        <v>443.57</v>
      </c>
      <c r="R7" s="60">
        <v>8955.2</v>
      </c>
      <c r="S7" s="60">
        <v>2904.6</v>
      </c>
      <c r="T7" s="60">
        <v>193.84</v>
      </c>
    </row>
    <row r="8" s="54" customFormat="1" ht="13.5" spans="1:20">
      <c r="A8" s="59">
        <v>102479</v>
      </c>
      <c r="B8" s="59" t="s">
        <v>344</v>
      </c>
      <c r="C8" s="59">
        <v>12199</v>
      </c>
      <c r="D8" s="60" t="s">
        <v>161</v>
      </c>
      <c r="E8" s="60" t="s">
        <v>345</v>
      </c>
      <c r="F8" s="60" t="s">
        <v>346</v>
      </c>
      <c r="G8" s="60">
        <v>0.1</v>
      </c>
      <c r="H8" s="60">
        <v>138600</v>
      </c>
      <c r="I8" s="63">
        <v>1.02056380952381</v>
      </c>
      <c r="J8" s="60">
        <v>4620</v>
      </c>
      <c r="K8" s="60">
        <v>132682.46</v>
      </c>
      <c r="L8" s="60">
        <v>42975.76</v>
      </c>
      <c r="M8" s="63">
        <f t="shared" si="0"/>
        <v>0.32389933077816</v>
      </c>
      <c r="N8" s="60">
        <v>16956.83</v>
      </c>
      <c r="O8" s="60">
        <v>4998.21</v>
      </c>
      <c r="P8" s="64">
        <v>29.48</v>
      </c>
      <c r="Q8" s="64">
        <v>367.03</v>
      </c>
      <c r="R8" s="60">
        <v>8182.84</v>
      </c>
      <c r="S8" s="60">
        <v>2945.98</v>
      </c>
      <c r="T8" s="60">
        <v>177.12</v>
      </c>
    </row>
    <row r="9" s="54" customFormat="1" ht="13.5" spans="1:20">
      <c r="A9" s="59">
        <v>106066</v>
      </c>
      <c r="B9" s="59" t="s">
        <v>344</v>
      </c>
      <c r="C9" s="59">
        <v>998867</v>
      </c>
      <c r="D9" s="60" t="s">
        <v>39</v>
      </c>
      <c r="E9" s="60" t="s">
        <v>474</v>
      </c>
      <c r="F9" s="60" t="s">
        <v>357</v>
      </c>
      <c r="G9" s="60">
        <v>0.02</v>
      </c>
      <c r="H9" s="60">
        <v>138600</v>
      </c>
      <c r="I9" s="63">
        <v>0.995248571428571</v>
      </c>
      <c r="J9" s="60">
        <v>207</v>
      </c>
      <c r="K9" s="60">
        <v>129878.92</v>
      </c>
      <c r="L9" s="60">
        <v>45331.55</v>
      </c>
      <c r="M9" s="63">
        <f t="shared" si="0"/>
        <v>0.349029311300094</v>
      </c>
      <c r="N9" s="60">
        <v>682.08</v>
      </c>
      <c r="O9" s="60">
        <v>262.46</v>
      </c>
      <c r="P9" s="64">
        <v>38.48</v>
      </c>
      <c r="Q9" s="64">
        <v>329.51</v>
      </c>
      <c r="R9" s="60">
        <v>8955.2</v>
      </c>
      <c r="S9" s="60">
        <v>2904.6</v>
      </c>
      <c r="T9" s="60">
        <v>193.84</v>
      </c>
    </row>
    <row r="10" s="54" customFormat="1" ht="13.5" spans="1:20">
      <c r="A10" s="59">
        <v>106066</v>
      </c>
      <c r="B10" s="59" t="s">
        <v>344</v>
      </c>
      <c r="C10" s="59">
        <v>998829</v>
      </c>
      <c r="D10" s="60" t="s">
        <v>39</v>
      </c>
      <c r="E10" s="60" t="s">
        <v>475</v>
      </c>
      <c r="F10" s="60" t="s">
        <v>357</v>
      </c>
      <c r="G10" s="60">
        <v>0.02</v>
      </c>
      <c r="H10" s="60">
        <v>138600</v>
      </c>
      <c r="I10" s="63">
        <v>0.995248571428571</v>
      </c>
      <c r="J10" s="60">
        <v>207</v>
      </c>
      <c r="K10" s="60">
        <v>129878.92</v>
      </c>
      <c r="L10" s="60">
        <v>45331.55</v>
      </c>
      <c r="M10" s="63">
        <f t="shared" si="0"/>
        <v>0.349029311300094</v>
      </c>
      <c r="N10" s="60">
        <v>644.03</v>
      </c>
      <c r="O10" s="60">
        <v>264.78</v>
      </c>
      <c r="P10" s="64">
        <v>41.11</v>
      </c>
      <c r="Q10" s="64">
        <v>311.13</v>
      </c>
      <c r="R10" s="60">
        <v>8955.2</v>
      </c>
      <c r="S10" s="60">
        <v>2904.6</v>
      </c>
      <c r="T10" s="60">
        <v>193.84</v>
      </c>
    </row>
    <row r="11" s="54" customFormat="1" ht="13.5" spans="1:20">
      <c r="A11" s="59">
        <v>105396</v>
      </c>
      <c r="B11" s="59" t="s">
        <v>344</v>
      </c>
      <c r="C11" s="59">
        <v>999227</v>
      </c>
      <c r="D11" s="60" t="s">
        <v>59</v>
      </c>
      <c r="E11" s="60" t="s">
        <v>476</v>
      </c>
      <c r="F11" s="60" t="s">
        <v>346</v>
      </c>
      <c r="G11" s="60">
        <v>0.2</v>
      </c>
      <c r="H11" s="60">
        <v>75900</v>
      </c>
      <c r="I11" s="63">
        <v>0.903328787878788</v>
      </c>
      <c r="J11" s="60">
        <v>2513.5</v>
      </c>
      <c r="K11" s="60">
        <v>61618.06</v>
      </c>
      <c r="L11" s="60">
        <v>22144.24</v>
      </c>
      <c r="M11" s="63">
        <f t="shared" si="0"/>
        <v>0.359379052180481</v>
      </c>
      <c r="N11" s="60">
        <v>5208.85</v>
      </c>
      <c r="O11" s="60">
        <v>1493.4</v>
      </c>
      <c r="P11" s="64">
        <v>28.67</v>
      </c>
      <c r="Q11" s="64">
        <v>207.23</v>
      </c>
      <c r="R11" s="60">
        <v>3996.72</v>
      </c>
      <c r="S11" s="60">
        <v>1262.72</v>
      </c>
      <c r="T11" s="60">
        <v>157.97</v>
      </c>
    </row>
    <row r="12" s="54" customFormat="1" ht="13.5" spans="1:20">
      <c r="A12" s="59">
        <v>343</v>
      </c>
      <c r="B12" s="59" t="s">
        <v>344</v>
      </c>
      <c r="C12" s="59">
        <v>7583</v>
      </c>
      <c r="D12" s="60" t="s">
        <v>34</v>
      </c>
      <c r="E12" s="60" t="s">
        <v>33</v>
      </c>
      <c r="F12" s="60" t="s">
        <v>352</v>
      </c>
      <c r="G12" s="60">
        <v>0.9</v>
      </c>
      <c r="H12" s="60">
        <v>550800</v>
      </c>
      <c r="I12" s="63">
        <v>0.99071362745098</v>
      </c>
      <c r="J12" s="60">
        <v>88521</v>
      </c>
      <c r="K12" s="60">
        <v>521594.8</v>
      </c>
      <c r="L12" s="60">
        <v>128328.51</v>
      </c>
      <c r="M12" s="63">
        <f t="shared" si="0"/>
        <v>0.246031037886114</v>
      </c>
      <c r="N12" s="60">
        <v>182935.77</v>
      </c>
      <c r="O12" s="60">
        <v>50744.41</v>
      </c>
      <c r="P12" s="64">
        <v>27.74</v>
      </c>
      <c r="Q12" s="64">
        <v>206.66</v>
      </c>
      <c r="R12" s="60">
        <v>32661.7</v>
      </c>
      <c r="S12" s="60">
        <v>8327.61</v>
      </c>
      <c r="T12" s="60">
        <v>177.9</v>
      </c>
    </row>
    <row r="13" s="54" customFormat="1" ht="13.5" spans="1:20">
      <c r="A13" s="59">
        <v>102934</v>
      </c>
      <c r="B13" s="59" t="s">
        <v>344</v>
      </c>
      <c r="C13" s="59">
        <v>12234</v>
      </c>
      <c r="D13" s="60" t="s">
        <v>61</v>
      </c>
      <c r="E13" s="60" t="s">
        <v>87</v>
      </c>
      <c r="F13" s="60" t="s">
        <v>347</v>
      </c>
      <c r="G13" s="60">
        <v>0.8</v>
      </c>
      <c r="H13" s="60">
        <v>264000</v>
      </c>
      <c r="I13" s="63">
        <v>1.08529791666667</v>
      </c>
      <c r="J13" s="60">
        <v>35200</v>
      </c>
      <c r="K13" s="60">
        <v>269546.58</v>
      </c>
      <c r="L13" s="60">
        <v>72295.31</v>
      </c>
      <c r="M13" s="63">
        <f t="shared" si="0"/>
        <v>0.268210822782467</v>
      </c>
      <c r="N13" s="60">
        <v>67869.19</v>
      </c>
      <c r="O13" s="60">
        <v>17417.66</v>
      </c>
      <c r="P13" s="64">
        <v>25.66</v>
      </c>
      <c r="Q13" s="64">
        <v>192.81</v>
      </c>
      <c r="R13" s="60">
        <v>18150.16</v>
      </c>
      <c r="S13" s="60">
        <v>4755.03</v>
      </c>
      <c r="T13" s="60">
        <v>206.25</v>
      </c>
    </row>
    <row r="14" s="54" customFormat="1" ht="13.5" spans="1:20">
      <c r="A14" s="59">
        <v>106066</v>
      </c>
      <c r="B14" s="59" t="s">
        <v>344</v>
      </c>
      <c r="C14" s="59">
        <v>998840</v>
      </c>
      <c r="D14" s="60" t="s">
        <v>39</v>
      </c>
      <c r="E14" s="60" t="s">
        <v>477</v>
      </c>
      <c r="F14" s="60" t="s">
        <v>357</v>
      </c>
      <c r="G14" s="60">
        <v>0.04</v>
      </c>
      <c r="H14" s="60">
        <v>138600</v>
      </c>
      <c r="I14" s="63">
        <v>0.995248571428571</v>
      </c>
      <c r="J14" s="60">
        <v>414</v>
      </c>
      <c r="K14" s="60">
        <v>129878.92</v>
      </c>
      <c r="L14" s="60">
        <v>45331.55</v>
      </c>
      <c r="M14" s="63">
        <f t="shared" si="0"/>
        <v>0.349029311300094</v>
      </c>
      <c r="N14" s="60">
        <v>780.4</v>
      </c>
      <c r="O14" s="60">
        <v>296.46</v>
      </c>
      <c r="P14" s="64">
        <v>37.99</v>
      </c>
      <c r="Q14" s="64">
        <v>188.5</v>
      </c>
      <c r="R14" s="60">
        <v>8955.2</v>
      </c>
      <c r="S14" s="60">
        <v>2904.6</v>
      </c>
      <c r="T14" s="60">
        <v>193.84</v>
      </c>
    </row>
    <row r="15" s="54" customFormat="1" ht="13.5" spans="1:20">
      <c r="A15" s="59">
        <v>105910</v>
      </c>
      <c r="B15" s="59" t="s">
        <v>344</v>
      </c>
      <c r="C15" s="59">
        <v>11292</v>
      </c>
      <c r="D15" s="60" t="s">
        <v>55</v>
      </c>
      <c r="E15" s="60" t="s">
        <v>184</v>
      </c>
      <c r="F15" s="60" t="s">
        <v>351</v>
      </c>
      <c r="G15" s="60">
        <v>1</v>
      </c>
      <c r="H15" s="60">
        <v>75900</v>
      </c>
      <c r="I15" s="63">
        <v>0.873044393939394</v>
      </c>
      <c r="J15" s="60">
        <v>15800</v>
      </c>
      <c r="K15" s="60">
        <v>59007.08</v>
      </c>
      <c r="L15" s="60">
        <v>18356.01</v>
      </c>
      <c r="M15" s="63">
        <f t="shared" si="0"/>
        <v>0.311081483781268</v>
      </c>
      <c r="N15" s="60">
        <v>28862.52</v>
      </c>
      <c r="O15" s="60">
        <v>10001.46</v>
      </c>
      <c r="P15" s="64">
        <v>34.65</v>
      </c>
      <c r="Q15" s="64">
        <v>182.67</v>
      </c>
      <c r="R15" s="60">
        <v>2772.3</v>
      </c>
      <c r="S15" s="60">
        <v>1168.18</v>
      </c>
      <c r="T15" s="60">
        <v>109.58</v>
      </c>
    </row>
    <row r="16" s="54" customFormat="1" ht="13.5" spans="1:20">
      <c r="A16" s="59">
        <v>329</v>
      </c>
      <c r="B16" s="59" t="s">
        <v>350</v>
      </c>
      <c r="C16" s="59">
        <v>5589</v>
      </c>
      <c r="D16" s="60" t="s">
        <v>68</v>
      </c>
      <c r="E16" s="60" t="s">
        <v>17</v>
      </c>
      <c r="F16" s="60" t="s">
        <v>351</v>
      </c>
      <c r="G16" s="60">
        <v>0.9</v>
      </c>
      <c r="H16" s="60">
        <v>217800</v>
      </c>
      <c r="I16" s="63">
        <v>1.16423090909091</v>
      </c>
      <c r="J16" s="60">
        <v>55846.1</v>
      </c>
      <c r="K16" s="60">
        <v>235605.98</v>
      </c>
      <c r="L16" s="60">
        <v>62290.05</v>
      </c>
      <c r="M16" s="63">
        <f t="shared" si="0"/>
        <v>0.264382296238831</v>
      </c>
      <c r="N16" s="60">
        <v>96162.11</v>
      </c>
      <c r="O16" s="60">
        <v>25696.09</v>
      </c>
      <c r="P16" s="64">
        <v>26.72</v>
      </c>
      <c r="Q16" s="64">
        <v>172.19</v>
      </c>
      <c r="R16" s="60">
        <v>10176.52</v>
      </c>
      <c r="S16" s="60">
        <v>2310.01</v>
      </c>
      <c r="T16" s="60">
        <v>140.17</v>
      </c>
    </row>
    <row r="17" s="54" customFormat="1" ht="13.5" spans="1:20">
      <c r="A17" s="59">
        <v>712</v>
      </c>
      <c r="B17" s="59" t="s">
        <v>344</v>
      </c>
      <c r="C17" s="59">
        <v>12189</v>
      </c>
      <c r="D17" s="60" t="s">
        <v>120</v>
      </c>
      <c r="E17" s="60" t="s">
        <v>478</v>
      </c>
      <c r="F17" s="60" t="s">
        <v>355</v>
      </c>
      <c r="G17" s="60">
        <v>0.2</v>
      </c>
      <c r="H17" s="60">
        <v>405000</v>
      </c>
      <c r="I17" s="63">
        <v>0.91560232</v>
      </c>
      <c r="J17" s="60">
        <v>18837</v>
      </c>
      <c r="K17" s="60">
        <v>352313.19</v>
      </c>
      <c r="L17" s="60">
        <v>114611.35</v>
      </c>
      <c r="M17" s="63">
        <f t="shared" si="0"/>
        <v>0.325310982538008</v>
      </c>
      <c r="N17" s="60">
        <v>32221.19</v>
      </c>
      <c r="O17" s="60">
        <v>9922.24</v>
      </c>
      <c r="P17" s="64">
        <v>30.79</v>
      </c>
      <c r="Q17" s="64">
        <v>171.05</v>
      </c>
      <c r="R17" s="60">
        <v>17924.64</v>
      </c>
      <c r="S17" s="60">
        <v>5926.7</v>
      </c>
      <c r="T17" s="60">
        <v>132.78</v>
      </c>
    </row>
    <row r="18" s="54" customFormat="1" ht="13.5" spans="1:20">
      <c r="A18" s="59">
        <v>105910</v>
      </c>
      <c r="B18" s="59" t="s">
        <v>344</v>
      </c>
      <c r="C18" s="59">
        <v>12229</v>
      </c>
      <c r="D18" s="60" t="s">
        <v>55</v>
      </c>
      <c r="E18" s="60" t="s">
        <v>479</v>
      </c>
      <c r="F18" s="60" t="s">
        <v>346</v>
      </c>
      <c r="G18" s="60">
        <v>0.2</v>
      </c>
      <c r="H18" s="60">
        <v>75900</v>
      </c>
      <c r="I18" s="63">
        <v>0.873044393939394</v>
      </c>
      <c r="J18" s="60">
        <v>4335</v>
      </c>
      <c r="K18" s="60">
        <v>59007.08</v>
      </c>
      <c r="L18" s="60">
        <v>18356.01</v>
      </c>
      <c r="M18" s="63">
        <f t="shared" si="0"/>
        <v>0.311081483781268</v>
      </c>
      <c r="N18" s="60">
        <v>7270.72</v>
      </c>
      <c r="O18" s="60">
        <v>2111.92</v>
      </c>
      <c r="P18" s="64">
        <v>29.05</v>
      </c>
      <c r="Q18" s="64">
        <v>167.72</v>
      </c>
      <c r="R18" s="60">
        <v>2772.3</v>
      </c>
      <c r="S18" s="60">
        <v>1168.18</v>
      </c>
      <c r="T18" s="60">
        <v>109.58</v>
      </c>
    </row>
    <row r="19" s="54" customFormat="1" ht="13.5" spans="1:20">
      <c r="A19" s="59">
        <v>367</v>
      </c>
      <c r="B19" s="59" t="s">
        <v>348</v>
      </c>
      <c r="C19" s="59">
        <v>10043</v>
      </c>
      <c r="D19" s="60" t="s">
        <v>97</v>
      </c>
      <c r="E19" s="60" t="s">
        <v>96</v>
      </c>
      <c r="F19" s="60" t="s">
        <v>364</v>
      </c>
      <c r="G19" s="60">
        <v>0.9</v>
      </c>
      <c r="H19" s="60">
        <v>198000</v>
      </c>
      <c r="I19" s="63">
        <v>0.909969777777778</v>
      </c>
      <c r="J19" s="60">
        <v>50914.3</v>
      </c>
      <c r="K19" s="60">
        <v>165825.57</v>
      </c>
      <c r="L19" s="60">
        <v>44850.35</v>
      </c>
      <c r="M19" s="63">
        <f t="shared" si="0"/>
        <v>0.270467033522032</v>
      </c>
      <c r="N19" s="60">
        <v>82249.06</v>
      </c>
      <c r="O19" s="60">
        <v>23453</v>
      </c>
      <c r="P19" s="64">
        <v>28.51</v>
      </c>
      <c r="Q19" s="64">
        <v>161.54</v>
      </c>
      <c r="R19" s="60">
        <v>4062.02</v>
      </c>
      <c r="S19" s="60">
        <v>1143.86</v>
      </c>
      <c r="T19" s="60">
        <v>61.55</v>
      </c>
    </row>
    <row r="20" s="54" customFormat="1" ht="13.5" spans="1:20">
      <c r="A20" s="59">
        <v>105910</v>
      </c>
      <c r="B20" s="59" t="s">
        <v>344</v>
      </c>
      <c r="C20" s="59">
        <v>12145</v>
      </c>
      <c r="D20" s="60" t="s">
        <v>55</v>
      </c>
      <c r="E20" s="60" t="s">
        <v>169</v>
      </c>
      <c r="F20" s="60" t="s">
        <v>346</v>
      </c>
      <c r="G20" s="60">
        <v>0.3</v>
      </c>
      <c r="H20" s="60">
        <v>75900</v>
      </c>
      <c r="I20" s="63">
        <v>0.873044393939394</v>
      </c>
      <c r="J20" s="60">
        <v>8682</v>
      </c>
      <c r="K20" s="60">
        <v>59007.08</v>
      </c>
      <c r="L20" s="60">
        <v>18356.01</v>
      </c>
      <c r="M20" s="63">
        <f t="shared" si="0"/>
        <v>0.311081483781268</v>
      </c>
      <c r="N20" s="60">
        <v>13827.16</v>
      </c>
      <c r="O20" s="60">
        <v>3781.6</v>
      </c>
      <c r="P20" s="64">
        <v>27.35</v>
      </c>
      <c r="Q20" s="64">
        <v>159.26</v>
      </c>
      <c r="R20" s="60">
        <v>2772.3</v>
      </c>
      <c r="S20" s="60">
        <v>1168.18</v>
      </c>
      <c r="T20" s="60">
        <v>109.58</v>
      </c>
    </row>
    <row r="21" s="54" customFormat="1" ht="13.5" spans="1:20">
      <c r="A21" s="59">
        <v>103198</v>
      </c>
      <c r="B21" s="59" t="s">
        <v>344</v>
      </c>
      <c r="C21" s="59">
        <v>12050</v>
      </c>
      <c r="D21" s="60" t="s">
        <v>86</v>
      </c>
      <c r="E21" s="60" t="s">
        <v>85</v>
      </c>
      <c r="F21" s="60" t="s">
        <v>353</v>
      </c>
      <c r="G21" s="60">
        <v>0.2</v>
      </c>
      <c r="H21" s="60">
        <v>184800</v>
      </c>
      <c r="I21" s="63">
        <v>1.06822321428571</v>
      </c>
      <c r="J21" s="60">
        <v>19800</v>
      </c>
      <c r="K21" s="60">
        <v>185995.01</v>
      </c>
      <c r="L21" s="60">
        <v>44324.17</v>
      </c>
      <c r="M21" s="63">
        <f t="shared" si="0"/>
        <v>0.23830838257435</v>
      </c>
      <c r="N21" s="60">
        <v>31246.28</v>
      </c>
      <c r="O21" s="60">
        <v>5947.44</v>
      </c>
      <c r="P21" s="64">
        <v>19.03</v>
      </c>
      <c r="Q21" s="64">
        <v>157.81</v>
      </c>
      <c r="R21" s="60">
        <v>13067.02</v>
      </c>
      <c r="S21" s="60">
        <v>3115.23</v>
      </c>
      <c r="T21" s="60">
        <v>212.13</v>
      </c>
    </row>
    <row r="22" s="54" customFormat="1" ht="13.5" spans="1:20">
      <c r="A22" s="59">
        <v>743</v>
      </c>
      <c r="B22" s="59" t="s">
        <v>344</v>
      </c>
      <c r="C22" s="59">
        <v>12163</v>
      </c>
      <c r="D22" s="60" t="s">
        <v>286</v>
      </c>
      <c r="E22" s="60" t="s">
        <v>354</v>
      </c>
      <c r="F22" s="60" t="s">
        <v>355</v>
      </c>
      <c r="G22" s="60">
        <v>0.2</v>
      </c>
      <c r="H22" s="60">
        <v>146630</v>
      </c>
      <c r="I22" s="63">
        <v>1.12667511627907</v>
      </c>
      <c r="J22" s="60">
        <v>22630</v>
      </c>
      <c r="K22" s="60">
        <v>149494.51</v>
      </c>
      <c r="L22" s="60">
        <v>44993.19</v>
      </c>
      <c r="M22" s="63">
        <f t="shared" si="0"/>
        <v>0.300968844942868</v>
      </c>
      <c r="N22" s="60">
        <v>35055.23</v>
      </c>
      <c r="O22" s="60">
        <v>10341.9</v>
      </c>
      <c r="P22" s="64">
        <v>29.5</v>
      </c>
      <c r="Q22" s="64">
        <v>154.91</v>
      </c>
      <c r="R22" s="60">
        <v>8306.84</v>
      </c>
      <c r="S22" s="60">
        <v>2299.73</v>
      </c>
      <c r="T22" s="60">
        <v>169.96</v>
      </c>
    </row>
    <row r="23" s="54" customFormat="1" ht="13.5" spans="1:20">
      <c r="A23" s="59">
        <v>337</v>
      </c>
      <c r="B23" s="59" t="s">
        <v>344</v>
      </c>
      <c r="C23" s="59">
        <v>12210</v>
      </c>
      <c r="D23" s="60" t="s">
        <v>52</v>
      </c>
      <c r="E23" s="60" t="s">
        <v>480</v>
      </c>
      <c r="F23" s="60" t="s">
        <v>481</v>
      </c>
      <c r="G23" s="60">
        <v>0.1</v>
      </c>
      <c r="H23" s="60">
        <v>882000</v>
      </c>
      <c r="I23" s="63">
        <v>0.944966309523809</v>
      </c>
      <c r="J23" s="60">
        <v>10626</v>
      </c>
      <c r="K23" s="60">
        <v>816011.35</v>
      </c>
      <c r="L23" s="60">
        <v>215939.93</v>
      </c>
      <c r="M23" s="63">
        <f t="shared" si="0"/>
        <v>0.264628586354834</v>
      </c>
      <c r="N23" s="60">
        <v>16285.54</v>
      </c>
      <c r="O23" s="60">
        <v>4347.21</v>
      </c>
      <c r="P23" s="64">
        <v>26.69</v>
      </c>
      <c r="Q23" s="64">
        <v>153.26</v>
      </c>
      <c r="R23" s="60">
        <v>44479.3</v>
      </c>
      <c r="S23" s="60">
        <v>9862.32</v>
      </c>
      <c r="T23" s="60">
        <v>151.29</v>
      </c>
    </row>
    <row r="24" s="54" customFormat="1" ht="13.5" spans="1:20">
      <c r="A24" s="59">
        <v>387</v>
      </c>
      <c r="B24" s="59" t="s">
        <v>344</v>
      </c>
      <c r="C24" s="59">
        <v>12214</v>
      </c>
      <c r="D24" s="60" t="s">
        <v>91</v>
      </c>
      <c r="E24" s="60" t="s">
        <v>482</v>
      </c>
      <c r="F24" s="60" t="s">
        <v>357</v>
      </c>
      <c r="G24" s="60">
        <v>0.2</v>
      </c>
      <c r="H24" s="60">
        <v>340200</v>
      </c>
      <c r="I24" s="63">
        <v>0.979238253968254</v>
      </c>
      <c r="J24" s="60">
        <v>19440</v>
      </c>
      <c r="K24" s="60">
        <v>315081.39</v>
      </c>
      <c r="L24" s="60">
        <v>77860.74</v>
      </c>
      <c r="M24" s="63">
        <f t="shared" si="0"/>
        <v>0.247113103062037</v>
      </c>
      <c r="N24" s="60">
        <v>29586.58</v>
      </c>
      <c r="O24" s="60">
        <v>7274.72</v>
      </c>
      <c r="P24" s="64">
        <v>24.59</v>
      </c>
      <c r="Q24" s="64">
        <v>152.19</v>
      </c>
      <c r="R24" s="60">
        <v>13242.68</v>
      </c>
      <c r="S24" s="60">
        <v>4540.24</v>
      </c>
      <c r="T24" s="60">
        <v>116.78</v>
      </c>
    </row>
    <row r="25" s="54" customFormat="1" ht="13.5" spans="1:20">
      <c r="A25" s="59">
        <v>582</v>
      </c>
      <c r="B25" s="59" t="s">
        <v>344</v>
      </c>
      <c r="C25" s="59">
        <v>12208</v>
      </c>
      <c r="D25" s="60" t="s">
        <v>111</v>
      </c>
      <c r="E25" s="60" t="s">
        <v>483</v>
      </c>
      <c r="F25" s="60" t="s">
        <v>484</v>
      </c>
      <c r="G25" s="60">
        <v>0.2</v>
      </c>
      <c r="H25" s="60">
        <v>1102500</v>
      </c>
      <c r="I25" s="63">
        <v>0.97654179047619</v>
      </c>
      <c r="J25" s="60">
        <v>37500</v>
      </c>
      <c r="K25" s="60">
        <v>1070112.48</v>
      </c>
      <c r="L25" s="60">
        <v>222061.77</v>
      </c>
      <c r="M25" s="63">
        <f t="shared" si="0"/>
        <v>0.207512550456378</v>
      </c>
      <c r="N25" s="60">
        <v>56943.7</v>
      </c>
      <c r="O25" s="60">
        <v>11743.81</v>
      </c>
      <c r="P25" s="64">
        <v>20.62</v>
      </c>
      <c r="Q25" s="64">
        <v>151.85</v>
      </c>
      <c r="R25" s="60">
        <v>89487.2</v>
      </c>
      <c r="S25" s="60">
        <v>14008.84</v>
      </c>
      <c r="T25" s="60">
        <v>243.5</v>
      </c>
    </row>
    <row r="26" s="54" customFormat="1" ht="13.5" spans="1:20">
      <c r="A26" s="59">
        <v>102478</v>
      </c>
      <c r="B26" s="59" t="s">
        <v>344</v>
      </c>
      <c r="C26" s="59">
        <v>12198</v>
      </c>
      <c r="D26" s="60" t="s">
        <v>297</v>
      </c>
      <c r="E26" s="60" t="s">
        <v>356</v>
      </c>
      <c r="F26" s="60" t="s">
        <v>357</v>
      </c>
      <c r="G26" s="60">
        <v>0.1</v>
      </c>
      <c r="H26" s="60">
        <v>86250</v>
      </c>
      <c r="I26" s="63">
        <v>1.01087213333333</v>
      </c>
      <c r="J26" s="60">
        <v>4110</v>
      </c>
      <c r="K26" s="60">
        <v>77576.11</v>
      </c>
      <c r="L26" s="60">
        <v>22400.26</v>
      </c>
      <c r="M26" s="63">
        <f t="shared" si="0"/>
        <v>0.288752039771007</v>
      </c>
      <c r="N26" s="60">
        <v>6197.56</v>
      </c>
      <c r="O26" s="60">
        <v>1722.78</v>
      </c>
      <c r="P26" s="64">
        <v>27.8</v>
      </c>
      <c r="Q26" s="64">
        <v>150.79</v>
      </c>
      <c r="R26" s="60">
        <v>3521.4</v>
      </c>
      <c r="S26" s="60">
        <v>759.81</v>
      </c>
      <c r="T26" s="60">
        <v>122.48</v>
      </c>
    </row>
    <row r="27" s="54" customFormat="1" ht="13.5" spans="1:20">
      <c r="A27" s="59">
        <v>105751</v>
      </c>
      <c r="B27" s="59" t="s">
        <v>344</v>
      </c>
      <c r="C27" s="59">
        <v>12221</v>
      </c>
      <c r="D27" s="60" t="s">
        <v>270</v>
      </c>
      <c r="E27" s="60" t="s">
        <v>358</v>
      </c>
      <c r="F27" s="60" t="s">
        <v>359</v>
      </c>
      <c r="G27" s="60">
        <v>0.2</v>
      </c>
      <c r="H27" s="60">
        <v>117300</v>
      </c>
      <c r="I27" s="63">
        <v>1.00997764705882</v>
      </c>
      <c r="J27" s="60">
        <v>8700</v>
      </c>
      <c r="K27" s="60">
        <v>106799.63</v>
      </c>
      <c r="L27" s="60">
        <v>30833.03</v>
      </c>
      <c r="M27" s="63">
        <f t="shared" si="0"/>
        <v>0.288699782948686</v>
      </c>
      <c r="N27" s="60">
        <v>13041.7</v>
      </c>
      <c r="O27" s="60">
        <v>3937.91</v>
      </c>
      <c r="P27" s="64">
        <v>30.19</v>
      </c>
      <c r="Q27" s="64">
        <v>149.9</v>
      </c>
      <c r="R27" s="60">
        <v>7563.82</v>
      </c>
      <c r="S27" s="60">
        <v>2435.66</v>
      </c>
      <c r="T27" s="60">
        <v>193.45</v>
      </c>
    </row>
    <row r="28" s="54" customFormat="1" ht="13.5" spans="1:20">
      <c r="A28" s="59">
        <v>101453</v>
      </c>
      <c r="B28" s="59" t="s">
        <v>350</v>
      </c>
      <c r="C28" s="59">
        <v>4518</v>
      </c>
      <c r="D28" s="60" t="s">
        <v>72</v>
      </c>
      <c r="E28" s="60" t="s">
        <v>19</v>
      </c>
      <c r="F28" s="60" t="s">
        <v>351</v>
      </c>
      <c r="G28" s="60">
        <v>1</v>
      </c>
      <c r="H28" s="60">
        <v>181500</v>
      </c>
      <c r="I28" s="63">
        <v>1.22747727272727</v>
      </c>
      <c r="J28" s="60">
        <v>46530</v>
      </c>
      <c r="K28" s="60">
        <v>208385.21</v>
      </c>
      <c r="L28" s="60">
        <v>67405.46</v>
      </c>
      <c r="M28" s="63">
        <f t="shared" si="0"/>
        <v>0.323465662462322</v>
      </c>
      <c r="N28" s="60">
        <v>69119.01</v>
      </c>
      <c r="O28" s="60">
        <v>23823.17</v>
      </c>
      <c r="P28" s="64">
        <v>34.47</v>
      </c>
      <c r="Q28" s="64">
        <v>148.55</v>
      </c>
      <c r="R28" s="60">
        <v>11702.92</v>
      </c>
      <c r="S28" s="60">
        <v>4375.52</v>
      </c>
      <c r="T28" s="60">
        <v>193.44</v>
      </c>
    </row>
    <row r="29" s="54" customFormat="1" ht="13.5" spans="1:20">
      <c r="A29" s="59">
        <v>104838</v>
      </c>
      <c r="B29" s="59" t="s">
        <v>348</v>
      </c>
      <c r="C29" s="59">
        <v>11866</v>
      </c>
      <c r="D29" s="60" t="s">
        <v>37</v>
      </c>
      <c r="E29" s="60" t="s">
        <v>36</v>
      </c>
      <c r="F29" s="60" t="s">
        <v>360</v>
      </c>
      <c r="G29" s="60">
        <v>0.4</v>
      </c>
      <c r="H29" s="60">
        <v>75900</v>
      </c>
      <c r="I29" s="63">
        <v>1.13163090909091</v>
      </c>
      <c r="J29" s="60">
        <v>13200</v>
      </c>
      <c r="K29" s="60">
        <v>76953.99</v>
      </c>
      <c r="L29" s="60">
        <v>20644.06</v>
      </c>
      <c r="M29" s="63">
        <f t="shared" si="0"/>
        <v>0.268264972355559</v>
      </c>
      <c r="N29" s="60">
        <v>19500.89</v>
      </c>
      <c r="O29" s="60">
        <v>4696.77</v>
      </c>
      <c r="P29" s="64">
        <v>24.08</v>
      </c>
      <c r="Q29" s="64">
        <v>147.73</v>
      </c>
      <c r="R29" s="60">
        <v>4532.7</v>
      </c>
      <c r="S29" s="60">
        <v>1154.86</v>
      </c>
      <c r="T29" s="60">
        <v>179.16</v>
      </c>
    </row>
    <row r="30" s="54" customFormat="1" ht="13.5" spans="1:20">
      <c r="A30" s="59">
        <v>104428</v>
      </c>
      <c r="B30" s="59" t="s">
        <v>348</v>
      </c>
      <c r="C30" s="59">
        <v>11867</v>
      </c>
      <c r="D30" s="60" t="s">
        <v>53</v>
      </c>
      <c r="E30" s="60" t="s">
        <v>12</v>
      </c>
      <c r="F30" s="60" t="s">
        <v>349</v>
      </c>
      <c r="G30" s="60">
        <v>0.4</v>
      </c>
      <c r="H30" s="60">
        <v>103500</v>
      </c>
      <c r="I30" s="63">
        <v>1.23696633333333</v>
      </c>
      <c r="J30" s="60">
        <v>17250</v>
      </c>
      <c r="K30" s="60">
        <v>115104.7</v>
      </c>
      <c r="L30" s="60">
        <v>34458.2</v>
      </c>
      <c r="M30" s="63">
        <f t="shared" si="0"/>
        <v>0.299363970367848</v>
      </c>
      <c r="N30" s="60">
        <v>24962.27</v>
      </c>
      <c r="O30" s="60">
        <v>7533.23</v>
      </c>
      <c r="P30" s="64">
        <v>30.18</v>
      </c>
      <c r="Q30" s="64">
        <v>144.71</v>
      </c>
      <c r="R30" s="60">
        <v>7555.46</v>
      </c>
      <c r="S30" s="60">
        <v>2564.47</v>
      </c>
      <c r="T30" s="60">
        <v>219</v>
      </c>
    </row>
    <row r="31" s="54" customFormat="1" ht="13.5" spans="1:20">
      <c r="A31" s="59">
        <v>750</v>
      </c>
      <c r="B31" s="59" t="s">
        <v>485</v>
      </c>
      <c r="C31" s="59">
        <v>12215</v>
      </c>
      <c r="D31" s="60" t="s">
        <v>288</v>
      </c>
      <c r="E31" s="60" t="s">
        <v>465</v>
      </c>
      <c r="F31" s="60" t="s">
        <v>346</v>
      </c>
      <c r="G31" s="60">
        <v>0.2</v>
      </c>
      <c r="H31" s="60">
        <v>724500</v>
      </c>
      <c r="I31" s="63">
        <v>0.902921971014493</v>
      </c>
      <c r="J31" s="60">
        <v>32200</v>
      </c>
      <c r="K31" s="60">
        <v>633693.79</v>
      </c>
      <c r="L31" s="60">
        <v>202321.7</v>
      </c>
      <c r="M31" s="63">
        <f t="shared" si="0"/>
        <v>0.319273603738487</v>
      </c>
      <c r="N31" s="60">
        <v>46573.56</v>
      </c>
      <c r="O31" s="60">
        <v>15241.59</v>
      </c>
      <c r="P31" s="64">
        <v>32.73</v>
      </c>
      <c r="Q31" s="64">
        <v>144.64</v>
      </c>
      <c r="R31" s="60">
        <v>21355.26</v>
      </c>
      <c r="S31" s="60">
        <v>7621.97</v>
      </c>
      <c r="T31" s="60">
        <v>88.43</v>
      </c>
    </row>
    <row r="32" s="54" customFormat="1" ht="13.5" spans="1:20">
      <c r="A32" s="59">
        <v>102934</v>
      </c>
      <c r="B32" s="59" t="s">
        <v>344</v>
      </c>
      <c r="C32" s="59">
        <v>4117</v>
      </c>
      <c r="D32" s="60" t="s">
        <v>61</v>
      </c>
      <c r="E32" s="60" t="s">
        <v>60</v>
      </c>
      <c r="F32" s="60" t="s">
        <v>352</v>
      </c>
      <c r="G32" s="60">
        <v>1</v>
      </c>
      <c r="H32" s="60">
        <v>264000</v>
      </c>
      <c r="I32" s="63">
        <v>1.08529791666667</v>
      </c>
      <c r="J32" s="60">
        <v>69880</v>
      </c>
      <c r="K32" s="60">
        <v>269546.58</v>
      </c>
      <c r="L32" s="60">
        <v>72295.31</v>
      </c>
      <c r="M32" s="63">
        <f t="shared" si="0"/>
        <v>0.268210822782467</v>
      </c>
      <c r="N32" s="60">
        <v>100976.58</v>
      </c>
      <c r="O32" s="60">
        <v>28178.11</v>
      </c>
      <c r="P32" s="64">
        <v>27.91</v>
      </c>
      <c r="Q32" s="64">
        <v>144.5</v>
      </c>
      <c r="R32" s="60">
        <v>18150.16</v>
      </c>
      <c r="S32" s="60">
        <v>4755.03</v>
      </c>
      <c r="T32" s="60">
        <v>206.25</v>
      </c>
    </row>
    <row r="33" s="54" customFormat="1" ht="13.5" spans="1:20">
      <c r="A33" s="59">
        <v>365</v>
      </c>
      <c r="B33" s="59" t="s">
        <v>344</v>
      </c>
      <c r="C33" s="59">
        <v>4301</v>
      </c>
      <c r="D33" s="60" t="s">
        <v>63</v>
      </c>
      <c r="E33" s="60" t="s">
        <v>62</v>
      </c>
      <c r="F33" s="60" t="s">
        <v>352</v>
      </c>
      <c r="G33" s="60">
        <v>1</v>
      </c>
      <c r="H33" s="60">
        <v>340200</v>
      </c>
      <c r="I33" s="63">
        <v>1.01265031746032</v>
      </c>
      <c r="J33" s="60">
        <v>106312.5</v>
      </c>
      <c r="K33" s="60">
        <v>327760.07</v>
      </c>
      <c r="L33" s="60">
        <v>98045.86</v>
      </c>
      <c r="M33" s="63">
        <f t="shared" si="0"/>
        <v>0.29913912332274</v>
      </c>
      <c r="N33" s="60">
        <v>150336.37</v>
      </c>
      <c r="O33" s="60">
        <v>45585.94</v>
      </c>
      <c r="P33" s="64">
        <v>30.32</v>
      </c>
      <c r="Q33" s="64">
        <v>141.41</v>
      </c>
      <c r="R33" s="60">
        <v>17550.44</v>
      </c>
      <c r="S33" s="60">
        <v>4541.71</v>
      </c>
      <c r="T33" s="60">
        <v>154.77</v>
      </c>
    </row>
    <row r="34" s="54" customFormat="1" ht="13.5" spans="1:20">
      <c r="A34" s="59">
        <v>379</v>
      </c>
      <c r="B34" s="59" t="s">
        <v>344</v>
      </c>
      <c r="C34" s="59">
        <v>6830</v>
      </c>
      <c r="D34" s="60" t="s">
        <v>79</v>
      </c>
      <c r="E34" s="60" t="s">
        <v>25</v>
      </c>
      <c r="F34" s="60" t="s">
        <v>352</v>
      </c>
      <c r="G34" s="60">
        <v>0.9</v>
      </c>
      <c r="H34" s="60">
        <v>231000</v>
      </c>
      <c r="I34" s="63">
        <v>1.10045966666667</v>
      </c>
      <c r="J34" s="60">
        <v>63000</v>
      </c>
      <c r="K34" s="60">
        <v>238650.84</v>
      </c>
      <c r="L34" s="60">
        <v>62839.24</v>
      </c>
      <c r="M34" s="63">
        <f t="shared" si="0"/>
        <v>0.263310365888509</v>
      </c>
      <c r="N34" s="60">
        <v>88346.93</v>
      </c>
      <c r="O34" s="60">
        <v>25281.2</v>
      </c>
      <c r="P34" s="64">
        <v>28.62</v>
      </c>
      <c r="Q34" s="64">
        <v>140.23</v>
      </c>
      <c r="R34" s="60">
        <v>15108.62</v>
      </c>
      <c r="S34" s="60">
        <v>4737.32</v>
      </c>
      <c r="T34" s="60">
        <v>196.22</v>
      </c>
    </row>
    <row r="35" s="54" customFormat="1" ht="13.5" spans="1:20">
      <c r="A35" s="59">
        <v>307</v>
      </c>
      <c r="B35" s="59" t="s">
        <v>344</v>
      </c>
      <c r="C35" s="59">
        <v>9679</v>
      </c>
      <c r="D35" s="60" t="s">
        <v>99</v>
      </c>
      <c r="E35" s="60" t="s">
        <v>486</v>
      </c>
      <c r="F35" s="60" t="s">
        <v>357</v>
      </c>
      <c r="G35" s="60">
        <v>0.04</v>
      </c>
      <c r="H35" s="60">
        <v>1984500</v>
      </c>
      <c r="I35" s="63">
        <v>0.938581666666667</v>
      </c>
      <c r="J35" s="60">
        <v>4786</v>
      </c>
      <c r="K35" s="60">
        <v>1841395.1</v>
      </c>
      <c r="L35" s="60">
        <v>466965.3</v>
      </c>
      <c r="M35" s="63">
        <f t="shared" si="0"/>
        <v>0.253593213102392</v>
      </c>
      <c r="N35" s="60">
        <v>6625.81</v>
      </c>
      <c r="O35" s="60">
        <v>1001.7</v>
      </c>
      <c r="P35" s="64">
        <v>15.12</v>
      </c>
      <c r="Q35" s="64">
        <v>138.44</v>
      </c>
      <c r="R35" s="60">
        <v>134951.5</v>
      </c>
      <c r="S35" s="60">
        <v>36789.26</v>
      </c>
      <c r="T35" s="60">
        <v>204.01</v>
      </c>
    </row>
    <row r="36" s="54" customFormat="1" ht="13.5" spans="1:20">
      <c r="A36" s="59">
        <v>337</v>
      </c>
      <c r="B36" s="59" t="s">
        <v>344</v>
      </c>
      <c r="C36" s="59">
        <v>4264</v>
      </c>
      <c r="D36" s="60" t="s">
        <v>52</v>
      </c>
      <c r="E36" s="60" t="s">
        <v>51</v>
      </c>
      <c r="F36" s="60" t="s">
        <v>352</v>
      </c>
      <c r="G36" s="60">
        <v>0.9</v>
      </c>
      <c r="H36" s="60">
        <v>882000</v>
      </c>
      <c r="I36" s="63">
        <v>0.944966309523809</v>
      </c>
      <c r="J36" s="60">
        <v>95639</v>
      </c>
      <c r="K36" s="60">
        <v>816011.35</v>
      </c>
      <c r="L36" s="60">
        <v>215939.93</v>
      </c>
      <c r="M36" s="63">
        <f t="shared" si="0"/>
        <v>0.264628586354834</v>
      </c>
      <c r="N36" s="60">
        <v>128590.26</v>
      </c>
      <c r="O36" s="60">
        <v>32630.33</v>
      </c>
      <c r="P36" s="64">
        <v>25.38</v>
      </c>
      <c r="Q36" s="64">
        <v>134.45</v>
      </c>
      <c r="R36" s="60">
        <v>44479.3</v>
      </c>
      <c r="S36" s="60">
        <v>9862.32</v>
      </c>
      <c r="T36" s="60">
        <v>151.29</v>
      </c>
    </row>
    <row r="37" s="54" customFormat="1" ht="13.5" spans="1:20">
      <c r="A37" s="59">
        <v>101453</v>
      </c>
      <c r="B37" s="59" t="s">
        <v>350</v>
      </c>
      <c r="C37" s="59">
        <v>11824</v>
      </c>
      <c r="D37" s="60" t="s">
        <v>72</v>
      </c>
      <c r="E37" s="60" t="s">
        <v>71</v>
      </c>
      <c r="F37" s="60" t="s">
        <v>351</v>
      </c>
      <c r="G37" s="60">
        <v>1</v>
      </c>
      <c r="H37" s="60">
        <v>181500</v>
      </c>
      <c r="I37" s="63">
        <v>1.22747727272727</v>
      </c>
      <c r="J37" s="60">
        <v>46530</v>
      </c>
      <c r="K37" s="60">
        <v>208385.21</v>
      </c>
      <c r="L37" s="60">
        <v>67405.46</v>
      </c>
      <c r="M37" s="63">
        <f t="shared" si="0"/>
        <v>0.323465662462322</v>
      </c>
      <c r="N37" s="60">
        <v>62422.86</v>
      </c>
      <c r="O37" s="60">
        <v>21314.23</v>
      </c>
      <c r="P37" s="64">
        <v>34.14</v>
      </c>
      <c r="Q37" s="64">
        <v>134.16</v>
      </c>
      <c r="R37" s="60">
        <v>11702.92</v>
      </c>
      <c r="S37" s="60">
        <v>4375.52</v>
      </c>
      <c r="T37" s="60">
        <v>193.44</v>
      </c>
    </row>
    <row r="38" s="54" customFormat="1" ht="13.5" spans="1:20">
      <c r="A38" s="59">
        <v>106066</v>
      </c>
      <c r="B38" s="59" t="s">
        <v>344</v>
      </c>
      <c r="C38" s="59">
        <v>995676</v>
      </c>
      <c r="D38" s="60" t="s">
        <v>39</v>
      </c>
      <c r="E38" s="60" t="s">
        <v>66</v>
      </c>
      <c r="F38" s="60" t="s">
        <v>357</v>
      </c>
      <c r="G38" s="60">
        <v>1.3</v>
      </c>
      <c r="H38" s="60">
        <v>138600</v>
      </c>
      <c r="I38" s="63">
        <v>0.995248571428571</v>
      </c>
      <c r="J38" s="60">
        <v>13446</v>
      </c>
      <c r="K38" s="60">
        <v>129878.92</v>
      </c>
      <c r="L38" s="60">
        <v>45331.55</v>
      </c>
      <c r="M38" s="63">
        <f t="shared" si="0"/>
        <v>0.349029311300094</v>
      </c>
      <c r="N38" s="60">
        <v>17755.13</v>
      </c>
      <c r="O38" s="60">
        <v>5840.46</v>
      </c>
      <c r="P38" s="64">
        <v>32.89</v>
      </c>
      <c r="Q38" s="64">
        <v>132.05</v>
      </c>
      <c r="R38" s="60">
        <v>8955.2</v>
      </c>
      <c r="S38" s="60">
        <v>2904.6</v>
      </c>
      <c r="T38" s="60">
        <v>193.84</v>
      </c>
    </row>
    <row r="39" s="54" customFormat="1" ht="13.5" spans="1:20">
      <c r="A39" s="59">
        <v>307</v>
      </c>
      <c r="B39" s="59" t="s">
        <v>344</v>
      </c>
      <c r="C39" s="59">
        <v>7107</v>
      </c>
      <c r="D39" s="60" t="s">
        <v>99</v>
      </c>
      <c r="E39" s="60" t="s">
        <v>487</v>
      </c>
      <c r="F39" s="60" t="s">
        <v>351</v>
      </c>
      <c r="G39" s="60">
        <v>1.3</v>
      </c>
      <c r="H39" s="60">
        <v>1984500</v>
      </c>
      <c r="I39" s="63">
        <v>0.938581666666667</v>
      </c>
      <c r="J39" s="60">
        <v>155556</v>
      </c>
      <c r="K39" s="60">
        <v>1841395.1</v>
      </c>
      <c r="L39" s="60">
        <v>466965.3</v>
      </c>
      <c r="M39" s="63">
        <f t="shared" si="0"/>
        <v>0.253593213102392</v>
      </c>
      <c r="N39" s="60">
        <v>204631.64</v>
      </c>
      <c r="O39" s="60">
        <v>51561.15</v>
      </c>
      <c r="P39" s="64">
        <v>25.2</v>
      </c>
      <c r="Q39" s="64">
        <v>131.55</v>
      </c>
      <c r="R39" s="60">
        <v>134951.5</v>
      </c>
      <c r="S39" s="60">
        <v>36789.26</v>
      </c>
      <c r="T39" s="60">
        <v>204.01</v>
      </c>
    </row>
    <row r="40" s="54" customFormat="1" ht="13.5" spans="1:20">
      <c r="A40" s="59">
        <v>351</v>
      </c>
      <c r="B40" s="59" t="s">
        <v>361</v>
      </c>
      <c r="C40" s="59">
        <v>8606</v>
      </c>
      <c r="D40" s="60" t="s">
        <v>95</v>
      </c>
      <c r="E40" s="60" t="s">
        <v>362</v>
      </c>
      <c r="F40" s="60" t="s">
        <v>351</v>
      </c>
      <c r="G40" s="60">
        <v>1</v>
      </c>
      <c r="H40" s="60">
        <v>198000</v>
      </c>
      <c r="I40" s="63">
        <v>1.11408955555556</v>
      </c>
      <c r="J40" s="60">
        <v>49500</v>
      </c>
      <c r="K40" s="60">
        <v>205878.71</v>
      </c>
      <c r="L40" s="60">
        <v>62990.45</v>
      </c>
      <c r="M40" s="63">
        <f t="shared" si="0"/>
        <v>0.305959028012173</v>
      </c>
      <c r="N40" s="60">
        <v>64592.92</v>
      </c>
      <c r="O40" s="60">
        <v>21565.52</v>
      </c>
      <c r="P40" s="64">
        <v>33.39</v>
      </c>
      <c r="Q40" s="64">
        <v>130.49</v>
      </c>
      <c r="R40" s="60">
        <v>10685.18</v>
      </c>
      <c r="S40" s="60">
        <v>3762.97</v>
      </c>
      <c r="T40" s="60">
        <v>161.9</v>
      </c>
    </row>
    <row r="41" s="54" customFormat="1" ht="13.5" spans="1:20">
      <c r="A41" s="59">
        <v>104430</v>
      </c>
      <c r="B41" s="59" t="s">
        <v>344</v>
      </c>
      <c r="C41" s="59">
        <v>12220</v>
      </c>
      <c r="D41" s="60" t="s">
        <v>107</v>
      </c>
      <c r="E41" s="60" t="s">
        <v>488</v>
      </c>
      <c r="F41" s="60" t="s">
        <v>489</v>
      </c>
      <c r="G41" s="60">
        <v>0.2</v>
      </c>
      <c r="H41" s="60">
        <v>103500</v>
      </c>
      <c r="I41" s="63">
        <v>0.918162111111111</v>
      </c>
      <c r="J41" s="60">
        <v>7146</v>
      </c>
      <c r="K41" s="60">
        <v>86332.34</v>
      </c>
      <c r="L41" s="60">
        <v>24042.27</v>
      </c>
      <c r="M41" s="63">
        <f t="shared" si="0"/>
        <v>0.278485096083345</v>
      </c>
      <c r="N41" s="60">
        <v>9113.67</v>
      </c>
      <c r="O41" s="60">
        <v>2651.51</v>
      </c>
      <c r="P41" s="64">
        <v>29.09</v>
      </c>
      <c r="Q41" s="64">
        <v>127.54</v>
      </c>
      <c r="R41" s="60">
        <v>7395.5</v>
      </c>
      <c r="S41" s="60">
        <v>2349.97</v>
      </c>
      <c r="T41" s="60">
        <v>214.36</v>
      </c>
    </row>
    <row r="42" s="54" customFormat="1" ht="13.5" spans="1:20">
      <c r="A42" s="59">
        <v>748</v>
      </c>
      <c r="B42" s="59" t="s">
        <v>363</v>
      </c>
      <c r="C42" s="59">
        <v>6537</v>
      </c>
      <c r="D42" s="60" t="s">
        <v>45</v>
      </c>
      <c r="E42" s="60" t="s">
        <v>44</v>
      </c>
      <c r="F42" s="60" t="s">
        <v>364</v>
      </c>
      <c r="G42" s="60">
        <v>0.9</v>
      </c>
      <c r="H42" s="60">
        <v>151800</v>
      </c>
      <c r="I42" s="63">
        <v>1.11136065217391</v>
      </c>
      <c r="J42" s="60">
        <v>47110.4</v>
      </c>
      <c r="K42" s="60">
        <v>155988.07</v>
      </c>
      <c r="L42" s="60">
        <v>45656.11</v>
      </c>
      <c r="M42" s="63">
        <f t="shared" si="0"/>
        <v>0.292689755056268</v>
      </c>
      <c r="N42" s="60">
        <v>59972.8</v>
      </c>
      <c r="O42" s="60">
        <v>16773.21</v>
      </c>
      <c r="P42" s="64">
        <v>27.97</v>
      </c>
      <c r="Q42" s="64">
        <v>127.3</v>
      </c>
      <c r="R42" s="60">
        <v>5240.6</v>
      </c>
      <c r="S42" s="60">
        <v>1680.06</v>
      </c>
      <c r="T42" s="60">
        <v>103.57</v>
      </c>
    </row>
    <row r="43" s="54" customFormat="1" ht="13.5" spans="1:20">
      <c r="A43" s="59">
        <v>582</v>
      </c>
      <c r="B43" s="59" t="s">
        <v>344</v>
      </c>
      <c r="C43" s="59">
        <v>4044</v>
      </c>
      <c r="D43" s="60" t="s">
        <v>111</v>
      </c>
      <c r="E43" s="60" t="s">
        <v>110</v>
      </c>
      <c r="F43" s="60" t="s">
        <v>352</v>
      </c>
      <c r="G43" s="60">
        <v>1.2</v>
      </c>
      <c r="H43" s="60">
        <v>1102500</v>
      </c>
      <c r="I43" s="63">
        <v>0.97654179047619</v>
      </c>
      <c r="J43" s="60">
        <v>120000</v>
      </c>
      <c r="K43" s="60">
        <v>1070112.48</v>
      </c>
      <c r="L43" s="60">
        <v>222061.77</v>
      </c>
      <c r="M43" s="63">
        <f t="shared" si="0"/>
        <v>0.207512550456378</v>
      </c>
      <c r="N43" s="60">
        <v>152504.43</v>
      </c>
      <c r="O43" s="60">
        <v>31190.12</v>
      </c>
      <c r="P43" s="64">
        <v>20.45</v>
      </c>
      <c r="Q43" s="64">
        <v>127.09</v>
      </c>
      <c r="R43" s="60">
        <v>89487.2</v>
      </c>
      <c r="S43" s="60">
        <v>14008.84</v>
      </c>
      <c r="T43" s="60">
        <v>243.5</v>
      </c>
    </row>
    <row r="44" s="54" customFormat="1" ht="13.5" spans="1:20">
      <c r="A44" s="59">
        <v>549</v>
      </c>
      <c r="B44" s="59" t="s">
        <v>363</v>
      </c>
      <c r="C44" s="59">
        <v>7687</v>
      </c>
      <c r="D44" s="60" t="s">
        <v>182</v>
      </c>
      <c r="E44" s="60" t="s">
        <v>181</v>
      </c>
      <c r="F44" s="60" t="s">
        <v>351</v>
      </c>
      <c r="G44" s="60">
        <v>1</v>
      </c>
      <c r="H44" s="60">
        <v>141900</v>
      </c>
      <c r="I44" s="63">
        <v>1.07887581395349</v>
      </c>
      <c r="J44" s="60">
        <v>45774</v>
      </c>
      <c r="K44" s="60">
        <v>144033.28</v>
      </c>
      <c r="L44" s="60">
        <v>40440.59</v>
      </c>
      <c r="M44" s="63">
        <f t="shared" si="0"/>
        <v>0.280772540901658</v>
      </c>
      <c r="N44" s="60">
        <v>57511.86</v>
      </c>
      <c r="O44" s="60">
        <v>15000.62</v>
      </c>
      <c r="P44" s="64">
        <v>26.08</v>
      </c>
      <c r="Q44" s="64">
        <v>125.64</v>
      </c>
      <c r="R44" s="60">
        <v>9716.6</v>
      </c>
      <c r="S44" s="60">
        <v>3434.47</v>
      </c>
      <c r="T44" s="60">
        <v>205.42</v>
      </c>
    </row>
    <row r="45" s="54" customFormat="1" ht="13.5" spans="1:20">
      <c r="A45" s="59">
        <v>517</v>
      </c>
      <c r="B45" s="59" t="s">
        <v>344</v>
      </c>
      <c r="C45" s="59">
        <v>12230</v>
      </c>
      <c r="D45" s="60" t="s">
        <v>152</v>
      </c>
      <c r="E45" s="60" t="s">
        <v>365</v>
      </c>
      <c r="F45" s="60" t="s">
        <v>366</v>
      </c>
      <c r="G45" s="60">
        <v>0.3</v>
      </c>
      <c r="H45" s="60">
        <v>643500</v>
      </c>
      <c r="I45" s="63">
        <v>1.11967581196581</v>
      </c>
      <c r="J45" s="60">
        <v>48000</v>
      </c>
      <c r="K45" s="60">
        <v>681471.27</v>
      </c>
      <c r="L45" s="60">
        <v>163086.57</v>
      </c>
      <c r="M45" s="63">
        <f t="shared" si="0"/>
        <v>0.239315400633104</v>
      </c>
      <c r="N45" s="60">
        <v>60047.17</v>
      </c>
      <c r="O45" s="60">
        <v>18174.06</v>
      </c>
      <c r="P45" s="64">
        <v>30.27</v>
      </c>
      <c r="Q45" s="64">
        <v>125.1</v>
      </c>
      <c r="R45" s="60">
        <v>52921.84</v>
      </c>
      <c r="S45" s="60">
        <v>12841.76</v>
      </c>
      <c r="T45" s="60">
        <v>246.72</v>
      </c>
    </row>
    <row r="46" s="54" customFormat="1" ht="13.5" spans="1:20">
      <c r="A46" s="59">
        <v>104533</v>
      </c>
      <c r="B46" s="59" t="s">
        <v>363</v>
      </c>
      <c r="C46" s="59">
        <v>11977</v>
      </c>
      <c r="D46" s="60" t="s">
        <v>129</v>
      </c>
      <c r="E46" s="60" t="s">
        <v>128</v>
      </c>
      <c r="F46" s="60" t="s">
        <v>351</v>
      </c>
      <c r="G46" s="60">
        <v>0.8</v>
      </c>
      <c r="H46" s="60">
        <v>96600</v>
      </c>
      <c r="I46" s="63">
        <v>1.05043119047619</v>
      </c>
      <c r="J46" s="60">
        <v>29730</v>
      </c>
      <c r="K46" s="60">
        <v>92081.03</v>
      </c>
      <c r="L46" s="60">
        <v>28021.23</v>
      </c>
      <c r="M46" s="63">
        <f t="shared" si="0"/>
        <v>0.30431056212121</v>
      </c>
      <c r="N46" s="60">
        <v>37096.52</v>
      </c>
      <c r="O46" s="60">
        <v>11421.74</v>
      </c>
      <c r="P46" s="64">
        <v>30.79</v>
      </c>
      <c r="Q46" s="64">
        <v>124.78</v>
      </c>
      <c r="R46" s="60">
        <v>7689.62</v>
      </c>
      <c r="S46" s="60">
        <v>2604.63</v>
      </c>
      <c r="T46" s="60">
        <v>238.81</v>
      </c>
    </row>
    <row r="47" s="54" customFormat="1" ht="13.5" spans="1:20">
      <c r="A47" s="59">
        <v>549</v>
      </c>
      <c r="B47" s="59" t="s">
        <v>363</v>
      </c>
      <c r="C47" s="59">
        <v>7947</v>
      </c>
      <c r="D47" s="60" t="s">
        <v>182</v>
      </c>
      <c r="E47" s="60" t="s">
        <v>367</v>
      </c>
      <c r="F47" s="60" t="s">
        <v>352</v>
      </c>
      <c r="G47" s="60">
        <v>0.9</v>
      </c>
      <c r="H47" s="60">
        <v>141900</v>
      </c>
      <c r="I47" s="63">
        <v>1.07887581395349</v>
      </c>
      <c r="J47" s="60">
        <v>41196</v>
      </c>
      <c r="K47" s="60">
        <v>144033.28</v>
      </c>
      <c r="L47" s="60">
        <v>40440.59</v>
      </c>
      <c r="M47" s="63">
        <f t="shared" si="0"/>
        <v>0.280772540901658</v>
      </c>
      <c r="N47" s="60">
        <v>51169.35</v>
      </c>
      <c r="O47" s="60">
        <v>15277.23</v>
      </c>
      <c r="P47" s="64">
        <v>29.86</v>
      </c>
      <c r="Q47" s="64">
        <v>124.21</v>
      </c>
      <c r="R47" s="60">
        <v>9716.6</v>
      </c>
      <c r="S47" s="60">
        <v>3434.47</v>
      </c>
      <c r="T47" s="60">
        <v>205.42</v>
      </c>
    </row>
    <row r="48" s="54" customFormat="1" ht="13.5" spans="1:20">
      <c r="A48" s="59">
        <v>747</v>
      </c>
      <c r="B48" s="59" t="s">
        <v>368</v>
      </c>
      <c r="C48" s="59">
        <v>10907</v>
      </c>
      <c r="D48" s="60" t="s">
        <v>149</v>
      </c>
      <c r="E48" s="60" t="s">
        <v>177</v>
      </c>
      <c r="F48" s="60" t="s">
        <v>352</v>
      </c>
      <c r="G48" s="60">
        <v>0.9</v>
      </c>
      <c r="H48" s="60">
        <v>240900</v>
      </c>
      <c r="I48" s="63">
        <v>1.10272086757991</v>
      </c>
      <c r="J48" s="60">
        <v>55592.25</v>
      </c>
      <c r="K48" s="60">
        <v>250599.79</v>
      </c>
      <c r="L48" s="60">
        <v>56549.92</v>
      </c>
      <c r="M48" s="63">
        <f t="shared" si="0"/>
        <v>0.225658289657785</v>
      </c>
      <c r="N48" s="60">
        <v>68857.48</v>
      </c>
      <c r="O48" s="60">
        <v>15582.73</v>
      </c>
      <c r="P48" s="64">
        <v>22.63</v>
      </c>
      <c r="Q48" s="64">
        <v>123.86</v>
      </c>
      <c r="R48" s="60">
        <v>18207.84</v>
      </c>
      <c r="S48" s="60">
        <v>3084.55</v>
      </c>
      <c r="T48" s="60">
        <v>226.75</v>
      </c>
    </row>
    <row r="49" s="54" customFormat="1" ht="13.5" spans="1:20">
      <c r="A49" s="59">
        <v>737</v>
      </c>
      <c r="B49" s="59" t="s">
        <v>344</v>
      </c>
      <c r="C49" s="59">
        <v>11109</v>
      </c>
      <c r="D49" s="60" t="s">
        <v>101</v>
      </c>
      <c r="E49" s="60" t="s">
        <v>100</v>
      </c>
      <c r="F49" s="60" t="s">
        <v>352</v>
      </c>
      <c r="G49" s="60">
        <v>0.9</v>
      </c>
      <c r="H49" s="60">
        <v>207900</v>
      </c>
      <c r="I49" s="63">
        <v>0.89622544973545</v>
      </c>
      <c r="J49" s="60">
        <v>66825</v>
      </c>
      <c r="K49" s="60">
        <v>175006.85</v>
      </c>
      <c r="L49" s="60">
        <v>55343.74</v>
      </c>
      <c r="M49" s="63">
        <f t="shared" si="0"/>
        <v>0.316237564415336</v>
      </c>
      <c r="N49" s="60">
        <v>82503.87</v>
      </c>
      <c r="O49" s="60">
        <v>26842.12</v>
      </c>
      <c r="P49" s="64">
        <v>32.53</v>
      </c>
      <c r="Q49" s="64">
        <v>123.46</v>
      </c>
      <c r="R49" s="60">
        <v>11240.48</v>
      </c>
      <c r="S49" s="60">
        <v>3818.27</v>
      </c>
      <c r="T49" s="60">
        <v>162.2</v>
      </c>
    </row>
    <row r="50" s="54" customFormat="1" ht="13.5" spans="1:20">
      <c r="A50" s="59">
        <v>741</v>
      </c>
      <c r="B50" s="59" t="s">
        <v>344</v>
      </c>
      <c r="C50" s="59">
        <v>12204</v>
      </c>
      <c r="D50" s="60" t="s">
        <v>187</v>
      </c>
      <c r="E50" s="60" t="s">
        <v>490</v>
      </c>
      <c r="F50" s="60" t="s">
        <v>491</v>
      </c>
      <c r="G50" s="60">
        <v>0.2</v>
      </c>
      <c r="H50" s="60">
        <v>103500</v>
      </c>
      <c r="I50" s="63">
        <v>0.897199666666667</v>
      </c>
      <c r="J50" s="60">
        <v>10350</v>
      </c>
      <c r="K50" s="60">
        <v>83711.68</v>
      </c>
      <c r="L50" s="60">
        <v>18559.46</v>
      </c>
      <c r="M50" s="63">
        <f t="shared" si="0"/>
        <v>0.221706935041801</v>
      </c>
      <c r="N50" s="60">
        <v>12739.58</v>
      </c>
      <c r="O50" s="60">
        <v>1737.14</v>
      </c>
      <c r="P50" s="64">
        <v>13.64</v>
      </c>
      <c r="Q50" s="64">
        <v>123.09</v>
      </c>
      <c r="R50" s="60">
        <v>5927.42</v>
      </c>
      <c r="S50" s="60">
        <v>1545.72</v>
      </c>
      <c r="T50" s="60">
        <v>171.81</v>
      </c>
    </row>
    <row r="51" s="54" customFormat="1" ht="13.5" spans="1:20">
      <c r="A51" s="59">
        <v>742</v>
      </c>
      <c r="B51" s="59" t="s">
        <v>344</v>
      </c>
      <c r="C51" s="59">
        <v>8763</v>
      </c>
      <c r="D51" s="60" t="s">
        <v>82</v>
      </c>
      <c r="E51" s="60" t="s">
        <v>118</v>
      </c>
      <c r="F51" s="60" t="s">
        <v>352</v>
      </c>
      <c r="G51" s="60">
        <v>0.8</v>
      </c>
      <c r="H51" s="60">
        <v>259200</v>
      </c>
      <c r="I51" s="63">
        <v>1.149862</v>
      </c>
      <c r="J51" s="60">
        <v>69120</v>
      </c>
      <c r="K51" s="60">
        <v>280146.14</v>
      </c>
      <c r="L51" s="60">
        <v>62200.63</v>
      </c>
      <c r="M51" s="63">
        <f t="shared" si="0"/>
        <v>0.222029223747291</v>
      </c>
      <c r="N51" s="60">
        <v>84831.34</v>
      </c>
      <c r="O51" s="60">
        <v>19471.72</v>
      </c>
      <c r="P51" s="64">
        <v>22.95</v>
      </c>
      <c r="Q51" s="64">
        <v>122.73</v>
      </c>
      <c r="R51" s="60">
        <v>8358.52</v>
      </c>
      <c r="S51" s="60">
        <v>2149.51</v>
      </c>
      <c r="T51" s="60">
        <v>96.74</v>
      </c>
    </row>
    <row r="52" s="54" customFormat="1" ht="13.5" spans="1:20">
      <c r="A52" s="59">
        <v>102564</v>
      </c>
      <c r="B52" s="59" t="s">
        <v>369</v>
      </c>
      <c r="C52" s="59">
        <v>11363</v>
      </c>
      <c r="D52" s="60" t="s">
        <v>103</v>
      </c>
      <c r="E52" s="60" t="s">
        <v>102</v>
      </c>
      <c r="F52" s="60" t="s">
        <v>351</v>
      </c>
      <c r="G52" s="60">
        <v>1</v>
      </c>
      <c r="H52" s="60">
        <v>96600</v>
      </c>
      <c r="I52" s="63">
        <v>1.20626785714286</v>
      </c>
      <c r="J52" s="60">
        <v>38640</v>
      </c>
      <c r="K52" s="60">
        <v>106050.52</v>
      </c>
      <c r="L52" s="60">
        <v>31750.42</v>
      </c>
      <c r="M52" s="63">
        <f t="shared" si="0"/>
        <v>0.299389573950227</v>
      </c>
      <c r="N52" s="60">
        <v>47067.51</v>
      </c>
      <c r="O52" s="60">
        <v>14786.04</v>
      </c>
      <c r="P52" s="64">
        <v>31.41</v>
      </c>
      <c r="Q52" s="64">
        <v>121.81</v>
      </c>
      <c r="R52" s="60">
        <v>9448.04</v>
      </c>
      <c r="S52" s="60">
        <v>2758.21</v>
      </c>
      <c r="T52" s="60">
        <v>293.42</v>
      </c>
    </row>
    <row r="53" s="54" customFormat="1" ht="13.5" spans="1:20">
      <c r="A53" s="59">
        <v>582</v>
      </c>
      <c r="B53" s="59" t="s">
        <v>344</v>
      </c>
      <c r="C53" s="59">
        <v>990035</v>
      </c>
      <c r="D53" s="60" t="s">
        <v>111</v>
      </c>
      <c r="E53" s="60" t="s">
        <v>492</v>
      </c>
      <c r="F53" s="60" t="s">
        <v>493</v>
      </c>
      <c r="G53" s="60">
        <v>1.2</v>
      </c>
      <c r="H53" s="60">
        <v>1102500</v>
      </c>
      <c r="I53" s="63">
        <v>0.97654179047619</v>
      </c>
      <c r="J53" s="60">
        <v>135000</v>
      </c>
      <c r="K53" s="60">
        <v>1070112.48</v>
      </c>
      <c r="L53" s="60">
        <v>222061.77</v>
      </c>
      <c r="M53" s="63">
        <f t="shared" si="0"/>
        <v>0.207512550456378</v>
      </c>
      <c r="N53" s="60">
        <v>164359.4</v>
      </c>
      <c r="O53" s="60">
        <v>32912.54</v>
      </c>
      <c r="P53" s="64">
        <v>20.02</v>
      </c>
      <c r="Q53" s="64">
        <v>121.75</v>
      </c>
      <c r="R53" s="60">
        <v>89487.2</v>
      </c>
      <c r="S53" s="60">
        <v>14008.84</v>
      </c>
      <c r="T53" s="60">
        <v>243.5</v>
      </c>
    </row>
    <row r="54" s="54" customFormat="1" ht="13.5" spans="1:20">
      <c r="A54" s="59">
        <v>707</v>
      </c>
      <c r="B54" s="59" t="s">
        <v>344</v>
      </c>
      <c r="C54" s="59">
        <v>10951</v>
      </c>
      <c r="D54" s="60" t="s">
        <v>70</v>
      </c>
      <c r="E54" s="60" t="s">
        <v>69</v>
      </c>
      <c r="F54" s="60" t="s">
        <v>352</v>
      </c>
      <c r="G54" s="60">
        <v>0.9</v>
      </c>
      <c r="H54" s="60">
        <v>324000</v>
      </c>
      <c r="I54" s="63">
        <v>1.1230004</v>
      </c>
      <c r="J54" s="60">
        <v>59520</v>
      </c>
      <c r="K54" s="60">
        <v>347616.3</v>
      </c>
      <c r="L54" s="60">
        <v>112309.55</v>
      </c>
      <c r="M54" s="63">
        <f t="shared" si="0"/>
        <v>0.323084820821118</v>
      </c>
      <c r="N54" s="60">
        <v>72352.76</v>
      </c>
      <c r="O54" s="60">
        <v>23078.63</v>
      </c>
      <c r="P54" s="64">
        <v>31.9</v>
      </c>
      <c r="Q54" s="64">
        <v>121.56</v>
      </c>
      <c r="R54" s="60">
        <v>21432.36</v>
      </c>
      <c r="S54" s="60">
        <v>6888.77</v>
      </c>
      <c r="T54" s="60">
        <v>198.45</v>
      </c>
    </row>
    <row r="55" s="54" customFormat="1" ht="13.5" spans="1:20">
      <c r="A55" s="59">
        <v>723</v>
      </c>
      <c r="B55" s="59" t="s">
        <v>344</v>
      </c>
      <c r="C55" s="59">
        <v>12233</v>
      </c>
      <c r="D55" s="60" t="s">
        <v>370</v>
      </c>
      <c r="E55" s="60" t="s">
        <v>371</v>
      </c>
      <c r="F55" s="60" t="s">
        <v>372</v>
      </c>
      <c r="G55" s="60">
        <v>0.2</v>
      </c>
      <c r="H55" s="60">
        <v>131100</v>
      </c>
      <c r="I55" s="63">
        <v>1.15821973684211</v>
      </c>
      <c r="J55" s="60">
        <v>18000</v>
      </c>
      <c r="K55" s="60">
        <v>136801.19</v>
      </c>
      <c r="L55" s="60">
        <v>39497.91</v>
      </c>
      <c r="M55" s="63">
        <f t="shared" si="0"/>
        <v>0.288724900711756</v>
      </c>
      <c r="N55" s="60">
        <v>21729.76</v>
      </c>
      <c r="O55" s="60">
        <v>6409.06</v>
      </c>
      <c r="P55" s="64">
        <v>29.49</v>
      </c>
      <c r="Q55" s="64">
        <v>120.72</v>
      </c>
      <c r="R55" s="60">
        <v>9528.28</v>
      </c>
      <c r="S55" s="60">
        <v>2744.05</v>
      </c>
      <c r="T55" s="60">
        <v>218.04</v>
      </c>
    </row>
    <row r="56" s="54" customFormat="1" ht="13.5" spans="1:20">
      <c r="A56" s="59">
        <v>106066</v>
      </c>
      <c r="B56" s="59" t="s">
        <v>344</v>
      </c>
      <c r="C56" s="59">
        <v>995590</v>
      </c>
      <c r="D56" s="60" t="s">
        <v>39</v>
      </c>
      <c r="E56" s="60" t="s">
        <v>38</v>
      </c>
      <c r="F56" s="60" t="s">
        <v>357</v>
      </c>
      <c r="G56" s="60">
        <v>1.3</v>
      </c>
      <c r="H56" s="60">
        <v>138600</v>
      </c>
      <c r="I56" s="63">
        <v>0.995248571428571</v>
      </c>
      <c r="J56" s="60">
        <v>13446</v>
      </c>
      <c r="K56" s="60">
        <v>129878.92</v>
      </c>
      <c r="L56" s="60">
        <v>45331.55</v>
      </c>
      <c r="M56" s="63">
        <f t="shared" si="0"/>
        <v>0.349029311300094</v>
      </c>
      <c r="N56" s="60">
        <v>16198.07</v>
      </c>
      <c r="O56" s="60">
        <v>5547.46</v>
      </c>
      <c r="P56" s="64">
        <v>34.25</v>
      </c>
      <c r="Q56" s="64">
        <v>120.47</v>
      </c>
      <c r="R56" s="60">
        <v>8955.2</v>
      </c>
      <c r="S56" s="60">
        <v>2904.6</v>
      </c>
      <c r="T56" s="60">
        <v>193.84</v>
      </c>
    </row>
    <row r="57" s="54" customFormat="1" ht="13.5" spans="1:20">
      <c r="A57" s="59">
        <v>104430</v>
      </c>
      <c r="B57" s="59" t="s">
        <v>344</v>
      </c>
      <c r="C57" s="59">
        <v>6220</v>
      </c>
      <c r="D57" s="60" t="s">
        <v>107</v>
      </c>
      <c r="E57" s="60" t="s">
        <v>155</v>
      </c>
      <c r="F57" s="60" t="s">
        <v>352</v>
      </c>
      <c r="G57" s="60">
        <v>0.9</v>
      </c>
      <c r="H57" s="60">
        <v>103500</v>
      </c>
      <c r="I57" s="63">
        <v>0.918162111111111</v>
      </c>
      <c r="J57" s="60">
        <v>32118</v>
      </c>
      <c r="K57" s="60">
        <v>86332.34</v>
      </c>
      <c r="L57" s="60">
        <v>24042.27</v>
      </c>
      <c r="M57" s="63">
        <f t="shared" si="0"/>
        <v>0.278485096083345</v>
      </c>
      <c r="N57" s="60">
        <v>38653.69</v>
      </c>
      <c r="O57" s="60">
        <v>10823.2</v>
      </c>
      <c r="P57" s="64">
        <v>28</v>
      </c>
      <c r="Q57" s="64">
        <v>120.35</v>
      </c>
      <c r="R57" s="60">
        <v>7395.5</v>
      </c>
      <c r="S57" s="60">
        <v>2349.97</v>
      </c>
      <c r="T57" s="60">
        <v>214.36</v>
      </c>
    </row>
    <row r="58" s="54" customFormat="1" ht="13.5" spans="1:20">
      <c r="A58" s="59">
        <v>582</v>
      </c>
      <c r="B58" s="59" t="s">
        <v>344</v>
      </c>
      <c r="C58" s="59">
        <v>4444</v>
      </c>
      <c r="D58" s="60" t="s">
        <v>111</v>
      </c>
      <c r="E58" s="60" t="s">
        <v>112</v>
      </c>
      <c r="F58" s="60" t="s">
        <v>351</v>
      </c>
      <c r="G58" s="60">
        <v>1</v>
      </c>
      <c r="H58" s="60">
        <v>1102500</v>
      </c>
      <c r="I58" s="63">
        <v>0.97654179047619</v>
      </c>
      <c r="J58" s="60">
        <v>135000</v>
      </c>
      <c r="K58" s="60">
        <v>1070112.48</v>
      </c>
      <c r="L58" s="60">
        <v>222061.77</v>
      </c>
      <c r="M58" s="63">
        <f t="shared" si="0"/>
        <v>0.207512550456378</v>
      </c>
      <c r="N58" s="60">
        <v>161917.75</v>
      </c>
      <c r="O58" s="60">
        <v>33627.32</v>
      </c>
      <c r="P58" s="64">
        <v>20.77</v>
      </c>
      <c r="Q58" s="64">
        <v>119.94</v>
      </c>
      <c r="R58" s="60">
        <v>89487.2</v>
      </c>
      <c r="S58" s="60">
        <v>14008.84</v>
      </c>
      <c r="T58" s="60">
        <v>243.5</v>
      </c>
    </row>
    <row r="59" s="54" customFormat="1" ht="13.5" spans="1:20">
      <c r="A59" s="59">
        <v>103199</v>
      </c>
      <c r="B59" s="59" t="s">
        <v>344</v>
      </c>
      <c r="C59" s="59">
        <v>12190</v>
      </c>
      <c r="D59" s="60" t="s">
        <v>191</v>
      </c>
      <c r="E59" s="60" t="s">
        <v>190</v>
      </c>
      <c r="F59" s="60" t="s">
        <v>346</v>
      </c>
      <c r="G59" s="60">
        <v>0.3</v>
      </c>
      <c r="H59" s="60">
        <v>179400</v>
      </c>
      <c r="I59" s="63">
        <v>1.05567602564103</v>
      </c>
      <c r="J59" s="60">
        <v>33000</v>
      </c>
      <c r="K59" s="60">
        <v>171790.72</v>
      </c>
      <c r="L59" s="60">
        <v>58117.83</v>
      </c>
      <c r="M59" s="63">
        <f t="shared" si="0"/>
        <v>0.338305992314369</v>
      </c>
      <c r="N59" s="60">
        <v>39470.73</v>
      </c>
      <c r="O59" s="60">
        <v>11553.99</v>
      </c>
      <c r="P59" s="64">
        <v>29.27</v>
      </c>
      <c r="Q59" s="64">
        <v>119.61</v>
      </c>
      <c r="R59" s="60">
        <v>14210.52</v>
      </c>
      <c r="S59" s="60">
        <v>4584.45</v>
      </c>
      <c r="T59" s="60">
        <v>237.63</v>
      </c>
    </row>
    <row r="60" s="54" customFormat="1" ht="13.5" spans="1:20">
      <c r="A60" s="59">
        <v>329</v>
      </c>
      <c r="B60" s="59" t="s">
        <v>350</v>
      </c>
      <c r="C60" s="59">
        <v>9988</v>
      </c>
      <c r="D60" s="60" t="s">
        <v>68</v>
      </c>
      <c r="E60" s="60" t="s">
        <v>67</v>
      </c>
      <c r="F60" s="60" t="s">
        <v>352</v>
      </c>
      <c r="G60" s="60">
        <v>0.9</v>
      </c>
      <c r="H60" s="60">
        <v>217800</v>
      </c>
      <c r="I60" s="63">
        <v>1.16423090909091</v>
      </c>
      <c r="J60" s="60">
        <v>50261.7</v>
      </c>
      <c r="K60" s="60">
        <v>235605.98</v>
      </c>
      <c r="L60" s="60">
        <v>62290.05</v>
      </c>
      <c r="M60" s="63">
        <f t="shared" si="0"/>
        <v>0.264382296238831</v>
      </c>
      <c r="N60" s="60">
        <v>59960.57</v>
      </c>
      <c r="O60" s="60">
        <v>16437.1</v>
      </c>
      <c r="P60" s="64">
        <v>27.41</v>
      </c>
      <c r="Q60" s="64">
        <v>119.3</v>
      </c>
      <c r="R60" s="60">
        <v>10176.52</v>
      </c>
      <c r="S60" s="60">
        <v>2310.01</v>
      </c>
      <c r="T60" s="60">
        <v>140.17</v>
      </c>
    </row>
    <row r="61" s="54" customFormat="1" ht="13.5" spans="1:20">
      <c r="A61" s="59">
        <v>102479</v>
      </c>
      <c r="B61" s="59" t="s">
        <v>344</v>
      </c>
      <c r="C61" s="59">
        <v>4311</v>
      </c>
      <c r="D61" s="60" t="s">
        <v>161</v>
      </c>
      <c r="E61" s="60" t="s">
        <v>170</v>
      </c>
      <c r="F61" s="60" t="s">
        <v>352</v>
      </c>
      <c r="G61" s="60">
        <v>0.9</v>
      </c>
      <c r="H61" s="60">
        <v>138600</v>
      </c>
      <c r="I61" s="63">
        <v>1.02056380952381</v>
      </c>
      <c r="J61" s="60">
        <v>41580</v>
      </c>
      <c r="K61" s="60">
        <v>132682.46</v>
      </c>
      <c r="L61" s="60">
        <v>42975.76</v>
      </c>
      <c r="M61" s="63">
        <f t="shared" si="0"/>
        <v>0.32389933077816</v>
      </c>
      <c r="N61" s="60">
        <v>49344.03</v>
      </c>
      <c r="O61" s="60">
        <v>16160.97</v>
      </c>
      <c r="P61" s="64">
        <v>32.75</v>
      </c>
      <c r="Q61" s="64">
        <v>118.67</v>
      </c>
      <c r="R61" s="60">
        <v>8182.84</v>
      </c>
      <c r="S61" s="60">
        <v>2945.98</v>
      </c>
      <c r="T61" s="60">
        <v>177.12</v>
      </c>
    </row>
    <row r="62" s="54" customFormat="1" ht="13.5" spans="1:20">
      <c r="A62" s="59">
        <v>578</v>
      </c>
      <c r="B62" s="59" t="s">
        <v>344</v>
      </c>
      <c r="C62" s="59">
        <v>9331</v>
      </c>
      <c r="D62" s="60" t="s">
        <v>105</v>
      </c>
      <c r="E62" s="60" t="s">
        <v>373</v>
      </c>
      <c r="F62" s="60" t="s">
        <v>352</v>
      </c>
      <c r="G62" s="60">
        <v>0.9</v>
      </c>
      <c r="H62" s="60">
        <v>267840</v>
      </c>
      <c r="I62" s="63">
        <v>1.082287875</v>
      </c>
      <c r="J62" s="60">
        <v>75330</v>
      </c>
      <c r="K62" s="60">
        <v>269008.67</v>
      </c>
      <c r="L62" s="60">
        <v>90054.19</v>
      </c>
      <c r="M62" s="63">
        <f t="shared" si="0"/>
        <v>0.33476315094231</v>
      </c>
      <c r="N62" s="60">
        <v>89260.02</v>
      </c>
      <c r="O62" s="60">
        <v>30153.94</v>
      </c>
      <c r="P62" s="64">
        <v>33.78</v>
      </c>
      <c r="Q62" s="64">
        <v>118.49</v>
      </c>
      <c r="R62" s="60">
        <v>18519.16</v>
      </c>
      <c r="S62" s="60">
        <v>6326.93</v>
      </c>
      <c r="T62" s="60">
        <v>207.43</v>
      </c>
    </row>
    <row r="63" s="54" customFormat="1" ht="13.5" spans="1:20">
      <c r="A63" s="59">
        <v>102565</v>
      </c>
      <c r="B63" s="59" t="s">
        <v>344</v>
      </c>
      <c r="C63" s="59">
        <v>12225</v>
      </c>
      <c r="D63" s="60" t="s">
        <v>168</v>
      </c>
      <c r="E63" s="60" t="s">
        <v>374</v>
      </c>
      <c r="F63" s="60" t="s">
        <v>346</v>
      </c>
      <c r="G63" s="60">
        <v>0.2</v>
      </c>
      <c r="H63" s="60">
        <v>181500</v>
      </c>
      <c r="I63" s="63">
        <v>1.05496975757576</v>
      </c>
      <c r="J63" s="60">
        <v>9600</v>
      </c>
      <c r="K63" s="60">
        <v>179569.28</v>
      </c>
      <c r="L63" s="60">
        <v>51393.95</v>
      </c>
      <c r="M63" s="63">
        <f t="shared" si="0"/>
        <v>0.28620680552932</v>
      </c>
      <c r="N63" s="60">
        <v>11283.77</v>
      </c>
      <c r="O63" s="60">
        <v>2789.46</v>
      </c>
      <c r="P63" s="64">
        <v>24.72</v>
      </c>
      <c r="Q63" s="64">
        <v>117.54</v>
      </c>
      <c r="R63" s="60">
        <v>10998.54</v>
      </c>
      <c r="S63" s="60">
        <v>3451.9</v>
      </c>
      <c r="T63" s="60">
        <v>181.79</v>
      </c>
    </row>
    <row r="64" s="54" customFormat="1" ht="13.5" spans="1:20">
      <c r="A64" s="59">
        <v>744</v>
      </c>
      <c r="B64" s="59" t="s">
        <v>344</v>
      </c>
      <c r="C64" s="59">
        <v>11333</v>
      </c>
      <c r="D64" s="60" t="s">
        <v>47</v>
      </c>
      <c r="E64" s="60" t="s">
        <v>375</v>
      </c>
      <c r="F64" s="60" t="s">
        <v>351</v>
      </c>
      <c r="G64" s="60">
        <v>0.8</v>
      </c>
      <c r="H64" s="60">
        <v>247500</v>
      </c>
      <c r="I64" s="63">
        <v>1.20131902222222</v>
      </c>
      <c r="J64" s="60">
        <v>67005</v>
      </c>
      <c r="K64" s="60">
        <v>285925.38</v>
      </c>
      <c r="L64" s="60">
        <v>80243.71</v>
      </c>
      <c r="M64" s="63">
        <f t="shared" si="0"/>
        <v>0.280645635585061</v>
      </c>
      <c r="N64" s="60">
        <v>78377.08</v>
      </c>
      <c r="O64" s="60">
        <v>23426.93</v>
      </c>
      <c r="P64" s="64">
        <v>29.89</v>
      </c>
      <c r="Q64" s="64">
        <v>116.97</v>
      </c>
      <c r="R64" s="60">
        <v>31257.2</v>
      </c>
      <c r="S64" s="60">
        <v>8423.35</v>
      </c>
      <c r="T64" s="60">
        <v>378.88</v>
      </c>
    </row>
    <row r="65" s="54" customFormat="1" ht="13.5" spans="1:20">
      <c r="A65" s="59">
        <v>105396</v>
      </c>
      <c r="B65" s="59" t="s">
        <v>344</v>
      </c>
      <c r="C65" s="59">
        <v>11377</v>
      </c>
      <c r="D65" s="60" t="s">
        <v>59</v>
      </c>
      <c r="E65" s="60" t="s">
        <v>127</v>
      </c>
      <c r="F65" s="60" t="s">
        <v>494</v>
      </c>
      <c r="G65" s="60">
        <v>0.9</v>
      </c>
      <c r="H65" s="60">
        <v>75900</v>
      </c>
      <c r="I65" s="63">
        <v>0.903328787878788</v>
      </c>
      <c r="J65" s="60">
        <v>25614.5</v>
      </c>
      <c r="K65" s="60">
        <v>61618.06</v>
      </c>
      <c r="L65" s="60">
        <v>22144.24</v>
      </c>
      <c r="M65" s="63">
        <f t="shared" si="0"/>
        <v>0.359379052180481</v>
      </c>
      <c r="N65" s="60">
        <v>29716.85</v>
      </c>
      <c r="O65" s="60">
        <v>10828.27</v>
      </c>
      <c r="P65" s="64">
        <v>36.44</v>
      </c>
      <c r="Q65" s="64">
        <v>116.02</v>
      </c>
      <c r="R65" s="60">
        <v>3996.72</v>
      </c>
      <c r="S65" s="60">
        <v>1262.72</v>
      </c>
      <c r="T65" s="60">
        <v>157.97</v>
      </c>
    </row>
    <row r="66" s="54" customFormat="1" ht="13.5" spans="1:20">
      <c r="A66" s="59">
        <v>717</v>
      </c>
      <c r="B66" s="59" t="s">
        <v>363</v>
      </c>
      <c r="C66" s="59">
        <v>6731</v>
      </c>
      <c r="D66" s="60" t="s">
        <v>166</v>
      </c>
      <c r="E66" s="60" t="s">
        <v>376</v>
      </c>
      <c r="F66" s="60" t="s">
        <v>351</v>
      </c>
      <c r="G66" s="60">
        <v>0.8</v>
      </c>
      <c r="H66" s="60">
        <v>138600</v>
      </c>
      <c r="I66" s="63">
        <v>1.06828174603175</v>
      </c>
      <c r="J66" s="60">
        <v>46200</v>
      </c>
      <c r="K66" s="60">
        <v>138757.36</v>
      </c>
      <c r="L66" s="60">
        <v>42370.94</v>
      </c>
      <c r="M66" s="63">
        <f t="shared" ref="M66:M129" si="1">L66/K66</f>
        <v>0.305359946312037</v>
      </c>
      <c r="N66" s="60">
        <v>53487.3</v>
      </c>
      <c r="O66" s="60">
        <v>16350.11</v>
      </c>
      <c r="P66" s="64">
        <v>30.57</v>
      </c>
      <c r="Q66" s="64">
        <v>115.77</v>
      </c>
      <c r="R66" s="60">
        <v>8307.72</v>
      </c>
      <c r="S66" s="60">
        <v>3064.65</v>
      </c>
      <c r="T66" s="60">
        <v>179.82</v>
      </c>
    </row>
    <row r="67" s="54" customFormat="1" ht="13.5" spans="1:20">
      <c r="A67" s="59">
        <v>399</v>
      </c>
      <c r="B67" s="59" t="s">
        <v>344</v>
      </c>
      <c r="C67" s="59">
        <v>11106</v>
      </c>
      <c r="D67" s="60" t="s">
        <v>377</v>
      </c>
      <c r="E67" s="60" t="s">
        <v>378</v>
      </c>
      <c r="F67" s="60" t="s">
        <v>364</v>
      </c>
      <c r="G67" s="60">
        <v>0.9</v>
      </c>
      <c r="H67" s="60">
        <v>237600</v>
      </c>
      <c r="I67" s="63">
        <v>1.08523041666667</v>
      </c>
      <c r="J67" s="60">
        <v>106920</v>
      </c>
      <c r="K67" s="60">
        <v>246997.21</v>
      </c>
      <c r="L67" s="60">
        <v>68130.67</v>
      </c>
      <c r="M67" s="63">
        <f t="shared" si="1"/>
        <v>0.275835787780761</v>
      </c>
      <c r="N67" s="60">
        <v>123308.9</v>
      </c>
      <c r="O67" s="60">
        <v>32761.81</v>
      </c>
      <c r="P67" s="64">
        <v>26.57</v>
      </c>
      <c r="Q67" s="64">
        <v>115.33</v>
      </c>
      <c r="R67" s="60">
        <v>25174.88</v>
      </c>
      <c r="S67" s="60">
        <v>6205.8</v>
      </c>
      <c r="T67" s="60">
        <v>317.86</v>
      </c>
    </row>
    <row r="68" s="54" customFormat="1" ht="13.5" spans="1:20">
      <c r="A68" s="59">
        <v>311</v>
      </c>
      <c r="B68" s="59" t="s">
        <v>344</v>
      </c>
      <c r="C68" s="59">
        <v>4093</v>
      </c>
      <c r="D68" s="60" t="s">
        <v>78</v>
      </c>
      <c r="E68" s="60" t="s">
        <v>77</v>
      </c>
      <c r="F68" s="60" t="s">
        <v>352</v>
      </c>
      <c r="G68" s="60">
        <v>0.9</v>
      </c>
      <c r="H68" s="60">
        <v>214500</v>
      </c>
      <c r="I68" s="63">
        <v>1.01438312820513</v>
      </c>
      <c r="J68" s="60">
        <v>101606</v>
      </c>
      <c r="K68" s="60">
        <v>202009.91</v>
      </c>
      <c r="L68" s="60">
        <v>50647.17</v>
      </c>
      <c r="M68" s="63">
        <f t="shared" si="1"/>
        <v>0.250716264365446</v>
      </c>
      <c r="N68" s="60">
        <v>116863.38</v>
      </c>
      <c r="O68" s="60">
        <v>29004.05</v>
      </c>
      <c r="P68" s="64">
        <v>24.82</v>
      </c>
      <c r="Q68" s="64">
        <v>115.02</v>
      </c>
      <c r="R68" s="60">
        <v>8410.4</v>
      </c>
      <c r="S68" s="60">
        <v>2431.36</v>
      </c>
      <c r="T68" s="60">
        <v>117.63</v>
      </c>
    </row>
    <row r="69" s="54" customFormat="1" ht="13.5" spans="1:20">
      <c r="A69" s="59">
        <v>341</v>
      </c>
      <c r="B69" s="59" t="s">
        <v>369</v>
      </c>
      <c r="C69" s="59">
        <v>992157</v>
      </c>
      <c r="D69" s="60" t="s">
        <v>50</v>
      </c>
      <c r="E69" s="60" t="s">
        <v>495</v>
      </c>
      <c r="F69" s="60" t="s">
        <v>456</v>
      </c>
      <c r="G69" s="60">
        <v>1.2</v>
      </c>
      <c r="H69" s="60">
        <v>615600</v>
      </c>
      <c r="I69" s="63">
        <v>0.943396035087719</v>
      </c>
      <c r="J69" s="60">
        <v>85500</v>
      </c>
      <c r="K69" s="60">
        <v>558626.55</v>
      </c>
      <c r="L69" s="60">
        <v>165167.37</v>
      </c>
      <c r="M69" s="63">
        <f t="shared" si="1"/>
        <v>0.295666881568733</v>
      </c>
      <c r="N69" s="60">
        <v>98161.6</v>
      </c>
      <c r="O69" s="60">
        <v>28333.4</v>
      </c>
      <c r="P69" s="64">
        <v>28.86</v>
      </c>
      <c r="Q69" s="64">
        <v>114.81</v>
      </c>
      <c r="R69" s="60">
        <v>41781.62</v>
      </c>
      <c r="S69" s="60">
        <v>13285.03</v>
      </c>
      <c r="T69" s="60">
        <v>203.61</v>
      </c>
    </row>
    <row r="70" s="54" customFormat="1" ht="13.5" spans="1:20">
      <c r="A70" s="59">
        <v>513</v>
      </c>
      <c r="B70" s="59" t="s">
        <v>344</v>
      </c>
      <c r="C70" s="59">
        <v>9760</v>
      </c>
      <c r="D70" s="60" t="s">
        <v>224</v>
      </c>
      <c r="E70" s="60" t="s">
        <v>223</v>
      </c>
      <c r="F70" s="60" t="s">
        <v>352</v>
      </c>
      <c r="G70" s="60">
        <v>0.9</v>
      </c>
      <c r="H70" s="60">
        <v>259200</v>
      </c>
      <c r="I70" s="63">
        <v>0.9992225</v>
      </c>
      <c r="J70" s="60">
        <v>111086</v>
      </c>
      <c r="K70" s="60">
        <v>248218.9</v>
      </c>
      <c r="L70" s="60">
        <v>75391.39</v>
      </c>
      <c r="M70" s="63">
        <f t="shared" si="1"/>
        <v>0.303729450094252</v>
      </c>
      <c r="N70" s="60">
        <v>127500.73</v>
      </c>
      <c r="O70" s="60">
        <v>36878.31</v>
      </c>
      <c r="P70" s="64">
        <v>28.92</v>
      </c>
      <c r="Q70" s="64">
        <v>114.78</v>
      </c>
      <c r="R70" s="60">
        <v>16811</v>
      </c>
      <c r="S70" s="60">
        <v>5182.87</v>
      </c>
      <c r="T70" s="60">
        <v>194.57</v>
      </c>
    </row>
    <row r="71" s="54" customFormat="1" ht="13.5" spans="1:20">
      <c r="A71" s="59">
        <v>103639</v>
      </c>
      <c r="B71" s="59" t="s">
        <v>344</v>
      </c>
      <c r="C71" s="59">
        <v>11382</v>
      </c>
      <c r="D71" s="60" t="s">
        <v>140</v>
      </c>
      <c r="E71" s="60" t="s">
        <v>379</v>
      </c>
      <c r="F71" s="60" t="s">
        <v>351</v>
      </c>
      <c r="G71" s="60">
        <v>1</v>
      </c>
      <c r="H71" s="60">
        <v>181500</v>
      </c>
      <c r="I71" s="63">
        <v>1.20077739393939</v>
      </c>
      <c r="J71" s="60">
        <v>72600</v>
      </c>
      <c r="K71" s="60">
        <v>204807.89</v>
      </c>
      <c r="L71" s="60">
        <v>63199.09</v>
      </c>
      <c r="M71" s="63">
        <f t="shared" si="1"/>
        <v>0.308577418575036</v>
      </c>
      <c r="N71" s="60">
        <v>83255.63</v>
      </c>
      <c r="O71" s="60">
        <v>26046.04</v>
      </c>
      <c r="P71" s="64">
        <v>31.28</v>
      </c>
      <c r="Q71" s="64">
        <v>114.68</v>
      </c>
      <c r="R71" s="60">
        <v>13359.24</v>
      </c>
      <c r="S71" s="60">
        <v>4160.34</v>
      </c>
      <c r="T71" s="60">
        <v>220.81</v>
      </c>
    </row>
    <row r="72" s="54" customFormat="1" ht="13.5" spans="1:20">
      <c r="A72" s="59">
        <v>307</v>
      </c>
      <c r="B72" s="59" t="s">
        <v>344</v>
      </c>
      <c r="C72" s="59">
        <v>991137</v>
      </c>
      <c r="D72" s="60" t="s">
        <v>99</v>
      </c>
      <c r="E72" s="60" t="s">
        <v>281</v>
      </c>
      <c r="F72" s="60" t="s">
        <v>493</v>
      </c>
      <c r="G72" s="60">
        <v>1.3</v>
      </c>
      <c r="H72" s="60">
        <v>1984500</v>
      </c>
      <c r="I72" s="63">
        <v>0.938581666666667</v>
      </c>
      <c r="J72" s="60">
        <v>155556</v>
      </c>
      <c r="K72" s="60">
        <v>1841395.1</v>
      </c>
      <c r="L72" s="60">
        <v>466965.3</v>
      </c>
      <c r="M72" s="63">
        <f t="shared" si="1"/>
        <v>0.253593213102392</v>
      </c>
      <c r="N72" s="60">
        <v>178120.82</v>
      </c>
      <c r="O72" s="60">
        <v>39615.75</v>
      </c>
      <c r="P72" s="64">
        <v>22.24</v>
      </c>
      <c r="Q72" s="64">
        <v>114.51</v>
      </c>
      <c r="R72" s="60">
        <v>134951.5</v>
      </c>
      <c r="S72" s="60">
        <v>36789.26</v>
      </c>
      <c r="T72" s="60">
        <v>204.01</v>
      </c>
    </row>
    <row r="73" s="54" customFormat="1" ht="13.5" spans="1:20">
      <c r="A73" s="59">
        <v>517</v>
      </c>
      <c r="B73" s="59" t="s">
        <v>344</v>
      </c>
      <c r="C73" s="59">
        <v>4024</v>
      </c>
      <c r="D73" s="60" t="s">
        <v>152</v>
      </c>
      <c r="E73" s="60" t="s">
        <v>151</v>
      </c>
      <c r="F73" s="60" t="s">
        <v>352</v>
      </c>
      <c r="G73" s="60">
        <v>1</v>
      </c>
      <c r="H73" s="60">
        <v>643500</v>
      </c>
      <c r="I73" s="63">
        <v>1.11967581196581</v>
      </c>
      <c r="J73" s="60">
        <v>104700</v>
      </c>
      <c r="K73" s="60">
        <v>681471.27</v>
      </c>
      <c r="L73" s="60">
        <v>163086.57</v>
      </c>
      <c r="M73" s="63">
        <f t="shared" si="1"/>
        <v>0.239315400633104</v>
      </c>
      <c r="N73" s="60">
        <v>118750.71</v>
      </c>
      <c r="O73" s="60">
        <v>23502.11</v>
      </c>
      <c r="P73" s="64">
        <v>19.79</v>
      </c>
      <c r="Q73" s="64">
        <v>113.42</v>
      </c>
      <c r="R73" s="60">
        <v>52921.84</v>
      </c>
      <c r="S73" s="60">
        <v>12841.76</v>
      </c>
      <c r="T73" s="60">
        <v>246.72</v>
      </c>
    </row>
    <row r="74" s="54" customFormat="1" ht="13.5" spans="1:20">
      <c r="A74" s="59">
        <v>707</v>
      </c>
      <c r="B74" s="59" t="s">
        <v>344</v>
      </c>
      <c r="C74" s="59">
        <v>6494</v>
      </c>
      <c r="D74" s="60" t="s">
        <v>70</v>
      </c>
      <c r="E74" s="60" t="s">
        <v>180</v>
      </c>
      <c r="F74" s="60" t="s">
        <v>380</v>
      </c>
      <c r="G74" s="60">
        <v>1</v>
      </c>
      <c r="H74" s="60">
        <v>324000</v>
      </c>
      <c r="I74" s="63">
        <v>1.1230004</v>
      </c>
      <c r="J74" s="60">
        <v>66120</v>
      </c>
      <c r="K74" s="60">
        <v>347616.3</v>
      </c>
      <c r="L74" s="60">
        <v>112309.55</v>
      </c>
      <c r="M74" s="63">
        <f t="shared" si="1"/>
        <v>0.323084820821118</v>
      </c>
      <c r="N74" s="60">
        <v>74905.15</v>
      </c>
      <c r="O74" s="60">
        <v>25930.65</v>
      </c>
      <c r="P74" s="64">
        <v>34.62</v>
      </c>
      <c r="Q74" s="64">
        <v>113.29</v>
      </c>
      <c r="R74" s="60">
        <v>21432.36</v>
      </c>
      <c r="S74" s="60">
        <v>6888.77</v>
      </c>
      <c r="T74" s="60">
        <v>198.45</v>
      </c>
    </row>
    <row r="75" s="54" customFormat="1" ht="13.5" spans="1:20">
      <c r="A75" s="59">
        <v>587</v>
      </c>
      <c r="B75" s="59" t="s">
        <v>361</v>
      </c>
      <c r="C75" s="59">
        <v>11985</v>
      </c>
      <c r="D75" s="60" t="s">
        <v>381</v>
      </c>
      <c r="E75" s="60" t="s">
        <v>382</v>
      </c>
      <c r="F75" s="60" t="s">
        <v>355</v>
      </c>
      <c r="G75" s="60">
        <v>0.6</v>
      </c>
      <c r="H75" s="60">
        <v>165000</v>
      </c>
      <c r="I75" s="63">
        <v>1.044717</v>
      </c>
      <c r="J75" s="60">
        <v>30000</v>
      </c>
      <c r="K75" s="60">
        <v>161553.07</v>
      </c>
      <c r="L75" s="60">
        <v>50258.68</v>
      </c>
      <c r="M75" s="63">
        <f t="shared" si="1"/>
        <v>0.311097028363497</v>
      </c>
      <c r="N75" s="60">
        <v>33935.78</v>
      </c>
      <c r="O75" s="60">
        <v>10247.08</v>
      </c>
      <c r="P75" s="64">
        <v>30.2</v>
      </c>
      <c r="Q75" s="64">
        <v>113.12</v>
      </c>
      <c r="R75" s="60">
        <v>9691.04</v>
      </c>
      <c r="S75" s="60">
        <v>3352.68</v>
      </c>
      <c r="T75" s="60">
        <v>176.2</v>
      </c>
    </row>
    <row r="76" s="54" customFormat="1" ht="13.5" spans="1:20">
      <c r="A76" s="59">
        <v>102564</v>
      </c>
      <c r="B76" s="59" t="s">
        <v>369</v>
      </c>
      <c r="C76" s="59">
        <v>8113</v>
      </c>
      <c r="D76" s="60" t="s">
        <v>103</v>
      </c>
      <c r="E76" s="60" t="s">
        <v>383</v>
      </c>
      <c r="F76" s="60" t="s">
        <v>352</v>
      </c>
      <c r="G76" s="60">
        <v>0.9</v>
      </c>
      <c r="H76" s="60">
        <v>96600</v>
      </c>
      <c r="I76" s="63">
        <v>1.20626785714286</v>
      </c>
      <c r="J76" s="60">
        <v>34776</v>
      </c>
      <c r="K76" s="60">
        <v>106050.52</v>
      </c>
      <c r="L76" s="60">
        <v>31750.42</v>
      </c>
      <c r="M76" s="63">
        <f t="shared" si="1"/>
        <v>0.299389573950227</v>
      </c>
      <c r="N76" s="60">
        <v>39226.05</v>
      </c>
      <c r="O76" s="60">
        <v>11086.8</v>
      </c>
      <c r="P76" s="64">
        <v>28.26</v>
      </c>
      <c r="Q76" s="64">
        <v>112.8</v>
      </c>
      <c r="R76" s="60">
        <v>9448.04</v>
      </c>
      <c r="S76" s="60">
        <v>2758.21</v>
      </c>
      <c r="T76" s="60">
        <v>293.42</v>
      </c>
    </row>
    <row r="77" s="54" customFormat="1" ht="13.5" spans="1:20">
      <c r="A77" s="59">
        <v>744</v>
      </c>
      <c r="B77" s="59" t="s">
        <v>344</v>
      </c>
      <c r="C77" s="59">
        <v>11769</v>
      </c>
      <c r="D77" s="60" t="s">
        <v>47</v>
      </c>
      <c r="E77" s="60" t="s">
        <v>46</v>
      </c>
      <c r="F77" s="60" t="s">
        <v>384</v>
      </c>
      <c r="G77" s="60">
        <v>0.6</v>
      </c>
      <c r="H77" s="60">
        <v>247500</v>
      </c>
      <c r="I77" s="63">
        <v>1.20131902222222</v>
      </c>
      <c r="J77" s="60">
        <v>50525</v>
      </c>
      <c r="K77" s="60">
        <v>285925.38</v>
      </c>
      <c r="L77" s="60">
        <v>80243.71</v>
      </c>
      <c r="M77" s="63">
        <f t="shared" si="1"/>
        <v>0.280645635585061</v>
      </c>
      <c r="N77" s="60">
        <v>56891.81</v>
      </c>
      <c r="O77" s="60">
        <v>14109.55</v>
      </c>
      <c r="P77" s="64">
        <v>24.8</v>
      </c>
      <c r="Q77" s="64">
        <v>112.6</v>
      </c>
      <c r="R77" s="60">
        <v>31257.2</v>
      </c>
      <c r="S77" s="60">
        <v>8423.35</v>
      </c>
      <c r="T77" s="60">
        <v>378.88</v>
      </c>
    </row>
    <row r="78" s="54" customFormat="1" ht="13.5" spans="1:20">
      <c r="A78" s="59">
        <v>709</v>
      </c>
      <c r="B78" s="59" t="s">
        <v>385</v>
      </c>
      <c r="C78" s="59">
        <v>11465</v>
      </c>
      <c r="D78" s="60" t="s">
        <v>386</v>
      </c>
      <c r="E78" s="60" t="s">
        <v>387</v>
      </c>
      <c r="F78" s="60" t="s">
        <v>388</v>
      </c>
      <c r="G78" s="60">
        <v>1</v>
      </c>
      <c r="H78" s="60">
        <v>285120</v>
      </c>
      <c r="I78" s="63">
        <v>1.06248761363636</v>
      </c>
      <c r="J78" s="60">
        <v>73110</v>
      </c>
      <c r="K78" s="60">
        <v>289040.53</v>
      </c>
      <c r="L78" s="60">
        <v>86399.27</v>
      </c>
      <c r="M78" s="63">
        <f t="shared" si="1"/>
        <v>0.298917490913818</v>
      </c>
      <c r="N78" s="60">
        <v>81802.64</v>
      </c>
      <c r="O78" s="60">
        <v>25658.51</v>
      </c>
      <c r="P78" s="64">
        <v>31.37</v>
      </c>
      <c r="Q78" s="64">
        <v>111.89</v>
      </c>
      <c r="R78" s="60">
        <v>17087.6</v>
      </c>
      <c r="S78" s="60">
        <v>5271.91</v>
      </c>
      <c r="T78" s="60">
        <v>179.79</v>
      </c>
    </row>
    <row r="79" s="54" customFormat="1" ht="13.5" spans="1:20">
      <c r="A79" s="59">
        <v>103639</v>
      </c>
      <c r="B79" s="59" t="s">
        <v>344</v>
      </c>
      <c r="C79" s="59">
        <v>9682</v>
      </c>
      <c r="D79" s="60" t="s">
        <v>140</v>
      </c>
      <c r="E79" s="60" t="s">
        <v>139</v>
      </c>
      <c r="F79" s="60" t="s">
        <v>352</v>
      </c>
      <c r="G79" s="60">
        <v>0.9</v>
      </c>
      <c r="H79" s="60">
        <v>181500</v>
      </c>
      <c r="I79" s="63">
        <v>1.20077739393939</v>
      </c>
      <c r="J79" s="60">
        <v>65340</v>
      </c>
      <c r="K79" s="60">
        <v>204807.89</v>
      </c>
      <c r="L79" s="60">
        <v>63199.09</v>
      </c>
      <c r="M79" s="63">
        <f t="shared" si="1"/>
        <v>0.308577418575036</v>
      </c>
      <c r="N79" s="60">
        <v>73013.76</v>
      </c>
      <c r="O79" s="60">
        <v>22238.09</v>
      </c>
      <c r="P79" s="64">
        <v>30.46</v>
      </c>
      <c r="Q79" s="64">
        <v>111.74</v>
      </c>
      <c r="R79" s="60">
        <v>13359.24</v>
      </c>
      <c r="S79" s="60">
        <v>4160.34</v>
      </c>
      <c r="T79" s="60">
        <v>220.81</v>
      </c>
    </row>
    <row r="80" s="54" customFormat="1" ht="13.5" spans="1:20">
      <c r="A80" s="59">
        <v>744</v>
      </c>
      <c r="B80" s="59" t="s">
        <v>344</v>
      </c>
      <c r="C80" s="59">
        <v>8957</v>
      </c>
      <c r="D80" s="60" t="s">
        <v>47</v>
      </c>
      <c r="E80" s="60" t="s">
        <v>389</v>
      </c>
      <c r="F80" s="60" t="s">
        <v>352</v>
      </c>
      <c r="G80" s="60">
        <v>1</v>
      </c>
      <c r="H80" s="60">
        <v>247500</v>
      </c>
      <c r="I80" s="63">
        <v>1.20131902222222</v>
      </c>
      <c r="J80" s="60">
        <v>71945</v>
      </c>
      <c r="K80" s="60">
        <v>285925.38</v>
      </c>
      <c r="L80" s="60">
        <v>80243.71</v>
      </c>
      <c r="M80" s="63">
        <f t="shared" si="1"/>
        <v>0.280645635585061</v>
      </c>
      <c r="N80" s="60">
        <v>80191.5</v>
      </c>
      <c r="O80" s="60">
        <v>24255.86</v>
      </c>
      <c r="P80" s="64">
        <v>30.25</v>
      </c>
      <c r="Q80" s="64">
        <v>111.46</v>
      </c>
      <c r="R80" s="60">
        <v>31257.2</v>
      </c>
      <c r="S80" s="60">
        <v>8423.35</v>
      </c>
      <c r="T80" s="60">
        <v>378.88</v>
      </c>
    </row>
    <row r="81" s="54" customFormat="1" ht="13.5" spans="1:20">
      <c r="A81" s="59">
        <v>103639</v>
      </c>
      <c r="B81" s="59" t="s">
        <v>344</v>
      </c>
      <c r="C81" s="59">
        <v>12164</v>
      </c>
      <c r="D81" s="60" t="s">
        <v>140</v>
      </c>
      <c r="E81" s="60" t="s">
        <v>277</v>
      </c>
      <c r="F81" s="60" t="s">
        <v>390</v>
      </c>
      <c r="G81" s="60">
        <v>0.6</v>
      </c>
      <c r="H81" s="60">
        <v>181500</v>
      </c>
      <c r="I81" s="63">
        <v>1.20077739393939</v>
      </c>
      <c r="J81" s="60">
        <v>43560</v>
      </c>
      <c r="K81" s="60">
        <v>204807.89</v>
      </c>
      <c r="L81" s="60">
        <v>63199.09</v>
      </c>
      <c r="M81" s="63">
        <f t="shared" si="1"/>
        <v>0.308577418575036</v>
      </c>
      <c r="N81" s="60">
        <v>48538.5</v>
      </c>
      <c r="O81" s="60">
        <v>14914.96</v>
      </c>
      <c r="P81" s="64">
        <v>30.73</v>
      </c>
      <c r="Q81" s="64">
        <v>111.43</v>
      </c>
      <c r="R81" s="60">
        <v>13359.24</v>
      </c>
      <c r="S81" s="60">
        <v>4160.34</v>
      </c>
      <c r="T81" s="60">
        <v>220.81</v>
      </c>
    </row>
    <row r="82" s="54" customFormat="1" ht="13.5" spans="1:20">
      <c r="A82" s="59">
        <v>511</v>
      </c>
      <c r="B82" s="59" t="s">
        <v>344</v>
      </c>
      <c r="C82" s="59">
        <v>5527</v>
      </c>
      <c r="D82" s="60" t="s">
        <v>147</v>
      </c>
      <c r="E82" s="60" t="s">
        <v>391</v>
      </c>
      <c r="F82" s="60" t="s">
        <v>352</v>
      </c>
      <c r="G82" s="60">
        <v>0.9</v>
      </c>
      <c r="H82" s="60">
        <v>214500</v>
      </c>
      <c r="I82" s="63">
        <v>1.03702733333333</v>
      </c>
      <c r="J82" s="60">
        <v>55110</v>
      </c>
      <c r="K82" s="60">
        <v>209871.77</v>
      </c>
      <c r="L82" s="60">
        <v>59601.63</v>
      </c>
      <c r="M82" s="63">
        <f t="shared" si="1"/>
        <v>0.283990695842514</v>
      </c>
      <c r="N82" s="60">
        <v>61083</v>
      </c>
      <c r="O82" s="60">
        <v>17368.94</v>
      </c>
      <c r="P82" s="64">
        <v>28.43</v>
      </c>
      <c r="Q82" s="64">
        <v>110.84</v>
      </c>
      <c r="R82" s="60">
        <v>15302.88</v>
      </c>
      <c r="S82" s="60">
        <v>3979.96</v>
      </c>
      <c r="T82" s="60">
        <v>214.03</v>
      </c>
    </row>
    <row r="83" s="54" customFormat="1" ht="13.5" spans="1:20">
      <c r="A83" s="59">
        <v>747</v>
      </c>
      <c r="B83" s="59" t="s">
        <v>368</v>
      </c>
      <c r="C83" s="59">
        <v>11964</v>
      </c>
      <c r="D83" s="60" t="s">
        <v>149</v>
      </c>
      <c r="E83" s="60" t="s">
        <v>148</v>
      </c>
      <c r="F83" s="60" t="s">
        <v>351</v>
      </c>
      <c r="G83" s="60">
        <v>1</v>
      </c>
      <c r="H83" s="60">
        <v>240900</v>
      </c>
      <c r="I83" s="63">
        <v>1.10272086757991</v>
      </c>
      <c r="J83" s="60">
        <v>61769.25</v>
      </c>
      <c r="K83" s="60">
        <v>250599.79</v>
      </c>
      <c r="L83" s="60">
        <v>56549.92</v>
      </c>
      <c r="M83" s="63">
        <f t="shared" si="1"/>
        <v>0.225658289657785</v>
      </c>
      <c r="N83" s="60">
        <v>68398.45</v>
      </c>
      <c r="O83" s="60">
        <v>15352.12</v>
      </c>
      <c r="P83" s="64">
        <v>22.45</v>
      </c>
      <c r="Q83" s="64">
        <v>110.73</v>
      </c>
      <c r="R83" s="60">
        <v>18207.84</v>
      </c>
      <c r="S83" s="60">
        <v>3084.55</v>
      </c>
      <c r="T83" s="60">
        <v>226.75</v>
      </c>
    </row>
    <row r="84" s="54" customFormat="1" ht="13.5" spans="1:20">
      <c r="A84" s="59">
        <v>307</v>
      </c>
      <c r="B84" s="59" t="s">
        <v>344</v>
      </c>
      <c r="C84" s="59">
        <v>10613</v>
      </c>
      <c r="D84" s="60" t="s">
        <v>99</v>
      </c>
      <c r="E84" s="60" t="s">
        <v>98</v>
      </c>
      <c r="F84" s="60" t="s">
        <v>351</v>
      </c>
      <c r="G84" s="60">
        <v>1.2</v>
      </c>
      <c r="H84" s="60">
        <v>1984500</v>
      </c>
      <c r="I84" s="63">
        <v>0.938581666666667</v>
      </c>
      <c r="J84" s="60">
        <v>143590</v>
      </c>
      <c r="K84" s="60">
        <v>1841395.1</v>
      </c>
      <c r="L84" s="60">
        <v>466965.3</v>
      </c>
      <c r="M84" s="63">
        <f t="shared" si="1"/>
        <v>0.253593213102392</v>
      </c>
      <c r="N84" s="60">
        <v>158818.69</v>
      </c>
      <c r="O84" s="60">
        <v>32877.65</v>
      </c>
      <c r="P84" s="64">
        <v>20.7</v>
      </c>
      <c r="Q84" s="64">
        <v>110.61</v>
      </c>
      <c r="R84" s="60">
        <v>134951.5</v>
      </c>
      <c r="S84" s="60">
        <v>36789.26</v>
      </c>
      <c r="T84" s="60">
        <v>204.01</v>
      </c>
    </row>
    <row r="85" s="54" customFormat="1" ht="13.5" spans="1:20">
      <c r="A85" s="59">
        <v>733</v>
      </c>
      <c r="B85" s="59" t="s">
        <v>496</v>
      </c>
      <c r="C85" s="59">
        <v>12213</v>
      </c>
      <c r="D85" s="60" t="s">
        <v>315</v>
      </c>
      <c r="E85" s="60" t="s">
        <v>497</v>
      </c>
      <c r="F85" s="60" t="s">
        <v>346</v>
      </c>
      <c r="G85" s="60">
        <v>0.2</v>
      </c>
      <c r="H85" s="60">
        <v>124200</v>
      </c>
      <c r="I85" s="63">
        <v>0.995360462962963</v>
      </c>
      <c r="J85" s="60">
        <v>8280</v>
      </c>
      <c r="K85" s="60">
        <v>111327.28</v>
      </c>
      <c r="L85" s="60">
        <v>32732.19</v>
      </c>
      <c r="M85" s="63">
        <f t="shared" si="1"/>
        <v>0.294017692698501</v>
      </c>
      <c r="N85" s="60">
        <v>9144.33</v>
      </c>
      <c r="O85" s="60">
        <v>2659.44</v>
      </c>
      <c r="P85" s="64">
        <v>29.08</v>
      </c>
      <c r="Q85" s="64">
        <v>110.44</v>
      </c>
      <c r="R85" s="60">
        <v>7656.7</v>
      </c>
      <c r="S85" s="60">
        <v>2015.85</v>
      </c>
      <c r="T85" s="60">
        <v>184.94</v>
      </c>
    </row>
    <row r="86" s="54" customFormat="1" ht="13.5" spans="1:20">
      <c r="A86" s="59">
        <v>723</v>
      </c>
      <c r="B86" s="59" t="s">
        <v>344</v>
      </c>
      <c r="C86" s="59">
        <v>8386</v>
      </c>
      <c r="D86" s="60" t="s">
        <v>370</v>
      </c>
      <c r="E86" s="60" t="s">
        <v>392</v>
      </c>
      <c r="F86" s="60" t="s">
        <v>393</v>
      </c>
      <c r="G86" s="60">
        <v>0.7</v>
      </c>
      <c r="H86" s="60">
        <v>131100</v>
      </c>
      <c r="I86" s="63">
        <v>1.15821973684211</v>
      </c>
      <c r="J86" s="60">
        <v>60000</v>
      </c>
      <c r="K86" s="60">
        <v>136801.19</v>
      </c>
      <c r="L86" s="60">
        <v>39497.91</v>
      </c>
      <c r="M86" s="63">
        <f t="shared" si="1"/>
        <v>0.288724900711756</v>
      </c>
      <c r="N86" s="60">
        <v>66231.63</v>
      </c>
      <c r="O86" s="60">
        <v>18042.72</v>
      </c>
      <c r="P86" s="64">
        <v>27.24</v>
      </c>
      <c r="Q86" s="64">
        <v>110.39</v>
      </c>
      <c r="R86" s="60">
        <v>9528.28</v>
      </c>
      <c r="S86" s="60">
        <v>2744.05</v>
      </c>
      <c r="T86" s="60">
        <v>218.04</v>
      </c>
    </row>
    <row r="87" s="54" customFormat="1" ht="13.5" spans="1:20">
      <c r="A87" s="59">
        <v>104838</v>
      </c>
      <c r="B87" s="59" t="s">
        <v>348</v>
      </c>
      <c r="C87" s="59">
        <v>11241</v>
      </c>
      <c r="D87" s="60" t="s">
        <v>37</v>
      </c>
      <c r="E87" s="60" t="s">
        <v>394</v>
      </c>
      <c r="F87" s="60" t="s">
        <v>352</v>
      </c>
      <c r="G87" s="60">
        <v>0.9</v>
      </c>
      <c r="H87" s="60">
        <v>75900</v>
      </c>
      <c r="I87" s="63">
        <v>1.13163090909091</v>
      </c>
      <c r="J87" s="60">
        <v>29700</v>
      </c>
      <c r="K87" s="60">
        <v>76953.99</v>
      </c>
      <c r="L87" s="60">
        <v>20644.06</v>
      </c>
      <c r="M87" s="63">
        <f t="shared" si="1"/>
        <v>0.268264972355559</v>
      </c>
      <c r="N87" s="60">
        <v>32727.66</v>
      </c>
      <c r="O87" s="60">
        <v>9657.8</v>
      </c>
      <c r="P87" s="64">
        <v>29.51</v>
      </c>
      <c r="Q87" s="64">
        <v>110.19</v>
      </c>
      <c r="R87" s="60">
        <v>4532.7</v>
      </c>
      <c r="S87" s="60">
        <v>1154.86</v>
      </c>
      <c r="T87" s="60">
        <v>179.16</v>
      </c>
    </row>
    <row r="88" s="54" customFormat="1" ht="13.5" spans="1:20">
      <c r="A88" s="59">
        <v>387</v>
      </c>
      <c r="B88" s="59" t="s">
        <v>344</v>
      </c>
      <c r="C88" s="59">
        <v>10856</v>
      </c>
      <c r="D88" s="60" t="s">
        <v>91</v>
      </c>
      <c r="E88" s="60" t="s">
        <v>229</v>
      </c>
      <c r="F88" s="60" t="s">
        <v>351</v>
      </c>
      <c r="G88" s="60">
        <v>1</v>
      </c>
      <c r="H88" s="60">
        <v>340200</v>
      </c>
      <c r="I88" s="63">
        <v>0.979238253968254</v>
      </c>
      <c r="J88" s="60">
        <v>97200</v>
      </c>
      <c r="K88" s="60">
        <v>315081.39</v>
      </c>
      <c r="L88" s="60">
        <v>77860.74</v>
      </c>
      <c r="M88" s="63">
        <f t="shared" si="1"/>
        <v>0.247113103062037</v>
      </c>
      <c r="N88" s="60">
        <v>106834.45</v>
      </c>
      <c r="O88" s="60">
        <v>25665.77</v>
      </c>
      <c r="P88" s="64">
        <v>24.02</v>
      </c>
      <c r="Q88" s="64">
        <v>109.91</v>
      </c>
      <c r="R88" s="60">
        <v>13242.68</v>
      </c>
      <c r="S88" s="60">
        <v>4540.24</v>
      </c>
      <c r="T88" s="60">
        <v>116.78</v>
      </c>
    </row>
    <row r="89" s="54" customFormat="1" ht="13.5" spans="1:20">
      <c r="A89" s="59">
        <v>707</v>
      </c>
      <c r="B89" s="59" t="s">
        <v>344</v>
      </c>
      <c r="C89" s="59">
        <v>10952</v>
      </c>
      <c r="D89" s="60" t="s">
        <v>70</v>
      </c>
      <c r="E89" s="60" t="s">
        <v>395</v>
      </c>
      <c r="F89" s="60" t="s">
        <v>380</v>
      </c>
      <c r="G89" s="60">
        <v>1</v>
      </c>
      <c r="H89" s="60">
        <v>324000</v>
      </c>
      <c r="I89" s="63">
        <v>1.1230004</v>
      </c>
      <c r="J89" s="60">
        <v>66120</v>
      </c>
      <c r="K89" s="60">
        <v>347616.3</v>
      </c>
      <c r="L89" s="60">
        <v>112309.55</v>
      </c>
      <c r="M89" s="63">
        <f t="shared" si="1"/>
        <v>0.323084820821118</v>
      </c>
      <c r="N89" s="60">
        <v>72516.79</v>
      </c>
      <c r="O89" s="60">
        <v>21696.77</v>
      </c>
      <c r="P89" s="64">
        <v>29.92</v>
      </c>
      <c r="Q89" s="64">
        <v>109.67</v>
      </c>
      <c r="R89" s="60">
        <v>21432.36</v>
      </c>
      <c r="S89" s="60">
        <v>6888.77</v>
      </c>
      <c r="T89" s="60">
        <v>198.45</v>
      </c>
    </row>
    <row r="90" s="54" customFormat="1" ht="13.5" spans="1:20">
      <c r="A90" s="59">
        <v>102567</v>
      </c>
      <c r="B90" s="59" t="s">
        <v>396</v>
      </c>
      <c r="C90" s="59">
        <v>8489</v>
      </c>
      <c r="D90" s="60" t="s">
        <v>157</v>
      </c>
      <c r="E90" s="60" t="s">
        <v>156</v>
      </c>
      <c r="F90" s="60" t="s">
        <v>397</v>
      </c>
      <c r="G90" s="60">
        <v>1.2</v>
      </c>
      <c r="H90" s="60">
        <v>96600</v>
      </c>
      <c r="I90" s="63">
        <v>1.18823452380952</v>
      </c>
      <c r="J90" s="60">
        <v>42934</v>
      </c>
      <c r="K90" s="60">
        <v>102531.61</v>
      </c>
      <c r="L90" s="60">
        <v>25728.11</v>
      </c>
      <c r="M90" s="63">
        <f t="shared" si="1"/>
        <v>0.250928567297441</v>
      </c>
      <c r="N90" s="60">
        <v>47030.41</v>
      </c>
      <c r="O90" s="60">
        <v>10743.31</v>
      </c>
      <c r="P90" s="64">
        <v>22.84</v>
      </c>
      <c r="Q90" s="64">
        <v>109.54</v>
      </c>
      <c r="R90" s="60">
        <v>5439.82</v>
      </c>
      <c r="S90" s="60">
        <v>1991.45</v>
      </c>
      <c r="T90" s="60">
        <v>168.94</v>
      </c>
    </row>
    <row r="91" s="54" customFormat="1" ht="13.5" spans="1:20">
      <c r="A91" s="59">
        <v>104428</v>
      </c>
      <c r="B91" s="59" t="s">
        <v>348</v>
      </c>
      <c r="C91" s="59">
        <v>6472</v>
      </c>
      <c r="D91" s="60" t="s">
        <v>53</v>
      </c>
      <c r="E91" s="60" t="s">
        <v>92</v>
      </c>
      <c r="F91" s="60" t="s">
        <v>352</v>
      </c>
      <c r="G91" s="60">
        <v>1</v>
      </c>
      <c r="H91" s="60">
        <v>103500</v>
      </c>
      <c r="I91" s="63">
        <v>1.23696633333333</v>
      </c>
      <c r="J91" s="60">
        <v>43125</v>
      </c>
      <c r="K91" s="60">
        <v>115104.7</v>
      </c>
      <c r="L91" s="60">
        <v>34458.2</v>
      </c>
      <c r="M91" s="63">
        <f t="shared" si="1"/>
        <v>0.299363970367848</v>
      </c>
      <c r="N91" s="60">
        <v>47154.23</v>
      </c>
      <c r="O91" s="60">
        <v>13627.7</v>
      </c>
      <c r="P91" s="64">
        <v>28.9</v>
      </c>
      <c r="Q91" s="64">
        <v>109.34</v>
      </c>
      <c r="R91" s="60">
        <v>7555.46</v>
      </c>
      <c r="S91" s="60">
        <v>2564.47</v>
      </c>
      <c r="T91" s="60">
        <v>219</v>
      </c>
    </row>
    <row r="92" s="54" customFormat="1" ht="13.5" spans="1:20">
      <c r="A92" s="59">
        <v>341</v>
      </c>
      <c r="B92" s="59" t="s">
        <v>369</v>
      </c>
      <c r="C92" s="59">
        <v>11372</v>
      </c>
      <c r="D92" s="60" t="s">
        <v>50</v>
      </c>
      <c r="E92" s="60" t="s">
        <v>498</v>
      </c>
      <c r="F92" s="60" t="s">
        <v>351</v>
      </c>
      <c r="G92" s="60">
        <v>1</v>
      </c>
      <c r="H92" s="60">
        <v>615600</v>
      </c>
      <c r="I92" s="63">
        <v>0.943396035087719</v>
      </c>
      <c r="J92" s="60">
        <v>85500</v>
      </c>
      <c r="K92" s="60">
        <v>558626.55</v>
      </c>
      <c r="L92" s="60">
        <v>165167.37</v>
      </c>
      <c r="M92" s="63">
        <f t="shared" si="1"/>
        <v>0.295666881568733</v>
      </c>
      <c r="N92" s="60">
        <v>93242.19</v>
      </c>
      <c r="O92" s="60">
        <v>27535.25</v>
      </c>
      <c r="P92" s="64">
        <v>29.53</v>
      </c>
      <c r="Q92" s="64">
        <v>109.06</v>
      </c>
      <c r="R92" s="60">
        <v>41781.62</v>
      </c>
      <c r="S92" s="60">
        <v>13285.03</v>
      </c>
      <c r="T92" s="60">
        <v>203.61</v>
      </c>
    </row>
    <row r="93" s="54" customFormat="1" ht="13.5" spans="1:20">
      <c r="A93" s="59">
        <v>742</v>
      </c>
      <c r="B93" s="59" t="s">
        <v>344</v>
      </c>
      <c r="C93" s="59">
        <v>11107</v>
      </c>
      <c r="D93" s="60" t="s">
        <v>82</v>
      </c>
      <c r="E93" s="60" t="s">
        <v>163</v>
      </c>
      <c r="F93" s="60" t="s">
        <v>380</v>
      </c>
      <c r="G93" s="60">
        <v>0.7</v>
      </c>
      <c r="H93" s="60">
        <v>259200</v>
      </c>
      <c r="I93" s="63">
        <v>1.149862</v>
      </c>
      <c r="J93" s="60">
        <v>60480</v>
      </c>
      <c r="K93" s="60">
        <v>280146.14</v>
      </c>
      <c r="L93" s="60">
        <v>62200.63</v>
      </c>
      <c r="M93" s="63">
        <f t="shared" si="1"/>
        <v>0.222029223747291</v>
      </c>
      <c r="N93" s="60">
        <v>65682.47</v>
      </c>
      <c r="O93" s="60">
        <v>14458.37</v>
      </c>
      <c r="P93" s="64">
        <v>22.01</v>
      </c>
      <c r="Q93" s="64">
        <v>108.6</v>
      </c>
      <c r="R93" s="60">
        <v>8358.52</v>
      </c>
      <c r="S93" s="60">
        <v>2149.51</v>
      </c>
      <c r="T93" s="60">
        <v>96.74</v>
      </c>
    </row>
    <row r="94" s="54" customFormat="1" ht="13.5" spans="1:20">
      <c r="A94" s="59">
        <v>307</v>
      </c>
      <c r="B94" s="59" t="s">
        <v>344</v>
      </c>
      <c r="C94" s="59">
        <v>5880</v>
      </c>
      <c r="D94" s="60" t="s">
        <v>99</v>
      </c>
      <c r="E94" s="60" t="s">
        <v>154</v>
      </c>
      <c r="F94" s="60" t="s">
        <v>351</v>
      </c>
      <c r="G94" s="60">
        <v>1.2</v>
      </c>
      <c r="H94" s="60">
        <v>1984500</v>
      </c>
      <c r="I94" s="63">
        <v>0.938581666666667</v>
      </c>
      <c r="J94" s="60">
        <v>143590</v>
      </c>
      <c r="K94" s="60">
        <v>1841395.1</v>
      </c>
      <c r="L94" s="60">
        <v>466965.3</v>
      </c>
      <c r="M94" s="63">
        <f t="shared" si="1"/>
        <v>0.253593213102392</v>
      </c>
      <c r="N94" s="60">
        <v>155573.46</v>
      </c>
      <c r="O94" s="60">
        <v>41867.59</v>
      </c>
      <c r="P94" s="64">
        <v>26.91</v>
      </c>
      <c r="Q94" s="64">
        <v>108.35</v>
      </c>
      <c r="R94" s="60">
        <v>134951.5</v>
      </c>
      <c r="S94" s="60">
        <v>36789.26</v>
      </c>
      <c r="T94" s="60">
        <v>204.01</v>
      </c>
    </row>
    <row r="95" s="54" customFormat="1" ht="13.5" spans="1:20">
      <c r="A95" s="59">
        <v>339</v>
      </c>
      <c r="B95" s="59" t="s">
        <v>344</v>
      </c>
      <c r="C95" s="59">
        <v>997727</v>
      </c>
      <c r="D95" s="60" t="s">
        <v>89</v>
      </c>
      <c r="E95" s="60" t="s">
        <v>88</v>
      </c>
      <c r="F95" s="60" t="s">
        <v>352</v>
      </c>
      <c r="G95" s="60">
        <v>0.5</v>
      </c>
      <c r="H95" s="60">
        <v>138600</v>
      </c>
      <c r="I95" s="63">
        <v>0.955685079365079</v>
      </c>
      <c r="J95" s="60">
        <v>33000</v>
      </c>
      <c r="K95" s="60">
        <v>124357.42</v>
      </c>
      <c r="L95" s="60">
        <v>34246.33</v>
      </c>
      <c r="M95" s="63">
        <f t="shared" si="1"/>
        <v>0.275386301838684</v>
      </c>
      <c r="N95" s="60">
        <v>35748.1</v>
      </c>
      <c r="O95" s="60">
        <v>10377.65</v>
      </c>
      <c r="P95" s="64">
        <v>29.03</v>
      </c>
      <c r="Q95" s="64">
        <v>108.33</v>
      </c>
      <c r="R95" s="60">
        <v>7882.2</v>
      </c>
      <c r="S95" s="60">
        <v>2463.68</v>
      </c>
      <c r="T95" s="60">
        <v>170.61</v>
      </c>
    </row>
    <row r="96" s="54" customFormat="1" ht="13.5" spans="1:20">
      <c r="A96" s="59">
        <v>707</v>
      </c>
      <c r="B96" s="59" t="s">
        <v>344</v>
      </c>
      <c r="C96" s="59">
        <v>11797</v>
      </c>
      <c r="D96" s="60" t="s">
        <v>70</v>
      </c>
      <c r="E96" s="60" t="s">
        <v>398</v>
      </c>
      <c r="F96" s="60" t="s">
        <v>380</v>
      </c>
      <c r="G96" s="60">
        <v>1</v>
      </c>
      <c r="H96" s="60">
        <v>324000</v>
      </c>
      <c r="I96" s="63">
        <v>1.1230004</v>
      </c>
      <c r="J96" s="60">
        <v>66120</v>
      </c>
      <c r="K96" s="60">
        <v>347616.3</v>
      </c>
      <c r="L96" s="60">
        <v>112309.55</v>
      </c>
      <c r="M96" s="63">
        <f t="shared" si="1"/>
        <v>0.323084820821118</v>
      </c>
      <c r="N96" s="60">
        <v>71568.1</v>
      </c>
      <c r="O96" s="60">
        <v>22681.13</v>
      </c>
      <c r="P96" s="64">
        <v>31.69</v>
      </c>
      <c r="Q96" s="64">
        <v>108.24</v>
      </c>
      <c r="R96" s="60">
        <v>21432.36</v>
      </c>
      <c r="S96" s="60">
        <v>6888.77</v>
      </c>
      <c r="T96" s="60">
        <v>198.45</v>
      </c>
    </row>
    <row r="97" s="54" customFormat="1" ht="13.5" spans="1:20">
      <c r="A97" s="59">
        <v>742</v>
      </c>
      <c r="B97" s="59" t="s">
        <v>344</v>
      </c>
      <c r="C97" s="59">
        <v>11078</v>
      </c>
      <c r="D97" s="60" t="s">
        <v>82</v>
      </c>
      <c r="E97" s="60" t="s">
        <v>81</v>
      </c>
      <c r="F97" s="60" t="s">
        <v>380</v>
      </c>
      <c r="G97" s="60">
        <v>0.8</v>
      </c>
      <c r="H97" s="60">
        <v>259200</v>
      </c>
      <c r="I97" s="63">
        <v>1.149862</v>
      </c>
      <c r="J97" s="60">
        <v>69120</v>
      </c>
      <c r="K97" s="60">
        <v>280146.14</v>
      </c>
      <c r="L97" s="60">
        <v>62200.63</v>
      </c>
      <c r="M97" s="63">
        <f t="shared" si="1"/>
        <v>0.222029223747291</v>
      </c>
      <c r="N97" s="60">
        <v>74755.21</v>
      </c>
      <c r="O97" s="60">
        <v>16189.48</v>
      </c>
      <c r="P97" s="64">
        <v>21.66</v>
      </c>
      <c r="Q97" s="64">
        <v>108.15</v>
      </c>
      <c r="R97" s="60">
        <v>8358.52</v>
      </c>
      <c r="S97" s="60">
        <v>2149.51</v>
      </c>
      <c r="T97" s="60">
        <v>96.74</v>
      </c>
    </row>
    <row r="98" s="54" customFormat="1" ht="13.5" spans="1:20">
      <c r="A98" s="59">
        <v>594</v>
      </c>
      <c r="B98" s="59" t="s">
        <v>363</v>
      </c>
      <c r="C98" s="59">
        <v>6148</v>
      </c>
      <c r="D98" s="60" t="s">
        <v>205</v>
      </c>
      <c r="E98" s="60" t="s">
        <v>204</v>
      </c>
      <c r="F98" s="60" t="s">
        <v>399</v>
      </c>
      <c r="G98" s="60">
        <v>1</v>
      </c>
      <c r="H98" s="60">
        <v>124200</v>
      </c>
      <c r="I98" s="63">
        <v>1.19334212962963</v>
      </c>
      <c r="J98" s="60">
        <v>56455</v>
      </c>
      <c r="K98" s="60">
        <v>134090.73</v>
      </c>
      <c r="L98" s="60">
        <v>40897.53</v>
      </c>
      <c r="M98" s="63">
        <f t="shared" si="1"/>
        <v>0.304998936168071</v>
      </c>
      <c r="N98" s="60">
        <v>60695.34</v>
      </c>
      <c r="O98" s="60">
        <v>17355.93</v>
      </c>
      <c r="P98" s="64">
        <v>28.6</v>
      </c>
      <c r="Q98" s="64">
        <v>107.51</v>
      </c>
      <c r="R98" s="60">
        <v>10419.56</v>
      </c>
      <c r="S98" s="60">
        <v>3260.49</v>
      </c>
      <c r="T98" s="60">
        <v>251.68</v>
      </c>
    </row>
    <row r="99" s="54" customFormat="1" ht="13.5" spans="1:20">
      <c r="A99" s="59">
        <v>517</v>
      </c>
      <c r="B99" s="59" t="s">
        <v>344</v>
      </c>
      <c r="C99" s="59">
        <v>11872</v>
      </c>
      <c r="D99" s="60" t="s">
        <v>152</v>
      </c>
      <c r="E99" s="60" t="s">
        <v>400</v>
      </c>
      <c r="F99" s="60" t="s">
        <v>351</v>
      </c>
      <c r="G99" s="60">
        <v>1</v>
      </c>
      <c r="H99" s="60">
        <v>643500</v>
      </c>
      <c r="I99" s="63">
        <v>1.11967581196581</v>
      </c>
      <c r="J99" s="60">
        <v>104700</v>
      </c>
      <c r="K99" s="60">
        <v>681471.27</v>
      </c>
      <c r="L99" s="60">
        <v>163086.57</v>
      </c>
      <c r="M99" s="63">
        <f t="shared" si="1"/>
        <v>0.239315400633104</v>
      </c>
      <c r="N99" s="60">
        <v>112399.17</v>
      </c>
      <c r="O99" s="60">
        <v>24856.55</v>
      </c>
      <c r="P99" s="64">
        <v>22.11</v>
      </c>
      <c r="Q99" s="64">
        <v>107.35</v>
      </c>
      <c r="R99" s="60">
        <v>52921.84</v>
      </c>
      <c r="S99" s="60">
        <v>12841.76</v>
      </c>
      <c r="T99" s="60">
        <v>246.72</v>
      </c>
    </row>
    <row r="100" s="54" customFormat="1" ht="13.5" spans="1:20">
      <c r="A100" s="59">
        <v>351</v>
      </c>
      <c r="B100" s="59" t="s">
        <v>361</v>
      </c>
      <c r="C100" s="59">
        <v>8594</v>
      </c>
      <c r="D100" s="60" t="s">
        <v>95</v>
      </c>
      <c r="E100" s="60" t="s">
        <v>94</v>
      </c>
      <c r="F100" s="60" t="s">
        <v>352</v>
      </c>
      <c r="G100" s="60">
        <v>1</v>
      </c>
      <c r="H100" s="60">
        <v>198000</v>
      </c>
      <c r="I100" s="63">
        <v>1.11408955555556</v>
      </c>
      <c r="J100" s="60">
        <v>49500</v>
      </c>
      <c r="K100" s="60">
        <v>205878.71</v>
      </c>
      <c r="L100" s="60">
        <v>62990.45</v>
      </c>
      <c r="M100" s="63">
        <f t="shared" si="1"/>
        <v>0.305959028012173</v>
      </c>
      <c r="N100" s="60">
        <v>53119</v>
      </c>
      <c r="O100" s="60">
        <v>18795.9</v>
      </c>
      <c r="P100" s="64">
        <v>35.38</v>
      </c>
      <c r="Q100" s="64">
        <v>107.31</v>
      </c>
      <c r="R100" s="60">
        <v>10685.18</v>
      </c>
      <c r="S100" s="60">
        <v>3762.97</v>
      </c>
      <c r="T100" s="60">
        <v>161.9</v>
      </c>
    </row>
    <row r="101" s="54" customFormat="1" ht="13.5" spans="1:20">
      <c r="A101" s="59">
        <v>357</v>
      </c>
      <c r="B101" s="59" t="s">
        <v>344</v>
      </c>
      <c r="C101" s="59">
        <v>6814</v>
      </c>
      <c r="D101" s="60" t="s">
        <v>246</v>
      </c>
      <c r="E101" s="60" t="s">
        <v>499</v>
      </c>
      <c r="F101" s="60" t="s">
        <v>351</v>
      </c>
      <c r="G101" s="60">
        <v>1</v>
      </c>
      <c r="H101" s="60">
        <v>247500</v>
      </c>
      <c r="I101" s="63">
        <v>0.956295111111111</v>
      </c>
      <c r="J101" s="60">
        <v>103125</v>
      </c>
      <c r="K101" s="60">
        <v>220916.09</v>
      </c>
      <c r="L101" s="60">
        <v>65424.37</v>
      </c>
      <c r="M101" s="63">
        <f t="shared" si="1"/>
        <v>0.296150316620215</v>
      </c>
      <c r="N101" s="60">
        <v>110622.02</v>
      </c>
      <c r="O101" s="60">
        <v>33921.29</v>
      </c>
      <c r="P101" s="64">
        <v>30.66</v>
      </c>
      <c r="Q101" s="64">
        <v>107.27</v>
      </c>
      <c r="R101" s="60">
        <v>11499.38</v>
      </c>
      <c r="S101" s="60">
        <v>3626.76</v>
      </c>
      <c r="T101" s="60">
        <v>139.39</v>
      </c>
    </row>
    <row r="102" s="54" customFormat="1" ht="13.5" spans="1:20">
      <c r="A102" s="59">
        <v>737</v>
      </c>
      <c r="B102" s="59" t="s">
        <v>344</v>
      </c>
      <c r="C102" s="59">
        <v>12218</v>
      </c>
      <c r="D102" s="60" t="s">
        <v>101</v>
      </c>
      <c r="E102" s="60" t="s">
        <v>500</v>
      </c>
      <c r="F102" s="60" t="s">
        <v>501</v>
      </c>
      <c r="G102" s="60">
        <v>0.2</v>
      </c>
      <c r="H102" s="60">
        <v>207900</v>
      </c>
      <c r="I102" s="63">
        <v>0.89622544973545</v>
      </c>
      <c r="J102" s="60">
        <v>14850</v>
      </c>
      <c r="K102" s="60">
        <v>175006.85</v>
      </c>
      <c r="L102" s="60">
        <v>55343.74</v>
      </c>
      <c r="M102" s="63">
        <f t="shared" si="1"/>
        <v>0.316237564415336</v>
      </c>
      <c r="N102" s="60">
        <v>15927.81</v>
      </c>
      <c r="O102" s="60">
        <v>4278.79</v>
      </c>
      <c r="P102" s="64">
        <v>26.86</v>
      </c>
      <c r="Q102" s="64">
        <v>107.26</v>
      </c>
      <c r="R102" s="60">
        <v>11240.48</v>
      </c>
      <c r="S102" s="60">
        <v>3818.27</v>
      </c>
      <c r="T102" s="60">
        <v>162.2</v>
      </c>
    </row>
    <row r="103" s="54" customFormat="1" ht="13.5" spans="1:20">
      <c r="A103" s="59">
        <v>102934</v>
      </c>
      <c r="B103" s="59" t="s">
        <v>344</v>
      </c>
      <c r="C103" s="59">
        <v>11504</v>
      </c>
      <c r="D103" s="60" t="s">
        <v>61</v>
      </c>
      <c r="E103" s="60" t="s">
        <v>249</v>
      </c>
      <c r="F103" s="60" t="s">
        <v>351</v>
      </c>
      <c r="G103" s="60">
        <v>1</v>
      </c>
      <c r="H103" s="60">
        <v>264000</v>
      </c>
      <c r="I103" s="63">
        <v>1.08529791666667</v>
      </c>
      <c r="J103" s="60">
        <v>69880</v>
      </c>
      <c r="K103" s="60">
        <v>269546.58</v>
      </c>
      <c r="L103" s="60">
        <v>72295.31</v>
      </c>
      <c r="M103" s="63">
        <f t="shared" si="1"/>
        <v>0.268210822782467</v>
      </c>
      <c r="N103" s="60">
        <v>74309.04</v>
      </c>
      <c r="O103" s="60">
        <v>18631.29</v>
      </c>
      <c r="P103" s="64">
        <v>25.07</v>
      </c>
      <c r="Q103" s="64">
        <v>106.34</v>
      </c>
      <c r="R103" s="60">
        <v>18150.16</v>
      </c>
      <c r="S103" s="60">
        <v>4755.03</v>
      </c>
      <c r="T103" s="60">
        <v>206.25</v>
      </c>
    </row>
    <row r="104" s="54" customFormat="1" ht="13.5" spans="1:20">
      <c r="A104" s="59">
        <v>343</v>
      </c>
      <c r="B104" s="59" t="s">
        <v>344</v>
      </c>
      <c r="C104" s="59">
        <v>10932</v>
      </c>
      <c r="D104" s="60" t="s">
        <v>34</v>
      </c>
      <c r="E104" s="60" t="s">
        <v>502</v>
      </c>
      <c r="F104" s="60" t="s">
        <v>380</v>
      </c>
      <c r="G104" s="60">
        <v>1</v>
      </c>
      <c r="H104" s="60">
        <v>550800</v>
      </c>
      <c r="I104" s="63">
        <v>0.99071362745098</v>
      </c>
      <c r="J104" s="60">
        <v>98357</v>
      </c>
      <c r="K104" s="60">
        <v>521594.8</v>
      </c>
      <c r="L104" s="60">
        <v>128328.51</v>
      </c>
      <c r="M104" s="63">
        <f t="shared" si="1"/>
        <v>0.246031037886114</v>
      </c>
      <c r="N104" s="60">
        <v>104446.12</v>
      </c>
      <c r="O104" s="60">
        <v>25294.29</v>
      </c>
      <c r="P104" s="64">
        <v>24.22</v>
      </c>
      <c r="Q104" s="64">
        <v>106.19</v>
      </c>
      <c r="R104" s="60">
        <v>32661.7</v>
      </c>
      <c r="S104" s="60">
        <v>8327.61</v>
      </c>
      <c r="T104" s="60">
        <v>177.9</v>
      </c>
    </row>
    <row r="105" s="54" customFormat="1" ht="13.5" spans="1:20">
      <c r="A105" s="59">
        <v>367</v>
      </c>
      <c r="B105" s="59" t="s">
        <v>348</v>
      </c>
      <c r="C105" s="59">
        <v>10955</v>
      </c>
      <c r="D105" s="60" t="s">
        <v>97</v>
      </c>
      <c r="E105" s="60" t="s">
        <v>503</v>
      </c>
      <c r="F105" s="60" t="s">
        <v>351</v>
      </c>
      <c r="G105" s="60">
        <v>1</v>
      </c>
      <c r="H105" s="60">
        <v>198000</v>
      </c>
      <c r="I105" s="63">
        <v>0.909969777777778</v>
      </c>
      <c r="J105" s="60">
        <v>56571.4</v>
      </c>
      <c r="K105" s="60">
        <v>165825.57</v>
      </c>
      <c r="L105" s="60">
        <v>44850.35</v>
      </c>
      <c r="M105" s="63">
        <f t="shared" si="1"/>
        <v>0.270467033522032</v>
      </c>
      <c r="N105" s="60">
        <v>60064.84</v>
      </c>
      <c r="O105" s="60">
        <v>16162.2</v>
      </c>
      <c r="P105" s="64">
        <v>26.91</v>
      </c>
      <c r="Q105" s="64">
        <v>106.18</v>
      </c>
      <c r="R105" s="60">
        <v>4062.02</v>
      </c>
      <c r="S105" s="60">
        <v>1143.86</v>
      </c>
      <c r="T105" s="60">
        <v>61.55</v>
      </c>
    </row>
    <row r="106" s="54" customFormat="1" ht="13.5" spans="1:20">
      <c r="A106" s="59">
        <v>753</v>
      </c>
      <c r="B106" s="59" t="s">
        <v>344</v>
      </c>
      <c r="C106" s="59">
        <v>11120</v>
      </c>
      <c r="D106" s="60" t="s">
        <v>237</v>
      </c>
      <c r="E106" s="60" t="s">
        <v>236</v>
      </c>
      <c r="F106" s="60" t="s">
        <v>352</v>
      </c>
      <c r="G106" s="60">
        <v>0.9</v>
      </c>
      <c r="H106" s="60">
        <v>96600</v>
      </c>
      <c r="I106" s="63">
        <v>1.07727988095238</v>
      </c>
      <c r="J106" s="60">
        <v>51141</v>
      </c>
      <c r="K106" s="60">
        <v>93172.41</v>
      </c>
      <c r="L106" s="60">
        <v>24623.98</v>
      </c>
      <c r="M106" s="63">
        <f t="shared" si="1"/>
        <v>0.264284030004161</v>
      </c>
      <c r="N106" s="60">
        <v>54243.46</v>
      </c>
      <c r="O106" s="60">
        <v>14387.93</v>
      </c>
      <c r="P106" s="64">
        <v>26.52</v>
      </c>
      <c r="Q106" s="64">
        <v>106.07</v>
      </c>
      <c r="R106" s="60">
        <v>5361.8</v>
      </c>
      <c r="S106" s="60">
        <v>1141.91</v>
      </c>
      <c r="T106" s="60">
        <v>166.52</v>
      </c>
    </row>
    <row r="107" s="54" customFormat="1" ht="13.5" spans="1:20">
      <c r="A107" s="59">
        <v>102565</v>
      </c>
      <c r="B107" s="59" t="s">
        <v>344</v>
      </c>
      <c r="C107" s="59">
        <v>11686</v>
      </c>
      <c r="D107" s="60" t="s">
        <v>168</v>
      </c>
      <c r="E107" s="60" t="s">
        <v>401</v>
      </c>
      <c r="F107" s="60" t="s">
        <v>351</v>
      </c>
      <c r="G107" s="60">
        <v>0.8</v>
      </c>
      <c r="H107" s="60">
        <v>181500</v>
      </c>
      <c r="I107" s="63">
        <v>1.05496975757576</v>
      </c>
      <c r="J107" s="60">
        <v>59360</v>
      </c>
      <c r="K107" s="60">
        <v>179569.28</v>
      </c>
      <c r="L107" s="60">
        <v>51393.95</v>
      </c>
      <c r="M107" s="63">
        <f t="shared" si="1"/>
        <v>0.28620680552932</v>
      </c>
      <c r="N107" s="60">
        <v>62902.74</v>
      </c>
      <c r="O107" s="60">
        <v>19036.64</v>
      </c>
      <c r="P107" s="64">
        <v>30.26</v>
      </c>
      <c r="Q107" s="64">
        <v>105.97</v>
      </c>
      <c r="R107" s="60">
        <v>10998.54</v>
      </c>
      <c r="S107" s="60">
        <v>3451.9</v>
      </c>
      <c r="T107" s="60">
        <v>181.79</v>
      </c>
    </row>
    <row r="108" s="54" customFormat="1" ht="13.5" spans="1:20">
      <c r="A108" s="59">
        <v>582</v>
      </c>
      <c r="B108" s="59" t="s">
        <v>344</v>
      </c>
      <c r="C108" s="59">
        <v>11656</v>
      </c>
      <c r="D108" s="60" t="s">
        <v>111</v>
      </c>
      <c r="E108" s="60" t="s">
        <v>504</v>
      </c>
      <c r="F108" s="60" t="s">
        <v>351</v>
      </c>
      <c r="G108" s="60">
        <v>0.8</v>
      </c>
      <c r="H108" s="60">
        <v>1102500</v>
      </c>
      <c r="I108" s="63">
        <v>0.97654179047619</v>
      </c>
      <c r="J108" s="60">
        <v>135000</v>
      </c>
      <c r="K108" s="60">
        <v>1070112.48</v>
      </c>
      <c r="L108" s="60">
        <v>222061.77</v>
      </c>
      <c r="M108" s="63">
        <f t="shared" si="1"/>
        <v>0.207512550456378</v>
      </c>
      <c r="N108" s="60">
        <v>142858.61</v>
      </c>
      <c r="O108" s="60">
        <v>27948.15</v>
      </c>
      <c r="P108" s="64">
        <v>19.56</v>
      </c>
      <c r="Q108" s="64">
        <v>105.82</v>
      </c>
      <c r="R108" s="60">
        <v>89487.2</v>
      </c>
      <c r="S108" s="60">
        <v>14008.84</v>
      </c>
      <c r="T108" s="60">
        <v>243.5</v>
      </c>
    </row>
    <row r="109" s="54" customFormat="1" ht="13.5" spans="1:20">
      <c r="A109" s="59">
        <v>517</v>
      </c>
      <c r="B109" s="59" t="s">
        <v>344</v>
      </c>
      <c r="C109" s="59">
        <v>4022</v>
      </c>
      <c r="D109" s="60" t="s">
        <v>152</v>
      </c>
      <c r="E109" s="60" t="s">
        <v>402</v>
      </c>
      <c r="F109" s="60" t="s">
        <v>351</v>
      </c>
      <c r="G109" s="60">
        <v>1</v>
      </c>
      <c r="H109" s="60">
        <v>643500</v>
      </c>
      <c r="I109" s="63">
        <v>1.11967581196581</v>
      </c>
      <c r="J109" s="60">
        <v>104700</v>
      </c>
      <c r="K109" s="60">
        <v>681471.27</v>
      </c>
      <c r="L109" s="60">
        <v>163086.57</v>
      </c>
      <c r="M109" s="63">
        <f t="shared" si="1"/>
        <v>0.239315400633104</v>
      </c>
      <c r="N109" s="60">
        <v>110426.31</v>
      </c>
      <c r="O109" s="60">
        <v>24498.62</v>
      </c>
      <c r="P109" s="64">
        <v>22.19</v>
      </c>
      <c r="Q109" s="64">
        <v>105.47</v>
      </c>
      <c r="R109" s="60">
        <v>52921.84</v>
      </c>
      <c r="S109" s="60">
        <v>12841.76</v>
      </c>
      <c r="T109" s="60">
        <v>246.72</v>
      </c>
    </row>
    <row r="110" s="54" customFormat="1" ht="13.5" spans="1:20">
      <c r="A110" s="59">
        <v>347</v>
      </c>
      <c r="B110" s="59" t="s">
        <v>344</v>
      </c>
      <c r="C110" s="59">
        <v>8400</v>
      </c>
      <c r="D110" s="60" t="s">
        <v>215</v>
      </c>
      <c r="E110" s="60" t="s">
        <v>214</v>
      </c>
      <c r="F110" s="60" t="s">
        <v>352</v>
      </c>
      <c r="G110" s="60">
        <v>0.9</v>
      </c>
      <c r="H110" s="60">
        <v>165000</v>
      </c>
      <c r="I110" s="63">
        <v>0.9404478</v>
      </c>
      <c r="J110" s="60">
        <v>65000</v>
      </c>
      <c r="K110" s="60">
        <v>144144.07</v>
      </c>
      <c r="L110" s="60">
        <v>39980.98</v>
      </c>
      <c r="M110" s="63">
        <f t="shared" si="1"/>
        <v>0.277368191421263</v>
      </c>
      <c r="N110" s="60">
        <v>68482.62</v>
      </c>
      <c r="O110" s="60">
        <v>19475.02</v>
      </c>
      <c r="P110" s="64">
        <v>28.44</v>
      </c>
      <c r="Q110" s="64">
        <v>105.36</v>
      </c>
      <c r="R110" s="60">
        <v>6153.8</v>
      </c>
      <c r="S110" s="60">
        <v>1750.3</v>
      </c>
      <c r="T110" s="60">
        <v>111.89</v>
      </c>
    </row>
    <row r="111" s="54" customFormat="1" ht="13.5" spans="1:20">
      <c r="A111" s="59">
        <v>54</v>
      </c>
      <c r="B111" s="59" t="s">
        <v>348</v>
      </c>
      <c r="C111" s="59">
        <v>7379</v>
      </c>
      <c r="D111" s="60" t="s">
        <v>136</v>
      </c>
      <c r="E111" s="60" t="s">
        <v>135</v>
      </c>
      <c r="F111" s="60" t="s">
        <v>351</v>
      </c>
      <c r="G111" s="60">
        <v>1</v>
      </c>
      <c r="H111" s="60">
        <v>244200</v>
      </c>
      <c r="I111" s="63">
        <v>0.901210720720721</v>
      </c>
      <c r="J111" s="60">
        <v>62615.4</v>
      </c>
      <c r="K111" s="60">
        <v>209922.53</v>
      </c>
      <c r="L111" s="60">
        <v>68040.89</v>
      </c>
      <c r="M111" s="63">
        <f t="shared" si="1"/>
        <v>0.324123808911792</v>
      </c>
      <c r="N111" s="60">
        <v>65824.55</v>
      </c>
      <c r="O111" s="60">
        <v>20998.47</v>
      </c>
      <c r="P111" s="64">
        <v>31.9</v>
      </c>
      <c r="Q111" s="64">
        <v>105.13</v>
      </c>
      <c r="R111" s="60">
        <v>19707.5</v>
      </c>
      <c r="S111" s="60">
        <v>6481.91</v>
      </c>
      <c r="T111" s="60">
        <v>242.11</v>
      </c>
    </row>
    <row r="112" s="54" customFormat="1" ht="13.5" spans="1:20">
      <c r="A112" s="59">
        <v>104430</v>
      </c>
      <c r="B112" s="59" t="s">
        <v>344</v>
      </c>
      <c r="C112" s="59">
        <v>12104</v>
      </c>
      <c r="D112" s="60" t="s">
        <v>107</v>
      </c>
      <c r="E112" s="60" t="s">
        <v>106</v>
      </c>
      <c r="F112" s="60" t="s">
        <v>351</v>
      </c>
      <c r="G112" s="60">
        <v>0.8</v>
      </c>
      <c r="H112" s="60">
        <v>103500</v>
      </c>
      <c r="I112" s="63">
        <v>0.918162111111111</v>
      </c>
      <c r="J112" s="60">
        <v>28548</v>
      </c>
      <c r="K112" s="60">
        <v>86332.34</v>
      </c>
      <c r="L112" s="60">
        <v>24042.27</v>
      </c>
      <c r="M112" s="63">
        <f t="shared" si="1"/>
        <v>0.278485096083345</v>
      </c>
      <c r="N112" s="60">
        <v>29961.32</v>
      </c>
      <c r="O112" s="60">
        <v>8382</v>
      </c>
      <c r="P112" s="64">
        <v>27.98</v>
      </c>
      <c r="Q112" s="64">
        <v>104.95</v>
      </c>
      <c r="R112" s="60">
        <v>7395.5</v>
      </c>
      <c r="S112" s="60">
        <v>2349.97</v>
      </c>
      <c r="T112" s="60">
        <v>214.36</v>
      </c>
    </row>
    <row r="113" s="54" customFormat="1" ht="13.5" spans="1:20">
      <c r="A113" s="59">
        <v>754</v>
      </c>
      <c r="B113" s="59" t="s">
        <v>348</v>
      </c>
      <c r="C113" s="59">
        <v>4540</v>
      </c>
      <c r="D113" s="60" t="s">
        <v>505</v>
      </c>
      <c r="E113" s="60" t="s">
        <v>506</v>
      </c>
      <c r="F113" s="60" t="s">
        <v>352</v>
      </c>
      <c r="G113" s="60">
        <v>0.9</v>
      </c>
      <c r="H113" s="60">
        <v>247500</v>
      </c>
      <c r="I113" s="63">
        <v>0.929548888888889</v>
      </c>
      <c r="J113" s="60">
        <v>65514.7</v>
      </c>
      <c r="K113" s="60">
        <v>216105.88</v>
      </c>
      <c r="L113" s="60">
        <v>58820.35</v>
      </c>
      <c r="M113" s="63">
        <f t="shared" si="1"/>
        <v>0.272183015103522</v>
      </c>
      <c r="N113" s="60">
        <v>68745.4</v>
      </c>
      <c r="O113" s="60">
        <v>18045.71</v>
      </c>
      <c r="P113" s="64">
        <v>26.25</v>
      </c>
      <c r="Q113" s="64">
        <v>104.93</v>
      </c>
      <c r="R113" s="60">
        <v>13914.76</v>
      </c>
      <c r="S113" s="60">
        <v>3703.45</v>
      </c>
      <c r="T113" s="60">
        <v>168.66</v>
      </c>
    </row>
    <row r="114" s="54" customFormat="1" ht="13.5" spans="1:20">
      <c r="A114" s="59">
        <v>307</v>
      </c>
      <c r="B114" s="59" t="s">
        <v>344</v>
      </c>
      <c r="C114" s="59">
        <v>990280</v>
      </c>
      <c r="D114" s="60" t="s">
        <v>99</v>
      </c>
      <c r="E114" s="60" t="s">
        <v>507</v>
      </c>
      <c r="F114" s="60" t="s">
        <v>493</v>
      </c>
      <c r="G114" s="60">
        <v>0.06</v>
      </c>
      <c r="H114" s="60">
        <v>1984500</v>
      </c>
      <c r="I114" s="63">
        <v>0.938581666666667</v>
      </c>
      <c r="J114" s="60">
        <v>6581</v>
      </c>
      <c r="K114" s="60">
        <v>1841395.1</v>
      </c>
      <c r="L114" s="60">
        <v>466965.3</v>
      </c>
      <c r="M114" s="63">
        <f t="shared" si="1"/>
        <v>0.253593213102392</v>
      </c>
      <c r="N114" s="60">
        <v>6902.51</v>
      </c>
      <c r="O114" s="60">
        <v>1521.58</v>
      </c>
      <c r="P114" s="64">
        <v>22.04</v>
      </c>
      <c r="Q114" s="64">
        <v>104.89</v>
      </c>
      <c r="R114" s="60">
        <v>134951.5</v>
      </c>
      <c r="S114" s="60">
        <v>36789.26</v>
      </c>
      <c r="T114" s="60">
        <v>204.01</v>
      </c>
    </row>
    <row r="115" s="54" customFormat="1" ht="13.5" spans="1:20">
      <c r="A115" s="59">
        <v>517</v>
      </c>
      <c r="B115" s="59" t="s">
        <v>344</v>
      </c>
      <c r="C115" s="59">
        <v>12197</v>
      </c>
      <c r="D115" s="60" t="s">
        <v>152</v>
      </c>
      <c r="E115" s="60" t="s">
        <v>403</v>
      </c>
      <c r="F115" s="60" t="s">
        <v>404</v>
      </c>
      <c r="G115" s="60">
        <v>0.2</v>
      </c>
      <c r="H115" s="60">
        <v>643500</v>
      </c>
      <c r="I115" s="63">
        <v>1.11967581196581</v>
      </c>
      <c r="J115" s="60">
        <v>36000</v>
      </c>
      <c r="K115" s="60">
        <v>681471.27</v>
      </c>
      <c r="L115" s="60">
        <v>163086.57</v>
      </c>
      <c r="M115" s="63">
        <f t="shared" si="1"/>
        <v>0.239315400633104</v>
      </c>
      <c r="N115" s="60">
        <v>37662.54</v>
      </c>
      <c r="O115" s="60">
        <v>11538.12</v>
      </c>
      <c r="P115" s="64">
        <v>30.64</v>
      </c>
      <c r="Q115" s="64">
        <v>104.62</v>
      </c>
      <c r="R115" s="60">
        <v>52921.84</v>
      </c>
      <c r="S115" s="60">
        <v>12841.76</v>
      </c>
      <c r="T115" s="60">
        <v>246.72</v>
      </c>
    </row>
    <row r="116" s="54" customFormat="1" ht="13.5" spans="1:20">
      <c r="A116" s="59">
        <v>106066</v>
      </c>
      <c r="B116" s="59" t="s">
        <v>344</v>
      </c>
      <c r="C116" s="59">
        <v>995673</v>
      </c>
      <c r="D116" s="60" t="s">
        <v>39</v>
      </c>
      <c r="E116" s="60" t="s">
        <v>42</v>
      </c>
      <c r="F116" s="60" t="s">
        <v>357</v>
      </c>
      <c r="G116" s="60">
        <v>1.3</v>
      </c>
      <c r="H116" s="60">
        <v>138600</v>
      </c>
      <c r="I116" s="63">
        <v>0.995248571428571</v>
      </c>
      <c r="J116" s="60">
        <v>13446</v>
      </c>
      <c r="K116" s="60">
        <v>129878.92</v>
      </c>
      <c r="L116" s="60">
        <v>45331.55</v>
      </c>
      <c r="M116" s="63">
        <f t="shared" si="1"/>
        <v>0.349029311300094</v>
      </c>
      <c r="N116" s="60">
        <v>14060.34</v>
      </c>
      <c r="O116" s="60">
        <v>4970.48</v>
      </c>
      <c r="P116" s="64">
        <v>35.35</v>
      </c>
      <c r="Q116" s="64">
        <v>104.57</v>
      </c>
      <c r="R116" s="60">
        <v>8955.2</v>
      </c>
      <c r="S116" s="60">
        <v>2904.6</v>
      </c>
      <c r="T116" s="60">
        <v>193.84</v>
      </c>
    </row>
    <row r="117" s="54" customFormat="1" ht="13.5" spans="1:20">
      <c r="A117" s="59">
        <v>337</v>
      </c>
      <c r="B117" s="59" t="s">
        <v>344</v>
      </c>
      <c r="C117" s="59">
        <v>6965</v>
      </c>
      <c r="D117" s="60" t="s">
        <v>52</v>
      </c>
      <c r="E117" s="60" t="s">
        <v>508</v>
      </c>
      <c r="F117" s="60" t="s">
        <v>380</v>
      </c>
      <c r="G117" s="60">
        <v>1</v>
      </c>
      <c r="H117" s="60">
        <v>882000</v>
      </c>
      <c r="I117" s="63">
        <v>0.944966309523809</v>
      </c>
      <c r="J117" s="60">
        <v>106265</v>
      </c>
      <c r="K117" s="60">
        <v>816011.35</v>
      </c>
      <c r="L117" s="60">
        <v>215939.93</v>
      </c>
      <c r="M117" s="63">
        <f t="shared" si="1"/>
        <v>0.264628586354834</v>
      </c>
      <c r="N117" s="60">
        <v>111093.35</v>
      </c>
      <c r="O117" s="60">
        <v>30890.53</v>
      </c>
      <c r="P117" s="64">
        <v>27.81</v>
      </c>
      <c r="Q117" s="64">
        <v>104.54</v>
      </c>
      <c r="R117" s="60">
        <v>44479.3</v>
      </c>
      <c r="S117" s="60">
        <v>9862.32</v>
      </c>
      <c r="T117" s="60">
        <v>151.29</v>
      </c>
    </row>
    <row r="118" s="54" customFormat="1" ht="13.5" spans="1:20">
      <c r="A118" s="59">
        <v>539</v>
      </c>
      <c r="B118" s="59" t="s">
        <v>363</v>
      </c>
      <c r="C118" s="59">
        <v>6733</v>
      </c>
      <c r="D118" s="60" t="s">
        <v>115</v>
      </c>
      <c r="E118" s="60" t="s">
        <v>114</v>
      </c>
      <c r="F118" s="60" t="s">
        <v>352</v>
      </c>
      <c r="G118" s="60">
        <v>0.9</v>
      </c>
      <c r="H118" s="60">
        <v>138600</v>
      </c>
      <c r="I118" s="63">
        <v>1.02448912698413</v>
      </c>
      <c r="J118" s="60">
        <v>59400</v>
      </c>
      <c r="K118" s="60">
        <v>132723.24</v>
      </c>
      <c r="L118" s="60">
        <v>36595.04</v>
      </c>
      <c r="M118" s="63">
        <f t="shared" si="1"/>
        <v>0.275724432284806</v>
      </c>
      <c r="N118" s="60">
        <v>62034.35</v>
      </c>
      <c r="O118" s="60">
        <v>16474.09</v>
      </c>
      <c r="P118" s="64">
        <v>26.56</v>
      </c>
      <c r="Q118" s="64">
        <v>104.43</v>
      </c>
      <c r="R118" s="60">
        <v>7275.22</v>
      </c>
      <c r="S118" s="60">
        <v>2354.85</v>
      </c>
      <c r="T118" s="60">
        <v>157.47</v>
      </c>
    </row>
    <row r="119" s="54" customFormat="1" ht="13.5" spans="1:20">
      <c r="A119" s="59">
        <v>385</v>
      </c>
      <c r="B119" s="59" t="s">
        <v>396</v>
      </c>
      <c r="C119" s="59">
        <v>11458</v>
      </c>
      <c r="D119" s="60" t="s">
        <v>65</v>
      </c>
      <c r="E119" s="60" t="s">
        <v>64</v>
      </c>
      <c r="F119" s="60" t="s">
        <v>380</v>
      </c>
      <c r="G119" s="60">
        <v>0.6</v>
      </c>
      <c r="H119" s="60">
        <v>363000</v>
      </c>
      <c r="I119" s="63">
        <v>0.945067527272727</v>
      </c>
      <c r="J119" s="60">
        <v>57317</v>
      </c>
      <c r="K119" s="60">
        <v>267758.15</v>
      </c>
      <c r="L119" s="60">
        <v>53701.57</v>
      </c>
      <c r="M119" s="63">
        <f t="shared" si="1"/>
        <v>0.200559982954767</v>
      </c>
      <c r="N119" s="60">
        <v>59772.42</v>
      </c>
      <c r="O119" s="60">
        <v>9350.11</v>
      </c>
      <c r="P119" s="64">
        <v>15.64</v>
      </c>
      <c r="Q119" s="64">
        <v>104.28</v>
      </c>
      <c r="R119" s="60">
        <v>15729.16</v>
      </c>
      <c r="S119" s="60">
        <v>3563.51</v>
      </c>
      <c r="T119" s="60">
        <v>129.99</v>
      </c>
    </row>
    <row r="120" s="54" customFormat="1" ht="13.5" spans="1:20">
      <c r="A120" s="59">
        <v>379</v>
      </c>
      <c r="B120" s="59" t="s">
        <v>344</v>
      </c>
      <c r="C120" s="59">
        <v>6831</v>
      </c>
      <c r="D120" s="60" t="s">
        <v>79</v>
      </c>
      <c r="E120" s="60" t="s">
        <v>405</v>
      </c>
      <c r="F120" s="60" t="s">
        <v>351</v>
      </c>
      <c r="G120" s="60">
        <v>1</v>
      </c>
      <c r="H120" s="60">
        <v>231000</v>
      </c>
      <c r="I120" s="63">
        <v>1.10045966666667</v>
      </c>
      <c r="J120" s="60">
        <v>70000</v>
      </c>
      <c r="K120" s="60">
        <v>238650.84</v>
      </c>
      <c r="L120" s="60">
        <v>62839.24</v>
      </c>
      <c r="M120" s="63">
        <f t="shared" si="1"/>
        <v>0.263310365888509</v>
      </c>
      <c r="N120" s="60">
        <v>72522.51</v>
      </c>
      <c r="O120" s="60">
        <v>19907.43</v>
      </c>
      <c r="P120" s="64">
        <v>27.45</v>
      </c>
      <c r="Q120" s="64">
        <v>103.6</v>
      </c>
      <c r="R120" s="60">
        <v>15108.62</v>
      </c>
      <c r="S120" s="60">
        <v>4737.32</v>
      </c>
      <c r="T120" s="60">
        <v>196.22</v>
      </c>
    </row>
    <row r="121" s="54" customFormat="1" ht="13.5" spans="1:20">
      <c r="A121" s="59">
        <v>355</v>
      </c>
      <c r="B121" s="59" t="s">
        <v>344</v>
      </c>
      <c r="C121" s="59">
        <v>9895</v>
      </c>
      <c r="D121" s="60" t="s">
        <v>109</v>
      </c>
      <c r="E121" s="60" t="s">
        <v>509</v>
      </c>
      <c r="F121" s="60" t="s">
        <v>352</v>
      </c>
      <c r="G121" s="60">
        <v>0.9</v>
      </c>
      <c r="H121" s="60">
        <v>259200</v>
      </c>
      <c r="I121" s="63">
        <v>0.87675825</v>
      </c>
      <c r="J121" s="60">
        <v>56898</v>
      </c>
      <c r="K121" s="60">
        <v>217499.24</v>
      </c>
      <c r="L121" s="60">
        <v>63860.57</v>
      </c>
      <c r="M121" s="63">
        <f t="shared" si="1"/>
        <v>0.293612842049471</v>
      </c>
      <c r="N121" s="60">
        <v>58931.9</v>
      </c>
      <c r="O121" s="60">
        <v>15426.03</v>
      </c>
      <c r="P121" s="64">
        <v>26.18</v>
      </c>
      <c r="Q121" s="64">
        <v>103.57</v>
      </c>
      <c r="R121" s="60">
        <v>14154.52</v>
      </c>
      <c r="S121" s="60">
        <v>3106.15</v>
      </c>
      <c r="T121" s="60">
        <v>163.83</v>
      </c>
    </row>
    <row r="122" s="54" customFormat="1" ht="13.5" spans="1:20">
      <c r="A122" s="59">
        <v>733</v>
      </c>
      <c r="B122" s="59" t="s">
        <v>496</v>
      </c>
      <c r="C122" s="59">
        <v>11004</v>
      </c>
      <c r="D122" s="60" t="s">
        <v>315</v>
      </c>
      <c r="E122" s="60" t="s">
        <v>510</v>
      </c>
      <c r="F122" s="60" t="s">
        <v>511</v>
      </c>
      <c r="G122" s="60">
        <v>0.9</v>
      </c>
      <c r="H122" s="60">
        <v>124200</v>
      </c>
      <c r="I122" s="63">
        <v>0.995360462962963</v>
      </c>
      <c r="J122" s="60">
        <v>37260</v>
      </c>
      <c r="K122" s="60">
        <v>111327.28</v>
      </c>
      <c r="L122" s="60">
        <v>32732.19</v>
      </c>
      <c r="M122" s="63">
        <f t="shared" si="1"/>
        <v>0.294017692698501</v>
      </c>
      <c r="N122" s="60">
        <v>38588.1</v>
      </c>
      <c r="O122" s="60">
        <v>11627.96</v>
      </c>
      <c r="P122" s="64">
        <v>30.13</v>
      </c>
      <c r="Q122" s="64">
        <v>103.56</v>
      </c>
      <c r="R122" s="60">
        <v>7656.7</v>
      </c>
      <c r="S122" s="60">
        <v>2015.85</v>
      </c>
      <c r="T122" s="60">
        <v>184.94</v>
      </c>
    </row>
    <row r="123" s="54" customFormat="1" ht="13.5" spans="1:20">
      <c r="A123" s="59">
        <v>373</v>
      </c>
      <c r="B123" s="59" t="s">
        <v>344</v>
      </c>
      <c r="C123" s="59">
        <v>8075</v>
      </c>
      <c r="D123" s="60" t="s">
        <v>138</v>
      </c>
      <c r="E123" s="60" t="s">
        <v>137</v>
      </c>
      <c r="F123" s="60" t="s">
        <v>351</v>
      </c>
      <c r="G123" s="60">
        <v>1</v>
      </c>
      <c r="H123" s="60">
        <v>291600</v>
      </c>
      <c r="I123" s="63">
        <v>0.88434762962963</v>
      </c>
      <c r="J123" s="60">
        <v>94050</v>
      </c>
      <c r="K123" s="60">
        <v>246120.61</v>
      </c>
      <c r="L123" s="60">
        <v>71287.18</v>
      </c>
      <c r="M123" s="63">
        <f t="shared" si="1"/>
        <v>0.289643276928332</v>
      </c>
      <c r="N123" s="60">
        <v>97288.51</v>
      </c>
      <c r="O123" s="60">
        <v>29948.3</v>
      </c>
      <c r="P123" s="64">
        <v>30.78</v>
      </c>
      <c r="Q123" s="64">
        <v>103.44</v>
      </c>
      <c r="R123" s="60">
        <v>14693.5</v>
      </c>
      <c r="S123" s="60">
        <v>3887.27</v>
      </c>
      <c r="T123" s="60">
        <v>151.17</v>
      </c>
    </row>
    <row r="124" s="54" customFormat="1" ht="13.5" spans="1:20">
      <c r="A124" s="59">
        <v>351</v>
      </c>
      <c r="B124" s="59" t="s">
        <v>361</v>
      </c>
      <c r="C124" s="59">
        <v>11256</v>
      </c>
      <c r="D124" s="60" t="s">
        <v>95</v>
      </c>
      <c r="E124" s="60" t="s">
        <v>406</v>
      </c>
      <c r="F124" s="60" t="s">
        <v>351</v>
      </c>
      <c r="G124" s="60">
        <v>0.8</v>
      </c>
      <c r="H124" s="60">
        <v>198000</v>
      </c>
      <c r="I124" s="63">
        <v>1.11408955555556</v>
      </c>
      <c r="J124" s="60">
        <v>49500</v>
      </c>
      <c r="K124" s="60">
        <v>205878.71</v>
      </c>
      <c r="L124" s="60">
        <v>62990.45</v>
      </c>
      <c r="M124" s="63">
        <f t="shared" si="1"/>
        <v>0.305959028012173</v>
      </c>
      <c r="N124" s="60">
        <v>51153.62</v>
      </c>
      <c r="O124" s="60">
        <v>16077.45</v>
      </c>
      <c r="P124" s="64">
        <v>31.43</v>
      </c>
      <c r="Q124" s="64">
        <v>103.34</v>
      </c>
      <c r="R124" s="60">
        <v>10685.18</v>
      </c>
      <c r="S124" s="60">
        <v>3762.97</v>
      </c>
      <c r="T124" s="60">
        <v>161.9</v>
      </c>
    </row>
    <row r="125" s="54" customFormat="1" ht="13.5" spans="1:20">
      <c r="A125" s="59">
        <v>106399</v>
      </c>
      <c r="B125" s="59" t="s">
        <v>344</v>
      </c>
      <c r="C125" s="59">
        <v>12187</v>
      </c>
      <c r="D125" s="60" t="s">
        <v>276</v>
      </c>
      <c r="E125" s="60" t="s">
        <v>512</v>
      </c>
      <c r="F125" s="60">
        <v>3.26</v>
      </c>
      <c r="G125" s="60">
        <v>0.4</v>
      </c>
      <c r="H125" s="60">
        <v>75900</v>
      </c>
      <c r="I125" s="63">
        <v>0.851567727272727</v>
      </c>
      <c r="J125" s="60">
        <v>13800</v>
      </c>
      <c r="K125" s="60">
        <v>57841.64</v>
      </c>
      <c r="L125" s="60">
        <v>15921.89</v>
      </c>
      <c r="M125" s="63">
        <f t="shared" si="1"/>
        <v>0.27526691843454</v>
      </c>
      <c r="N125" s="60">
        <v>14239.8</v>
      </c>
      <c r="O125" s="60">
        <v>3424.39</v>
      </c>
      <c r="P125" s="64">
        <v>24.05</v>
      </c>
      <c r="Q125" s="64">
        <v>103.19</v>
      </c>
      <c r="R125" s="60">
        <v>3276.34</v>
      </c>
      <c r="S125" s="60">
        <v>899.75</v>
      </c>
      <c r="T125" s="60">
        <v>129.5</v>
      </c>
    </row>
    <row r="126" s="54" customFormat="1" ht="13.5" spans="1:20">
      <c r="A126" s="59">
        <v>578</v>
      </c>
      <c r="B126" s="59" t="s">
        <v>344</v>
      </c>
      <c r="C126" s="59">
        <v>11779</v>
      </c>
      <c r="D126" s="60" t="s">
        <v>105</v>
      </c>
      <c r="E126" s="60" t="s">
        <v>104</v>
      </c>
      <c r="F126" s="60" t="s">
        <v>351</v>
      </c>
      <c r="G126" s="60">
        <v>0.6</v>
      </c>
      <c r="H126" s="60">
        <v>267840</v>
      </c>
      <c r="I126" s="63">
        <v>1.082287875</v>
      </c>
      <c r="J126" s="60">
        <v>51305</v>
      </c>
      <c r="K126" s="60">
        <v>269008.67</v>
      </c>
      <c r="L126" s="60">
        <v>90054.19</v>
      </c>
      <c r="M126" s="63">
        <f t="shared" si="1"/>
        <v>0.33476315094231</v>
      </c>
      <c r="N126" s="60">
        <v>52930.01</v>
      </c>
      <c r="O126" s="60">
        <v>16673.07</v>
      </c>
      <c r="P126" s="64">
        <v>31.5</v>
      </c>
      <c r="Q126" s="64">
        <v>103.17</v>
      </c>
      <c r="R126" s="60">
        <v>18519.16</v>
      </c>
      <c r="S126" s="60">
        <v>6326.93</v>
      </c>
      <c r="T126" s="60">
        <v>207.43</v>
      </c>
    </row>
    <row r="127" s="54" customFormat="1" ht="13.5" spans="1:20">
      <c r="A127" s="59">
        <v>709</v>
      </c>
      <c r="B127" s="59" t="s">
        <v>385</v>
      </c>
      <c r="C127" s="59">
        <v>11486</v>
      </c>
      <c r="D127" s="60" t="s">
        <v>386</v>
      </c>
      <c r="E127" s="60" t="s">
        <v>407</v>
      </c>
      <c r="F127" s="60" t="s">
        <v>388</v>
      </c>
      <c r="G127" s="60">
        <v>1</v>
      </c>
      <c r="H127" s="60">
        <v>285120</v>
      </c>
      <c r="I127" s="63">
        <v>1.06248761363636</v>
      </c>
      <c r="J127" s="60">
        <v>73110</v>
      </c>
      <c r="K127" s="60">
        <v>289040.53</v>
      </c>
      <c r="L127" s="60">
        <v>86399.27</v>
      </c>
      <c r="M127" s="63">
        <f t="shared" si="1"/>
        <v>0.298917490913818</v>
      </c>
      <c r="N127" s="60">
        <v>75129.71</v>
      </c>
      <c r="O127" s="60">
        <v>22133.89</v>
      </c>
      <c r="P127" s="64">
        <v>29.46</v>
      </c>
      <c r="Q127" s="64">
        <v>102.76</v>
      </c>
      <c r="R127" s="60">
        <v>17087.6</v>
      </c>
      <c r="S127" s="60">
        <v>5271.91</v>
      </c>
      <c r="T127" s="60">
        <v>179.79</v>
      </c>
    </row>
    <row r="128" s="54" customFormat="1" ht="13.5" spans="1:20">
      <c r="A128" s="59">
        <v>737</v>
      </c>
      <c r="B128" s="59" t="s">
        <v>344</v>
      </c>
      <c r="C128" s="59">
        <v>11088</v>
      </c>
      <c r="D128" s="60" t="s">
        <v>101</v>
      </c>
      <c r="E128" s="60" t="s">
        <v>513</v>
      </c>
      <c r="F128" s="60" t="s">
        <v>351</v>
      </c>
      <c r="G128" s="60">
        <v>1</v>
      </c>
      <c r="H128" s="60">
        <v>207900</v>
      </c>
      <c r="I128" s="63">
        <v>0.89622544973545</v>
      </c>
      <c r="J128" s="60">
        <v>74250</v>
      </c>
      <c r="K128" s="60">
        <v>175006.85</v>
      </c>
      <c r="L128" s="60">
        <v>55343.74</v>
      </c>
      <c r="M128" s="63">
        <f t="shared" si="1"/>
        <v>0.316237564415336</v>
      </c>
      <c r="N128" s="60">
        <v>76121.67</v>
      </c>
      <c r="O128" s="60">
        <v>25134.87</v>
      </c>
      <c r="P128" s="64">
        <v>33.02</v>
      </c>
      <c r="Q128" s="64">
        <v>102.52</v>
      </c>
      <c r="R128" s="60">
        <v>11240.48</v>
      </c>
      <c r="S128" s="60">
        <v>3818.27</v>
      </c>
      <c r="T128" s="60">
        <v>162.2</v>
      </c>
    </row>
    <row r="129" s="54" customFormat="1" ht="13.5" spans="1:20">
      <c r="A129" s="59">
        <v>573</v>
      </c>
      <c r="B129" s="59" t="s">
        <v>496</v>
      </c>
      <c r="C129" s="59">
        <v>11463</v>
      </c>
      <c r="D129" s="60" t="s">
        <v>514</v>
      </c>
      <c r="E129" s="60" t="s">
        <v>515</v>
      </c>
      <c r="F129" s="60" t="s">
        <v>351</v>
      </c>
      <c r="G129" s="60">
        <v>0.8</v>
      </c>
      <c r="H129" s="60">
        <v>141900</v>
      </c>
      <c r="I129" s="63">
        <v>0.895516821705426</v>
      </c>
      <c r="J129" s="60">
        <v>45408</v>
      </c>
      <c r="K129" s="60">
        <v>118964.62</v>
      </c>
      <c r="L129" s="60">
        <v>34318.69</v>
      </c>
      <c r="M129" s="63">
        <f t="shared" si="1"/>
        <v>0.288478120637884</v>
      </c>
      <c r="N129" s="60">
        <v>46539.55</v>
      </c>
      <c r="O129" s="60">
        <v>13216.69</v>
      </c>
      <c r="P129" s="64">
        <v>28.4</v>
      </c>
      <c r="Q129" s="64">
        <v>102.49</v>
      </c>
      <c r="R129" s="60">
        <v>6885.9</v>
      </c>
      <c r="S129" s="60">
        <v>2174.35</v>
      </c>
      <c r="T129" s="60">
        <v>145.58</v>
      </c>
    </row>
    <row r="130" s="54" customFormat="1" ht="13.5" spans="1:20">
      <c r="A130" s="59">
        <v>709</v>
      </c>
      <c r="B130" s="59" t="s">
        <v>385</v>
      </c>
      <c r="C130" s="59">
        <v>7662</v>
      </c>
      <c r="D130" s="60" t="s">
        <v>386</v>
      </c>
      <c r="E130" s="60" t="s">
        <v>408</v>
      </c>
      <c r="F130" s="60" t="s">
        <v>388</v>
      </c>
      <c r="G130" s="60">
        <v>1</v>
      </c>
      <c r="H130" s="60">
        <v>285120</v>
      </c>
      <c r="I130" s="63">
        <v>1.06248761363636</v>
      </c>
      <c r="J130" s="60">
        <v>73110</v>
      </c>
      <c r="K130" s="60">
        <v>289040.53</v>
      </c>
      <c r="L130" s="60">
        <v>86399.27</v>
      </c>
      <c r="M130" s="63">
        <f t="shared" ref="M130:M193" si="2">L130/K130</f>
        <v>0.298917490913818</v>
      </c>
      <c r="N130" s="60">
        <v>74901.45</v>
      </c>
      <c r="O130" s="60">
        <v>22895.61</v>
      </c>
      <c r="P130" s="64">
        <v>30.57</v>
      </c>
      <c r="Q130" s="64">
        <v>102.45</v>
      </c>
      <c r="R130" s="60">
        <v>17087.6</v>
      </c>
      <c r="S130" s="60">
        <v>5271.91</v>
      </c>
      <c r="T130" s="60">
        <v>179.79</v>
      </c>
    </row>
    <row r="131" s="54" customFormat="1" ht="13.5" spans="1:20">
      <c r="A131" s="59">
        <v>517</v>
      </c>
      <c r="B131" s="59" t="s">
        <v>344</v>
      </c>
      <c r="C131" s="59">
        <v>11775</v>
      </c>
      <c r="D131" s="60" t="s">
        <v>152</v>
      </c>
      <c r="E131" s="60" t="s">
        <v>409</v>
      </c>
      <c r="F131" s="60" t="s">
        <v>351</v>
      </c>
      <c r="G131" s="60">
        <v>1</v>
      </c>
      <c r="H131" s="60">
        <v>643500</v>
      </c>
      <c r="I131" s="63">
        <v>1.11967581196581</v>
      </c>
      <c r="J131" s="60">
        <v>104700</v>
      </c>
      <c r="K131" s="60">
        <v>681471.27</v>
      </c>
      <c r="L131" s="60">
        <v>163086.57</v>
      </c>
      <c r="M131" s="63">
        <f t="shared" si="2"/>
        <v>0.239315400633104</v>
      </c>
      <c r="N131" s="60">
        <v>107251.38</v>
      </c>
      <c r="O131" s="60">
        <v>27252.77</v>
      </c>
      <c r="P131" s="64">
        <v>25.41</v>
      </c>
      <c r="Q131" s="64">
        <v>102.44</v>
      </c>
      <c r="R131" s="60">
        <v>52921.84</v>
      </c>
      <c r="S131" s="60">
        <v>12841.76</v>
      </c>
      <c r="T131" s="60">
        <v>246.72</v>
      </c>
    </row>
    <row r="132" s="54" customFormat="1" ht="13.5" spans="1:20">
      <c r="A132" s="59">
        <v>730</v>
      </c>
      <c r="B132" s="59" t="s">
        <v>385</v>
      </c>
      <c r="C132" s="59">
        <v>11596</v>
      </c>
      <c r="D132" s="60" t="s">
        <v>516</v>
      </c>
      <c r="E132" s="60" t="s">
        <v>517</v>
      </c>
      <c r="F132" s="60" t="s">
        <v>351</v>
      </c>
      <c r="G132" s="60">
        <v>0.6</v>
      </c>
      <c r="H132" s="60">
        <v>330000</v>
      </c>
      <c r="I132" s="63">
        <v>0.969353833333333</v>
      </c>
      <c r="J132" s="60">
        <v>42128</v>
      </c>
      <c r="K132" s="60">
        <v>299261.71</v>
      </c>
      <c r="L132" s="60">
        <v>92160.73</v>
      </c>
      <c r="M132" s="63">
        <f t="shared" si="2"/>
        <v>0.307960313399265</v>
      </c>
      <c r="N132" s="60">
        <v>43048.19</v>
      </c>
      <c r="O132" s="60">
        <v>13271.81</v>
      </c>
      <c r="P132" s="64">
        <v>30.83</v>
      </c>
      <c r="Q132" s="64">
        <v>102.18</v>
      </c>
      <c r="R132" s="60">
        <v>16911.12</v>
      </c>
      <c r="S132" s="60">
        <v>4853.17</v>
      </c>
      <c r="T132" s="60">
        <v>153.74</v>
      </c>
    </row>
    <row r="133" s="54" customFormat="1" ht="13.5" spans="1:20">
      <c r="A133" s="59">
        <v>106569</v>
      </c>
      <c r="B133" s="59" t="s">
        <v>344</v>
      </c>
      <c r="C133" s="59">
        <v>12157</v>
      </c>
      <c r="D133" s="60" t="s">
        <v>179</v>
      </c>
      <c r="E133" s="60" t="s">
        <v>518</v>
      </c>
      <c r="F133" s="60" t="s">
        <v>351</v>
      </c>
      <c r="G133" s="60">
        <v>0.6</v>
      </c>
      <c r="H133" s="60">
        <v>75000</v>
      </c>
      <c r="I133" s="63">
        <v>0.9933155</v>
      </c>
      <c r="J133" s="60">
        <v>17280</v>
      </c>
      <c r="K133" s="60">
        <v>62495.67</v>
      </c>
      <c r="L133" s="60">
        <v>18607.77</v>
      </c>
      <c r="M133" s="63">
        <f t="shared" si="2"/>
        <v>0.297744947769982</v>
      </c>
      <c r="N133" s="60">
        <v>17605.91</v>
      </c>
      <c r="O133" s="60">
        <v>5385.06</v>
      </c>
      <c r="P133" s="64">
        <v>30.59</v>
      </c>
      <c r="Q133" s="64">
        <v>101.89</v>
      </c>
      <c r="R133" s="60">
        <v>5793.48</v>
      </c>
      <c r="S133" s="60">
        <v>1528.04</v>
      </c>
      <c r="T133" s="60">
        <v>231.74</v>
      </c>
    </row>
    <row r="134" s="54" customFormat="1" ht="13.5" spans="1:20">
      <c r="A134" s="59">
        <v>399</v>
      </c>
      <c r="B134" s="59" t="s">
        <v>344</v>
      </c>
      <c r="C134" s="59">
        <v>7369</v>
      </c>
      <c r="D134" s="60" t="s">
        <v>377</v>
      </c>
      <c r="E134" s="60" t="s">
        <v>410</v>
      </c>
      <c r="F134" s="60" t="s">
        <v>411</v>
      </c>
      <c r="G134" s="60">
        <v>0.9</v>
      </c>
      <c r="H134" s="60">
        <v>237600</v>
      </c>
      <c r="I134" s="63">
        <v>1.08523041666667</v>
      </c>
      <c r="J134" s="60">
        <v>106920</v>
      </c>
      <c r="K134" s="60">
        <v>246997.21</v>
      </c>
      <c r="L134" s="60">
        <v>68130.67</v>
      </c>
      <c r="M134" s="63">
        <f t="shared" si="2"/>
        <v>0.275835787780761</v>
      </c>
      <c r="N134" s="60">
        <v>108854.97</v>
      </c>
      <c r="O134" s="60">
        <v>30538.08</v>
      </c>
      <c r="P134" s="64">
        <v>28.05</v>
      </c>
      <c r="Q134" s="64">
        <v>101.81</v>
      </c>
      <c r="R134" s="60">
        <v>25174.88</v>
      </c>
      <c r="S134" s="60">
        <v>6205.8</v>
      </c>
      <c r="T134" s="60">
        <v>317.86</v>
      </c>
    </row>
    <row r="135" s="54" customFormat="1" ht="13.5" spans="1:20">
      <c r="A135" s="59">
        <v>355</v>
      </c>
      <c r="B135" s="59" t="s">
        <v>344</v>
      </c>
      <c r="C135" s="59">
        <v>11396</v>
      </c>
      <c r="D135" s="60" t="s">
        <v>109</v>
      </c>
      <c r="E135" s="60" t="s">
        <v>519</v>
      </c>
      <c r="F135" s="60" t="s">
        <v>351</v>
      </c>
      <c r="G135" s="60">
        <v>0.6</v>
      </c>
      <c r="H135" s="60">
        <v>259200</v>
      </c>
      <c r="I135" s="63">
        <v>0.87675825</v>
      </c>
      <c r="J135" s="60">
        <v>37932</v>
      </c>
      <c r="K135" s="60">
        <v>217499.24</v>
      </c>
      <c r="L135" s="60">
        <v>63860.57</v>
      </c>
      <c r="M135" s="63">
        <f t="shared" si="2"/>
        <v>0.293612842049471</v>
      </c>
      <c r="N135" s="60">
        <v>38594.34</v>
      </c>
      <c r="O135" s="60">
        <v>11006.15</v>
      </c>
      <c r="P135" s="64">
        <v>28.52</v>
      </c>
      <c r="Q135" s="64">
        <v>101.75</v>
      </c>
      <c r="R135" s="60">
        <v>14154.52</v>
      </c>
      <c r="S135" s="60">
        <v>3106.15</v>
      </c>
      <c r="T135" s="60">
        <v>163.83</v>
      </c>
    </row>
    <row r="136" s="54" customFormat="1" ht="13.5" spans="1:20">
      <c r="A136" s="59">
        <v>307</v>
      </c>
      <c r="B136" s="59" t="s">
        <v>344</v>
      </c>
      <c r="C136" s="59">
        <v>993501</v>
      </c>
      <c r="D136" s="60" t="s">
        <v>99</v>
      </c>
      <c r="E136" s="60" t="s">
        <v>282</v>
      </c>
      <c r="F136" s="60" t="s">
        <v>493</v>
      </c>
      <c r="G136" s="60">
        <v>1.3</v>
      </c>
      <c r="H136" s="60">
        <v>1984500</v>
      </c>
      <c r="I136" s="63">
        <v>0.938581666666667</v>
      </c>
      <c r="J136" s="60">
        <v>155556</v>
      </c>
      <c r="K136" s="60">
        <v>1841395.1</v>
      </c>
      <c r="L136" s="60">
        <v>466965.3</v>
      </c>
      <c r="M136" s="63">
        <f t="shared" si="2"/>
        <v>0.253593213102392</v>
      </c>
      <c r="N136" s="60">
        <v>157923.96</v>
      </c>
      <c r="O136" s="60">
        <v>33014.04</v>
      </c>
      <c r="P136" s="64">
        <v>20.91</v>
      </c>
      <c r="Q136" s="64">
        <v>101.52</v>
      </c>
      <c r="R136" s="60">
        <v>134951.5</v>
      </c>
      <c r="S136" s="60">
        <v>36789.26</v>
      </c>
      <c r="T136" s="60">
        <v>204.01</v>
      </c>
    </row>
    <row r="137" s="54" customFormat="1" ht="13.5" spans="1:20">
      <c r="A137" s="59">
        <v>517</v>
      </c>
      <c r="B137" s="59" t="s">
        <v>344</v>
      </c>
      <c r="C137" s="59">
        <v>11841</v>
      </c>
      <c r="D137" s="60" t="s">
        <v>152</v>
      </c>
      <c r="E137" s="60" t="s">
        <v>412</v>
      </c>
      <c r="F137" s="60" t="s">
        <v>351</v>
      </c>
      <c r="G137" s="60">
        <v>1</v>
      </c>
      <c r="H137" s="60">
        <v>643500</v>
      </c>
      <c r="I137" s="63">
        <v>1.11967581196581</v>
      </c>
      <c r="J137" s="60">
        <v>104700</v>
      </c>
      <c r="K137" s="60">
        <v>681471.27</v>
      </c>
      <c r="L137" s="60">
        <v>163086.57</v>
      </c>
      <c r="M137" s="63">
        <f t="shared" si="2"/>
        <v>0.239315400633104</v>
      </c>
      <c r="N137" s="60">
        <v>105912.21</v>
      </c>
      <c r="O137" s="60">
        <v>23145.67</v>
      </c>
      <c r="P137" s="64">
        <v>21.85</v>
      </c>
      <c r="Q137" s="64">
        <v>101.16</v>
      </c>
      <c r="R137" s="60">
        <v>52921.84</v>
      </c>
      <c r="S137" s="60">
        <v>12841.76</v>
      </c>
      <c r="T137" s="60">
        <v>246.72</v>
      </c>
    </row>
    <row r="138" s="54" customFormat="1" ht="13.5" spans="1:20">
      <c r="A138" s="59">
        <v>570</v>
      </c>
      <c r="B138" s="59" t="s">
        <v>344</v>
      </c>
      <c r="C138" s="59">
        <v>11231</v>
      </c>
      <c r="D138" s="60" t="s">
        <v>273</v>
      </c>
      <c r="E138" s="60" t="s">
        <v>520</v>
      </c>
      <c r="F138" s="60" t="s">
        <v>352</v>
      </c>
      <c r="G138" s="60">
        <v>0.9</v>
      </c>
      <c r="H138" s="60">
        <v>148500</v>
      </c>
      <c r="I138" s="63">
        <v>0.997539111111111</v>
      </c>
      <c r="J138" s="60">
        <v>57000</v>
      </c>
      <c r="K138" s="60">
        <v>139111.99</v>
      </c>
      <c r="L138" s="60">
        <v>41858.49</v>
      </c>
      <c r="M138" s="63">
        <f t="shared" si="2"/>
        <v>0.300897787458867</v>
      </c>
      <c r="N138" s="60">
        <v>57531.72</v>
      </c>
      <c r="O138" s="60">
        <v>17715.57</v>
      </c>
      <c r="P138" s="64">
        <v>30.79</v>
      </c>
      <c r="Q138" s="64">
        <v>100.93</v>
      </c>
      <c r="R138" s="60">
        <v>8888.42</v>
      </c>
      <c r="S138" s="60">
        <v>2757.59</v>
      </c>
      <c r="T138" s="60">
        <v>179.56</v>
      </c>
    </row>
    <row r="139" s="54" customFormat="1" ht="13.5" spans="1:20">
      <c r="A139" s="59">
        <v>570</v>
      </c>
      <c r="B139" s="59" t="s">
        <v>344</v>
      </c>
      <c r="C139" s="59">
        <v>11537</v>
      </c>
      <c r="D139" s="60" t="s">
        <v>273</v>
      </c>
      <c r="E139" s="60" t="s">
        <v>521</v>
      </c>
      <c r="F139" s="60" t="s">
        <v>351</v>
      </c>
      <c r="G139" s="60">
        <v>0.8</v>
      </c>
      <c r="H139" s="60">
        <v>148500</v>
      </c>
      <c r="I139" s="63">
        <v>0.997539111111111</v>
      </c>
      <c r="J139" s="60">
        <v>57000</v>
      </c>
      <c r="K139" s="60">
        <v>139111.99</v>
      </c>
      <c r="L139" s="60">
        <v>41858.49</v>
      </c>
      <c r="M139" s="63">
        <f t="shared" si="2"/>
        <v>0.300897787458867</v>
      </c>
      <c r="N139" s="60">
        <v>57516.74</v>
      </c>
      <c r="O139" s="60">
        <v>17102.79</v>
      </c>
      <c r="P139" s="64">
        <v>29.74</v>
      </c>
      <c r="Q139" s="64">
        <v>100.91</v>
      </c>
      <c r="R139" s="60">
        <v>8888.42</v>
      </c>
      <c r="S139" s="60">
        <v>2757.59</v>
      </c>
      <c r="T139" s="60">
        <v>179.56</v>
      </c>
    </row>
    <row r="140" s="54" customFormat="1" ht="13.5" spans="1:20">
      <c r="A140" s="59">
        <v>746</v>
      </c>
      <c r="B140" s="59" t="s">
        <v>363</v>
      </c>
      <c r="C140" s="59">
        <v>11868</v>
      </c>
      <c r="D140" s="60" t="s">
        <v>132</v>
      </c>
      <c r="E140" s="60" t="s">
        <v>188</v>
      </c>
      <c r="F140" s="60" t="s">
        <v>351</v>
      </c>
      <c r="G140" s="60">
        <v>0.6</v>
      </c>
      <c r="H140" s="60">
        <v>240900</v>
      </c>
      <c r="I140" s="63">
        <v>0.895451385281385</v>
      </c>
      <c r="J140" s="60">
        <v>40152</v>
      </c>
      <c r="K140" s="60">
        <v>213953.15</v>
      </c>
      <c r="L140" s="60">
        <v>68077.27</v>
      </c>
      <c r="M140" s="63">
        <f t="shared" si="2"/>
        <v>0.318187743438225</v>
      </c>
      <c r="N140" s="60">
        <v>40457.99</v>
      </c>
      <c r="O140" s="60">
        <v>12270.69</v>
      </c>
      <c r="P140" s="64">
        <v>30.33</v>
      </c>
      <c r="Q140" s="64">
        <v>100.76</v>
      </c>
      <c r="R140" s="60">
        <v>14207.76</v>
      </c>
      <c r="S140" s="60">
        <v>4540.94</v>
      </c>
      <c r="T140" s="60">
        <v>176.93</v>
      </c>
    </row>
    <row r="141" s="54" customFormat="1" ht="13.5" spans="1:20">
      <c r="A141" s="59">
        <v>706</v>
      </c>
      <c r="B141" s="59" t="s">
        <v>361</v>
      </c>
      <c r="C141" s="59">
        <v>10772</v>
      </c>
      <c r="D141" s="60" t="s">
        <v>413</v>
      </c>
      <c r="E141" s="60" t="s">
        <v>414</v>
      </c>
      <c r="F141" s="60" t="s">
        <v>352</v>
      </c>
      <c r="G141" s="60">
        <v>1</v>
      </c>
      <c r="H141" s="60">
        <v>103500</v>
      </c>
      <c r="I141" s="63">
        <v>1.05884977777778</v>
      </c>
      <c r="J141" s="60">
        <v>34500</v>
      </c>
      <c r="K141" s="60">
        <v>98094.79</v>
      </c>
      <c r="L141" s="60">
        <v>32548.71</v>
      </c>
      <c r="M141" s="63">
        <f t="shared" si="2"/>
        <v>0.331808753553578</v>
      </c>
      <c r="N141" s="60">
        <v>34752.97</v>
      </c>
      <c r="O141" s="60">
        <v>11217.07</v>
      </c>
      <c r="P141" s="64">
        <v>32.28</v>
      </c>
      <c r="Q141" s="64">
        <v>100.73</v>
      </c>
      <c r="R141" s="60">
        <v>5596.62</v>
      </c>
      <c r="S141" s="60">
        <v>1761.13</v>
      </c>
      <c r="T141" s="60">
        <v>162.22</v>
      </c>
    </row>
    <row r="142" s="54" customFormat="1" ht="13.5" spans="1:20">
      <c r="A142" s="59">
        <v>745</v>
      </c>
      <c r="B142" s="59" t="s">
        <v>344</v>
      </c>
      <c r="C142" s="59">
        <v>11793</v>
      </c>
      <c r="D142" s="60" t="s">
        <v>145</v>
      </c>
      <c r="E142" s="60" t="s">
        <v>522</v>
      </c>
      <c r="F142" s="60" t="s">
        <v>352</v>
      </c>
      <c r="G142" s="60">
        <v>1</v>
      </c>
      <c r="H142" s="60">
        <v>168300</v>
      </c>
      <c r="I142" s="63">
        <v>0.905733137254902</v>
      </c>
      <c r="J142" s="60">
        <v>46750</v>
      </c>
      <c r="K142" s="60">
        <v>142326.95</v>
      </c>
      <c r="L142" s="60">
        <v>41348.1</v>
      </c>
      <c r="M142" s="63">
        <f t="shared" si="2"/>
        <v>0.290514902483332</v>
      </c>
      <c r="N142" s="60">
        <v>47004.45</v>
      </c>
      <c r="O142" s="60">
        <v>13750.04</v>
      </c>
      <c r="P142" s="64">
        <v>29.25</v>
      </c>
      <c r="Q142" s="64">
        <v>100.54</v>
      </c>
      <c r="R142" s="60">
        <v>7499.56</v>
      </c>
      <c r="S142" s="60">
        <v>2513.55</v>
      </c>
      <c r="T142" s="60">
        <v>133.68</v>
      </c>
    </row>
    <row r="143" s="54" customFormat="1" ht="13.5" spans="1:20">
      <c r="A143" s="59">
        <v>582</v>
      </c>
      <c r="B143" s="59" t="s">
        <v>344</v>
      </c>
      <c r="C143" s="59">
        <v>11099</v>
      </c>
      <c r="D143" s="60" t="s">
        <v>111</v>
      </c>
      <c r="E143" s="60" t="s">
        <v>523</v>
      </c>
      <c r="F143" s="60" t="s">
        <v>351</v>
      </c>
      <c r="G143" s="60">
        <v>1</v>
      </c>
      <c r="H143" s="60">
        <v>1102500</v>
      </c>
      <c r="I143" s="63">
        <v>0.97654179047619</v>
      </c>
      <c r="J143" s="60">
        <v>135000</v>
      </c>
      <c r="K143" s="60">
        <v>1070112.48</v>
      </c>
      <c r="L143" s="60">
        <v>222061.77</v>
      </c>
      <c r="M143" s="63">
        <f t="shared" si="2"/>
        <v>0.207512550456378</v>
      </c>
      <c r="N143" s="60">
        <v>135634.75</v>
      </c>
      <c r="O143" s="60">
        <v>29669.51</v>
      </c>
      <c r="P143" s="64">
        <v>21.87</v>
      </c>
      <c r="Q143" s="64">
        <v>100.47</v>
      </c>
      <c r="R143" s="60">
        <v>89487.2</v>
      </c>
      <c r="S143" s="60">
        <v>14008.84</v>
      </c>
      <c r="T143" s="60">
        <v>243.5</v>
      </c>
    </row>
    <row r="144" s="54" customFormat="1" ht="13.5" spans="1:20">
      <c r="A144" s="59">
        <v>585</v>
      </c>
      <c r="B144" s="59" t="s">
        <v>344</v>
      </c>
      <c r="C144" s="59">
        <v>11642</v>
      </c>
      <c r="D144" s="60" t="s">
        <v>134</v>
      </c>
      <c r="E144" s="60" t="s">
        <v>524</v>
      </c>
      <c r="F144" s="60" t="s">
        <v>351</v>
      </c>
      <c r="G144" s="60">
        <v>1</v>
      </c>
      <c r="H144" s="60">
        <v>349920</v>
      </c>
      <c r="I144" s="63">
        <v>0.985618117283951</v>
      </c>
      <c r="J144" s="60">
        <v>85346</v>
      </c>
      <c r="K144" s="60">
        <v>326668.71</v>
      </c>
      <c r="L144" s="60">
        <v>96708.4</v>
      </c>
      <c r="M144" s="63">
        <f t="shared" si="2"/>
        <v>0.296044270661858</v>
      </c>
      <c r="N144" s="60">
        <v>85741.98</v>
      </c>
      <c r="O144" s="60">
        <v>25230.58</v>
      </c>
      <c r="P144" s="64">
        <v>29.43</v>
      </c>
      <c r="Q144" s="64">
        <v>100.46</v>
      </c>
      <c r="R144" s="60">
        <v>14656.88</v>
      </c>
      <c r="S144" s="60">
        <v>5156.4</v>
      </c>
      <c r="T144" s="60">
        <v>125.66</v>
      </c>
    </row>
    <row r="145" s="54" customFormat="1" ht="13.5" spans="1:20">
      <c r="A145" s="59">
        <v>103198</v>
      </c>
      <c r="B145" s="59" t="s">
        <v>344</v>
      </c>
      <c r="C145" s="59">
        <v>4086</v>
      </c>
      <c r="D145" s="60" t="s">
        <v>86</v>
      </c>
      <c r="E145" s="60" t="s">
        <v>415</v>
      </c>
      <c r="F145" s="60" t="s">
        <v>352</v>
      </c>
      <c r="G145" s="60">
        <v>0.9</v>
      </c>
      <c r="H145" s="60">
        <v>184800</v>
      </c>
      <c r="I145" s="63">
        <v>1.06822321428571</v>
      </c>
      <c r="J145" s="60">
        <v>59400</v>
      </c>
      <c r="K145" s="60">
        <v>185995.01</v>
      </c>
      <c r="L145" s="60">
        <v>44324.17</v>
      </c>
      <c r="M145" s="63">
        <f t="shared" si="2"/>
        <v>0.23830838257435</v>
      </c>
      <c r="N145" s="60">
        <v>59658.2</v>
      </c>
      <c r="O145" s="60">
        <v>15211.34</v>
      </c>
      <c r="P145" s="64">
        <v>25.5</v>
      </c>
      <c r="Q145" s="64">
        <v>100.43</v>
      </c>
      <c r="R145" s="60">
        <v>13067.02</v>
      </c>
      <c r="S145" s="60">
        <v>3115.23</v>
      </c>
      <c r="T145" s="60">
        <v>212.13</v>
      </c>
    </row>
    <row r="146" s="54" customFormat="1" ht="13.5" spans="1:20">
      <c r="A146" s="59">
        <v>747</v>
      </c>
      <c r="B146" s="59" t="s">
        <v>368</v>
      </c>
      <c r="C146" s="59">
        <v>11023</v>
      </c>
      <c r="D146" s="60" t="s">
        <v>149</v>
      </c>
      <c r="E146" s="60" t="s">
        <v>162</v>
      </c>
      <c r="F146" s="60" t="s">
        <v>388</v>
      </c>
      <c r="G146" s="60">
        <v>1</v>
      </c>
      <c r="H146" s="60">
        <v>240900</v>
      </c>
      <c r="I146" s="63">
        <v>1.10272086757991</v>
      </c>
      <c r="J146" s="60">
        <v>61769.25</v>
      </c>
      <c r="K146" s="60">
        <v>250599.79</v>
      </c>
      <c r="L146" s="60">
        <v>56549.92</v>
      </c>
      <c r="M146" s="63">
        <f t="shared" si="2"/>
        <v>0.225658289657785</v>
      </c>
      <c r="N146" s="60">
        <v>61866.98</v>
      </c>
      <c r="O146" s="60">
        <v>15010.71</v>
      </c>
      <c r="P146" s="64">
        <v>24.26</v>
      </c>
      <c r="Q146" s="64">
        <v>100.16</v>
      </c>
      <c r="R146" s="60">
        <v>18207.84</v>
      </c>
      <c r="S146" s="60">
        <v>3084.55</v>
      </c>
      <c r="T146" s="60">
        <v>226.75</v>
      </c>
    </row>
    <row r="147" s="54" customFormat="1" ht="13.5" spans="1:20">
      <c r="A147" s="59">
        <v>572</v>
      </c>
      <c r="B147" s="59" t="s">
        <v>368</v>
      </c>
      <c r="C147" s="59">
        <v>8731</v>
      </c>
      <c r="D147" s="60" t="s">
        <v>159</v>
      </c>
      <c r="E147" s="60" t="s">
        <v>158</v>
      </c>
      <c r="F147" s="60" t="s">
        <v>351</v>
      </c>
      <c r="G147" s="60">
        <v>1</v>
      </c>
      <c r="H147" s="60">
        <v>198000</v>
      </c>
      <c r="I147" s="63">
        <v>0.8735775</v>
      </c>
      <c r="J147" s="60">
        <v>57931</v>
      </c>
      <c r="K147" s="60">
        <v>163201.92</v>
      </c>
      <c r="L147" s="60">
        <v>50807.54</v>
      </c>
      <c r="M147" s="63">
        <f t="shared" si="2"/>
        <v>0.311317048230805</v>
      </c>
      <c r="N147" s="60">
        <v>57844.43</v>
      </c>
      <c r="O147" s="60">
        <v>17715.5</v>
      </c>
      <c r="P147" s="64">
        <v>30.63</v>
      </c>
      <c r="Q147" s="64">
        <v>99.85</v>
      </c>
      <c r="R147" s="60">
        <v>11915.94</v>
      </c>
      <c r="S147" s="60">
        <v>3736.27</v>
      </c>
      <c r="T147" s="60">
        <v>180.54</v>
      </c>
    </row>
    <row r="148" s="54" customFormat="1" ht="13.5" spans="1:20">
      <c r="A148" s="59">
        <v>102565</v>
      </c>
      <c r="B148" s="59" t="s">
        <v>344</v>
      </c>
      <c r="C148" s="59">
        <v>11880</v>
      </c>
      <c r="D148" s="60" t="s">
        <v>168</v>
      </c>
      <c r="E148" s="60" t="s">
        <v>167</v>
      </c>
      <c r="F148" s="60" t="s">
        <v>346</v>
      </c>
      <c r="G148" s="60">
        <v>0.6</v>
      </c>
      <c r="H148" s="60">
        <v>181500</v>
      </c>
      <c r="I148" s="63">
        <v>1.05496975757576</v>
      </c>
      <c r="J148" s="60">
        <v>53180</v>
      </c>
      <c r="K148" s="60">
        <v>179569.28</v>
      </c>
      <c r="L148" s="60">
        <v>51393.95</v>
      </c>
      <c r="M148" s="63">
        <f t="shared" si="2"/>
        <v>0.28620680552932</v>
      </c>
      <c r="N148" s="60">
        <v>52954.07</v>
      </c>
      <c r="O148" s="60">
        <v>14341.34</v>
      </c>
      <c r="P148" s="64">
        <v>27.08</v>
      </c>
      <c r="Q148" s="64">
        <v>99.58</v>
      </c>
      <c r="R148" s="60">
        <v>10998.54</v>
      </c>
      <c r="S148" s="60">
        <v>3451.9</v>
      </c>
      <c r="T148" s="60">
        <v>181.79</v>
      </c>
    </row>
    <row r="149" s="54" customFormat="1" ht="13.5" spans="1:20">
      <c r="A149" s="59">
        <v>308</v>
      </c>
      <c r="B149" s="59" t="s">
        <v>344</v>
      </c>
      <c r="C149" s="59">
        <v>4089</v>
      </c>
      <c r="D149" s="60" t="s">
        <v>76</v>
      </c>
      <c r="E149" s="60" t="s">
        <v>75</v>
      </c>
      <c r="F149" s="60" t="s">
        <v>352</v>
      </c>
      <c r="G149" s="60">
        <v>0.9</v>
      </c>
      <c r="H149" s="60">
        <v>257400</v>
      </c>
      <c r="I149" s="63">
        <v>0.885802735042735</v>
      </c>
      <c r="J149" s="60">
        <v>46350</v>
      </c>
      <c r="K149" s="60">
        <v>212409.39</v>
      </c>
      <c r="L149" s="60">
        <v>72246.48</v>
      </c>
      <c r="M149" s="63">
        <f t="shared" si="2"/>
        <v>0.340128466072051</v>
      </c>
      <c r="N149" s="60">
        <v>45939.09</v>
      </c>
      <c r="O149" s="60">
        <v>14805.77</v>
      </c>
      <c r="P149" s="64">
        <v>32.23</v>
      </c>
      <c r="Q149" s="64">
        <v>99.11</v>
      </c>
      <c r="R149" s="60">
        <v>10263.1</v>
      </c>
      <c r="S149" s="60">
        <v>2913.27</v>
      </c>
      <c r="T149" s="60">
        <v>119.62</v>
      </c>
    </row>
    <row r="150" s="54" customFormat="1" ht="13.5" spans="1:20">
      <c r="A150" s="59">
        <v>748</v>
      </c>
      <c r="B150" s="59" t="s">
        <v>363</v>
      </c>
      <c r="C150" s="59">
        <v>11012</v>
      </c>
      <c r="D150" s="60" t="s">
        <v>45</v>
      </c>
      <c r="E150" s="60" t="s">
        <v>80</v>
      </c>
      <c r="F150" s="60" t="s">
        <v>351</v>
      </c>
      <c r="G150" s="60">
        <v>1</v>
      </c>
      <c r="H150" s="60">
        <v>151800</v>
      </c>
      <c r="I150" s="63">
        <v>1.11136065217391</v>
      </c>
      <c r="J150" s="60">
        <v>52344.8</v>
      </c>
      <c r="K150" s="60">
        <v>155988.07</v>
      </c>
      <c r="L150" s="60">
        <v>45656.11</v>
      </c>
      <c r="M150" s="63">
        <f t="shared" si="2"/>
        <v>0.292689755056268</v>
      </c>
      <c r="N150" s="60">
        <v>51854.48</v>
      </c>
      <c r="O150" s="60">
        <v>15775.05</v>
      </c>
      <c r="P150" s="64">
        <v>30.42</v>
      </c>
      <c r="Q150" s="64">
        <v>99.06</v>
      </c>
      <c r="R150" s="60">
        <v>5240.6</v>
      </c>
      <c r="S150" s="60">
        <v>1680.06</v>
      </c>
      <c r="T150" s="60">
        <v>103.57</v>
      </c>
    </row>
    <row r="151" s="54" customFormat="1" ht="13.5" spans="1:20">
      <c r="A151" s="59">
        <v>706</v>
      </c>
      <c r="B151" s="59" t="s">
        <v>361</v>
      </c>
      <c r="C151" s="59">
        <v>6121</v>
      </c>
      <c r="D151" s="60" t="s">
        <v>413</v>
      </c>
      <c r="E151" s="60" t="s">
        <v>416</v>
      </c>
      <c r="F151" s="60" t="s">
        <v>351</v>
      </c>
      <c r="G151" s="60">
        <v>1</v>
      </c>
      <c r="H151" s="60">
        <v>103500</v>
      </c>
      <c r="I151" s="63">
        <v>1.05884977777778</v>
      </c>
      <c r="J151" s="60">
        <v>34500</v>
      </c>
      <c r="K151" s="60">
        <v>98094.79</v>
      </c>
      <c r="L151" s="60">
        <v>32548.71</v>
      </c>
      <c r="M151" s="63">
        <f t="shared" si="2"/>
        <v>0.331808753553578</v>
      </c>
      <c r="N151" s="60">
        <v>34123.81</v>
      </c>
      <c r="O151" s="60">
        <v>11825.23</v>
      </c>
      <c r="P151" s="64">
        <v>34.65</v>
      </c>
      <c r="Q151" s="64">
        <v>98.91</v>
      </c>
      <c r="R151" s="60">
        <v>5596.62</v>
      </c>
      <c r="S151" s="60">
        <v>1761.13</v>
      </c>
      <c r="T151" s="60">
        <v>162.22</v>
      </c>
    </row>
    <row r="152" s="54" customFormat="1" ht="13.5" spans="1:20">
      <c r="A152" s="59">
        <v>347</v>
      </c>
      <c r="B152" s="59" t="s">
        <v>344</v>
      </c>
      <c r="C152" s="59">
        <v>12147</v>
      </c>
      <c r="D152" s="60" t="s">
        <v>215</v>
      </c>
      <c r="E152" s="60" t="s">
        <v>311</v>
      </c>
      <c r="F152" s="60" t="s">
        <v>525</v>
      </c>
      <c r="G152" s="60">
        <v>0.3</v>
      </c>
      <c r="H152" s="60">
        <v>165000</v>
      </c>
      <c r="I152" s="63">
        <v>0.9404478</v>
      </c>
      <c r="J152" s="60">
        <v>22500</v>
      </c>
      <c r="K152" s="60">
        <v>144144.07</v>
      </c>
      <c r="L152" s="60">
        <v>39980.98</v>
      </c>
      <c r="M152" s="63">
        <f t="shared" si="2"/>
        <v>0.277368191421263</v>
      </c>
      <c r="N152" s="60">
        <v>22219.47</v>
      </c>
      <c r="O152" s="60">
        <v>4738.01</v>
      </c>
      <c r="P152" s="64">
        <v>21.32</v>
      </c>
      <c r="Q152" s="64">
        <v>98.75</v>
      </c>
      <c r="R152" s="60">
        <v>6153.8</v>
      </c>
      <c r="S152" s="60">
        <v>1750.3</v>
      </c>
      <c r="T152" s="60">
        <v>111.89</v>
      </c>
    </row>
    <row r="153" s="54" customFormat="1" ht="13.5" spans="1:20">
      <c r="A153" s="59">
        <v>721</v>
      </c>
      <c r="B153" s="59" t="s">
        <v>369</v>
      </c>
      <c r="C153" s="59">
        <v>7011</v>
      </c>
      <c r="D153" s="60" t="s">
        <v>526</v>
      </c>
      <c r="E153" s="60" t="s">
        <v>527</v>
      </c>
      <c r="F153" s="60" t="s">
        <v>352</v>
      </c>
      <c r="G153" s="60">
        <v>0.9</v>
      </c>
      <c r="H153" s="60">
        <v>171600</v>
      </c>
      <c r="I153" s="63">
        <v>0.971457628205128</v>
      </c>
      <c r="J153" s="60">
        <v>55157</v>
      </c>
      <c r="K153" s="60">
        <v>155795.11</v>
      </c>
      <c r="L153" s="60">
        <v>51647.02</v>
      </c>
      <c r="M153" s="63">
        <f t="shared" si="2"/>
        <v>0.331506040208836</v>
      </c>
      <c r="N153" s="60">
        <v>54453.62</v>
      </c>
      <c r="O153" s="60">
        <v>18784.64</v>
      </c>
      <c r="P153" s="64">
        <v>34.5</v>
      </c>
      <c r="Q153" s="64">
        <v>98.72</v>
      </c>
      <c r="R153" s="60">
        <v>8495.44</v>
      </c>
      <c r="S153" s="60">
        <v>3017.99</v>
      </c>
      <c r="T153" s="60">
        <v>148.52</v>
      </c>
    </row>
    <row r="154" s="54" customFormat="1" ht="13.5" spans="1:20">
      <c r="A154" s="59">
        <v>710</v>
      </c>
      <c r="B154" s="59" t="s">
        <v>361</v>
      </c>
      <c r="C154" s="59">
        <v>11459</v>
      </c>
      <c r="D154" s="60" t="s">
        <v>417</v>
      </c>
      <c r="E154" s="60" t="s">
        <v>418</v>
      </c>
      <c r="F154" s="60" t="s">
        <v>351</v>
      </c>
      <c r="G154" s="60">
        <v>0.6</v>
      </c>
      <c r="H154" s="60">
        <v>106950</v>
      </c>
      <c r="I154" s="63">
        <v>1.03932408602151</v>
      </c>
      <c r="J154" s="60">
        <v>53475</v>
      </c>
      <c r="K154" s="60">
        <v>100096.37</v>
      </c>
      <c r="L154" s="60">
        <v>33593.54</v>
      </c>
      <c r="M154" s="63">
        <f t="shared" si="2"/>
        <v>0.335611970743794</v>
      </c>
      <c r="N154" s="60">
        <v>52755.33</v>
      </c>
      <c r="O154" s="60">
        <v>17568.51</v>
      </c>
      <c r="P154" s="64">
        <v>33.3</v>
      </c>
      <c r="Q154" s="64">
        <v>98.65</v>
      </c>
      <c r="R154" s="60">
        <v>6878.46</v>
      </c>
      <c r="S154" s="60">
        <v>2312.56</v>
      </c>
      <c r="T154" s="60">
        <v>192.94</v>
      </c>
    </row>
    <row r="155" s="54" customFormat="1" ht="13.5" spans="1:20">
      <c r="A155" s="59">
        <v>104429</v>
      </c>
      <c r="B155" s="59" t="s">
        <v>344</v>
      </c>
      <c r="C155" s="59">
        <v>8798</v>
      </c>
      <c r="D155" s="60" t="s">
        <v>174</v>
      </c>
      <c r="E155" s="60" t="s">
        <v>173</v>
      </c>
      <c r="F155" s="60" t="s">
        <v>357</v>
      </c>
      <c r="G155" s="60">
        <v>1</v>
      </c>
      <c r="H155" s="60">
        <v>120750</v>
      </c>
      <c r="I155" s="63">
        <v>0.858874666666667</v>
      </c>
      <c r="J155" s="60">
        <v>40260</v>
      </c>
      <c r="K155" s="60">
        <v>93238.87</v>
      </c>
      <c r="L155" s="60">
        <v>19396.12</v>
      </c>
      <c r="M155" s="63">
        <f t="shared" si="2"/>
        <v>0.208026116146624</v>
      </c>
      <c r="N155" s="60">
        <v>39687.75</v>
      </c>
      <c r="O155" s="60">
        <v>7320.68</v>
      </c>
      <c r="P155" s="64">
        <v>18.45</v>
      </c>
      <c r="Q155" s="64">
        <v>98.58</v>
      </c>
      <c r="R155" s="60">
        <v>6114.06</v>
      </c>
      <c r="S155" s="60">
        <v>1250.66</v>
      </c>
      <c r="T155" s="60">
        <v>151.9</v>
      </c>
    </row>
    <row r="156" s="54" customFormat="1" ht="13.5" spans="1:20">
      <c r="A156" s="59">
        <v>307</v>
      </c>
      <c r="B156" s="59" t="s">
        <v>344</v>
      </c>
      <c r="C156" s="59">
        <v>9563</v>
      </c>
      <c r="D156" s="60" t="s">
        <v>99</v>
      </c>
      <c r="E156" s="60" t="s">
        <v>528</v>
      </c>
      <c r="F156" s="60" t="s">
        <v>351</v>
      </c>
      <c r="G156" s="60">
        <v>1.3</v>
      </c>
      <c r="H156" s="60">
        <v>1984500</v>
      </c>
      <c r="I156" s="63">
        <v>0.938581666666667</v>
      </c>
      <c r="J156" s="60">
        <v>155556</v>
      </c>
      <c r="K156" s="60">
        <v>1841395.1</v>
      </c>
      <c r="L156" s="60">
        <v>466965.3</v>
      </c>
      <c r="M156" s="63">
        <f t="shared" si="2"/>
        <v>0.253593213102392</v>
      </c>
      <c r="N156" s="60">
        <v>152830.38</v>
      </c>
      <c r="O156" s="60">
        <v>33612.76</v>
      </c>
      <c r="P156" s="64">
        <v>21.99</v>
      </c>
      <c r="Q156" s="64">
        <v>98.25</v>
      </c>
      <c r="R156" s="60">
        <v>134951.5</v>
      </c>
      <c r="S156" s="60">
        <v>36789.26</v>
      </c>
      <c r="T156" s="60">
        <v>204.01</v>
      </c>
    </row>
    <row r="157" s="54" customFormat="1" ht="13.5" spans="1:20">
      <c r="A157" s="59">
        <v>740</v>
      </c>
      <c r="B157" s="59" t="s">
        <v>344</v>
      </c>
      <c r="C157" s="59">
        <v>9749</v>
      </c>
      <c r="D157" s="60" t="s">
        <v>219</v>
      </c>
      <c r="E157" s="60" t="s">
        <v>222</v>
      </c>
      <c r="F157" s="60" t="s">
        <v>351</v>
      </c>
      <c r="G157" s="60">
        <v>1</v>
      </c>
      <c r="H157" s="60">
        <v>124200</v>
      </c>
      <c r="I157" s="63">
        <v>1.037465</v>
      </c>
      <c r="J157" s="60">
        <v>65368</v>
      </c>
      <c r="K157" s="60">
        <v>115390.79</v>
      </c>
      <c r="L157" s="60">
        <v>36182.74</v>
      </c>
      <c r="M157" s="63">
        <f t="shared" si="2"/>
        <v>0.313566966653058</v>
      </c>
      <c r="N157" s="60">
        <v>63918.34</v>
      </c>
      <c r="O157" s="60">
        <v>20828.67</v>
      </c>
      <c r="P157" s="64">
        <v>32.59</v>
      </c>
      <c r="Q157" s="64">
        <v>97.78</v>
      </c>
      <c r="R157" s="60">
        <v>6689.14</v>
      </c>
      <c r="S157" s="60">
        <v>1912.89</v>
      </c>
      <c r="T157" s="60">
        <v>161.57</v>
      </c>
    </row>
    <row r="158" s="54" customFormat="1" ht="13.5" spans="1:20">
      <c r="A158" s="59">
        <v>105267</v>
      </c>
      <c r="B158" s="59" t="s">
        <v>344</v>
      </c>
      <c r="C158" s="59">
        <v>11125</v>
      </c>
      <c r="D158" s="60" t="s">
        <v>143</v>
      </c>
      <c r="E158" s="60" t="s">
        <v>142</v>
      </c>
      <c r="F158" s="60" t="s">
        <v>352</v>
      </c>
      <c r="G158" s="60">
        <v>0.9</v>
      </c>
      <c r="H158" s="60">
        <v>136400</v>
      </c>
      <c r="I158" s="63">
        <v>0.907780666666667</v>
      </c>
      <c r="J158" s="60">
        <v>53374</v>
      </c>
      <c r="K158" s="60">
        <v>112363.93</v>
      </c>
      <c r="L158" s="60">
        <v>30168.83</v>
      </c>
      <c r="M158" s="63">
        <f t="shared" si="2"/>
        <v>0.268492121982562</v>
      </c>
      <c r="N158" s="60">
        <v>52117.15</v>
      </c>
      <c r="O158" s="60">
        <v>13935.02</v>
      </c>
      <c r="P158" s="64">
        <v>26.74</v>
      </c>
      <c r="Q158" s="64">
        <v>97.65</v>
      </c>
      <c r="R158" s="60">
        <v>6860.5</v>
      </c>
      <c r="S158" s="60">
        <v>1887</v>
      </c>
      <c r="T158" s="60">
        <v>150.89</v>
      </c>
    </row>
    <row r="159" s="54" customFormat="1" ht="13.5" spans="1:20">
      <c r="A159" s="59">
        <v>511</v>
      </c>
      <c r="B159" s="59" t="s">
        <v>344</v>
      </c>
      <c r="C159" s="59">
        <v>11602</v>
      </c>
      <c r="D159" s="60" t="s">
        <v>147</v>
      </c>
      <c r="E159" s="60" t="s">
        <v>419</v>
      </c>
      <c r="F159" s="60" t="s">
        <v>351</v>
      </c>
      <c r="G159" s="60">
        <v>1</v>
      </c>
      <c r="H159" s="60">
        <v>214500</v>
      </c>
      <c r="I159" s="63">
        <v>1.03702733333333</v>
      </c>
      <c r="J159" s="60">
        <v>61260</v>
      </c>
      <c r="K159" s="60">
        <v>209871.77</v>
      </c>
      <c r="L159" s="60">
        <v>59601.63</v>
      </c>
      <c r="M159" s="63">
        <f t="shared" si="2"/>
        <v>0.283990695842514</v>
      </c>
      <c r="N159" s="60">
        <v>59544.76</v>
      </c>
      <c r="O159" s="60">
        <v>16980.21</v>
      </c>
      <c r="P159" s="64">
        <v>28.52</v>
      </c>
      <c r="Q159" s="64">
        <v>97.2</v>
      </c>
      <c r="R159" s="60">
        <v>15302.88</v>
      </c>
      <c r="S159" s="60">
        <v>3979.96</v>
      </c>
      <c r="T159" s="60">
        <v>214.03</v>
      </c>
    </row>
    <row r="160" s="54" customFormat="1" ht="13.5" spans="1:20">
      <c r="A160" s="59">
        <v>752</v>
      </c>
      <c r="B160" s="59" t="s">
        <v>344</v>
      </c>
      <c r="C160" s="59">
        <v>11318</v>
      </c>
      <c r="D160" s="60" t="s">
        <v>227</v>
      </c>
      <c r="E160" s="60" t="s">
        <v>310</v>
      </c>
      <c r="F160" s="60" t="s">
        <v>351</v>
      </c>
      <c r="G160" s="60">
        <v>0.6</v>
      </c>
      <c r="H160" s="60">
        <v>124200</v>
      </c>
      <c r="I160" s="63">
        <v>0.987088425925926</v>
      </c>
      <c r="J160" s="60">
        <v>56460</v>
      </c>
      <c r="K160" s="60">
        <v>108578.57</v>
      </c>
      <c r="L160" s="60">
        <v>29735.77</v>
      </c>
      <c r="M160" s="63">
        <f t="shared" si="2"/>
        <v>0.273864078335163</v>
      </c>
      <c r="N160" s="60">
        <v>54833.81</v>
      </c>
      <c r="O160" s="60">
        <v>14909.38</v>
      </c>
      <c r="P160" s="64">
        <v>27.19</v>
      </c>
      <c r="Q160" s="64">
        <v>97.12</v>
      </c>
      <c r="R160" s="60">
        <v>4175.08</v>
      </c>
      <c r="S160" s="60">
        <v>837.87</v>
      </c>
      <c r="T160" s="60">
        <v>100.85</v>
      </c>
    </row>
    <row r="161" s="54" customFormat="1" ht="13.5" spans="1:20">
      <c r="A161" s="59">
        <v>339</v>
      </c>
      <c r="B161" s="59" t="s">
        <v>344</v>
      </c>
      <c r="C161" s="59">
        <v>12118</v>
      </c>
      <c r="D161" s="60" t="s">
        <v>89</v>
      </c>
      <c r="E161" s="60" t="s">
        <v>529</v>
      </c>
      <c r="F161" s="60" t="s">
        <v>390</v>
      </c>
      <c r="G161" s="60">
        <v>0.3</v>
      </c>
      <c r="H161" s="60">
        <v>138600</v>
      </c>
      <c r="I161" s="63">
        <v>0.955685079365079</v>
      </c>
      <c r="J161" s="60">
        <v>19800</v>
      </c>
      <c r="K161" s="60">
        <v>124357.42</v>
      </c>
      <c r="L161" s="60">
        <v>34246.33</v>
      </c>
      <c r="M161" s="63">
        <f t="shared" si="2"/>
        <v>0.275386301838684</v>
      </c>
      <c r="N161" s="60">
        <v>19222.14</v>
      </c>
      <c r="O161" s="60">
        <v>4409.38</v>
      </c>
      <c r="P161" s="64">
        <v>22.94</v>
      </c>
      <c r="Q161" s="64">
        <v>97.08</v>
      </c>
      <c r="R161" s="60">
        <v>7882.2</v>
      </c>
      <c r="S161" s="60">
        <v>2463.68</v>
      </c>
      <c r="T161" s="60">
        <v>170.61</v>
      </c>
    </row>
    <row r="162" s="54" customFormat="1" ht="13.5" spans="1:20">
      <c r="A162" s="59">
        <v>727</v>
      </c>
      <c r="B162" s="59" t="s">
        <v>344</v>
      </c>
      <c r="C162" s="59">
        <v>6456</v>
      </c>
      <c r="D162" s="60" t="s">
        <v>267</v>
      </c>
      <c r="E162" s="60" t="s">
        <v>530</v>
      </c>
      <c r="F162" s="60" t="s">
        <v>352</v>
      </c>
      <c r="G162" s="60">
        <v>0.9</v>
      </c>
      <c r="H162" s="60">
        <v>148500</v>
      </c>
      <c r="I162" s="63">
        <v>0.966528666666667</v>
      </c>
      <c r="J162" s="60">
        <v>58108</v>
      </c>
      <c r="K162" s="60">
        <v>134297.79</v>
      </c>
      <c r="L162" s="60">
        <v>38705.77</v>
      </c>
      <c r="M162" s="63">
        <f t="shared" si="2"/>
        <v>0.288208540140534</v>
      </c>
      <c r="N162" s="60">
        <v>56385.08</v>
      </c>
      <c r="O162" s="60">
        <v>16506.56</v>
      </c>
      <c r="P162" s="64">
        <v>29.27</v>
      </c>
      <c r="Q162" s="64">
        <v>97.03</v>
      </c>
      <c r="R162" s="60">
        <v>7632.84</v>
      </c>
      <c r="S162" s="60">
        <v>2354.64</v>
      </c>
      <c r="T162" s="60">
        <v>154.2</v>
      </c>
    </row>
    <row r="163" s="54" customFormat="1" ht="13.5" spans="1:20">
      <c r="A163" s="59">
        <v>102935</v>
      </c>
      <c r="B163" s="59" t="s">
        <v>344</v>
      </c>
      <c r="C163" s="59">
        <v>11059</v>
      </c>
      <c r="D163" s="60" t="s">
        <v>234</v>
      </c>
      <c r="E163" s="60" t="s">
        <v>233</v>
      </c>
      <c r="F163" s="60" t="s">
        <v>351</v>
      </c>
      <c r="G163" s="60">
        <v>1</v>
      </c>
      <c r="H163" s="60">
        <v>158400</v>
      </c>
      <c r="I163" s="63">
        <v>0.942458958333333</v>
      </c>
      <c r="J163" s="60">
        <v>40590</v>
      </c>
      <c r="K163" s="60">
        <v>138127.49</v>
      </c>
      <c r="L163" s="60">
        <v>39833.82</v>
      </c>
      <c r="M163" s="63">
        <f t="shared" si="2"/>
        <v>0.288384448309312</v>
      </c>
      <c r="N163" s="60">
        <v>39302.28</v>
      </c>
      <c r="O163" s="60">
        <v>11766.67</v>
      </c>
      <c r="P163" s="64">
        <v>29.94</v>
      </c>
      <c r="Q163" s="64">
        <v>96.83</v>
      </c>
      <c r="R163" s="60">
        <v>4826.8</v>
      </c>
      <c r="S163" s="60">
        <v>1429.86</v>
      </c>
      <c r="T163" s="60">
        <v>91.42</v>
      </c>
    </row>
    <row r="164" s="54" customFormat="1" ht="13.5" spans="1:20">
      <c r="A164" s="59">
        <v>513</v>
      </c>
      <c r="B164" s="59" t="s">
        <v>344</v>
      </c>
      <c r="C164" s="59">
        <v>12054</v>
      </c>
      <c r="D164" s="60" t="s">
        <v>224</v>
      </c>
      <c r="E164" s="60" t="s">
        <v>306</v>
      </c>
      <c r="F164" s="60" t="s">
        <v>531</v>
      </c>
      <c r="G164" s="60">
        <v>0.4</v>
      </c>
      <c r="H164" s="60">
        <v>259200</v>
      </c>
      <c r="I164" s="63">
        <v>0.9992225</v>
      </c>
      <c r="J164" s="60">
        <v>49371</v>
      </c>
      <c r="K164" s="60">
        <v>248218.9</v>
      </c>
      <c r="L164" s="60">
        <v>75391.39</v>
      </c>
      <c r="M164" s="63">
        <f t="shared" si="2"/>
        <v>0.303729450094252</v>
      </c>
      <c r="N164" s="60">
        <v>47751.13</v>
      </c>
      <c r="O164" s="60">
        <v>16261.08</v>
      </c>
      <c r="P164" s="64">
        <v>34.05</v>
      </c>
      <c r="Q164" s="64">
        <v>96.72</v>
      </c>
      <c r="R164" s="60">
        <v>16811</v>
      </c>
      <c r="S164" s="60">
        <v>5182.87</v>
      </c>
      <c r="T164" s="60">
        <v>194.57</v>
      </c>
    </row>
    <row r="165" s="54" customFormat="1" ht="13.5" spans="1:20">
      <c r="A165" s="59">
        <v>102567</v>
      </c>
      <c r="B165" s="59" t="s">
        <v>396</v>
      </c>
      <c r="C165" s="59">
        <v>4196</v>
      </c>
      <c r="D165" s="60" t="s">
        <v>157</v>
      </c>
      <c r="E165" s="60" t="s">
        <v>420</v>
      </c>
      <c r="F165" s="60" t="s">
        <v>352</v>
      </c>
      <c r="G165" s="60">
        <v>0.9</v>
      </c>
      <c r="H165" s="60">
        <v>96600</v>
      </c>
      <c r="I165" s="63">
        <v>1.18823452380952</v>
      </c>
      <c r="J165" s="60">
        <v>32200</v>
      </c>
      <c r="K165" s="60">
        <v>102531.61</v>
      </c>
      <c r="L165" s="60">
        <v>25728.11</v>
      </c>
      <c r="M165" s="63">
        <f t="shared" si="2"/>
        <v>0.250928567297441</v>
      </c>
      <c r="N165" s="60">
        <v>31140.7</v>
      </c>
      <c r="O165" s="60">
        <v>8172.96</v>
      </c>
      <c r="P165" s="64">
        <v>26.25</v>
      </c>
      <c r="Q165" s="64">
        <v>96.71</v>
      </c>
      <c r="R165" s="60">
        <v>5439.82</v>
      </c>
      <c r="S165" s="60">
        <v>1991.45</v>
      </c>
      <c r="T165" s="60">
        <v>168.94</v>
      </c>
    </row>
    <row r="166" s="54" customFormat="1" ht="13.5" spans="1:20">
      <c r="A166" s="59">
        <v>104428</v>
      </c>
      <c r="B166" s="59" t="s">
        <v>348</v>
      </c>
      <c r="C166" s="59">
        <v>9841</v>
      </c>
      <c r="D166" s="60" t="s">
        <v>53</v>
      </c>
      <c r="E166" s="60" t="s">
        <v>175</v>
      </c>
      <c r="F166" s="60" t="s">
        <v>351</v>
      </c>
      <c r="G166" s="60">
        <v>1</v>
      </c>
      <c r="H166" s="60">
        <v>103500</v>
      </c>
      <c r="I166" s="63">
        <v>1.23696633333333</v>
      </c>
      <c r="J166" s="60">
        <v>43125</v>
      </c>
      <c r="K166" s="60">
        <v>115104.7</v>
      </c>
      <c r="L166" s="60">
        <v>34458.2</v>
      </c>
      <c r="M166" s="63">
        <f t="shared" si="2"/>
        <v>0.299363970367848</v>
      </c>
      <c r="N166" s="60">
        <v>41651.51</v>
      </c>
      <c r="O166" s="60">
        <v>12826.1</v>
      </c>
      <c r="P166" s="64">
        <v>30.79</v>
      </c>
      <c r="Q166" s="64">
        <v>96.58</v>
      </c>
      <c r="R166" s="60">
        <v>7555.46</v>
      </c>
      <c r="S166" s="60">
        <v>2564.47</v>
      </c>
      <c r="T166" s="60">
        <v>219</v>
      </c>
    </row>
    <row r="167" s="54" customFormat="1" ht="13.5" spans="1:20">
      <c r="A167" s="59">
        <v>105751</v>
      </c>
      <c r="B167" s="59" t="s">
        <v>344</v>
      </c>
      <c r="C167" s="59">
        <v>6147</v>
      </c>
      <c r="D167" s="60" t="s">
        <v>270</v>
      </c>
      <c r="E167" s="60" t="s">
        <v>421</v>
      </c>
      <c r="F167" s="60" t="s">
        <v>352</v>
      </c>
      <c r="G167" s="60">
        <v>0.9</v>
      </c>
      <c r="H167" s="60">
        <v>117300</v>
      </c>
      <c r="I167" s="63">
        <v>1.00997764705882</v>
      </c>
      <c r="J167" s="60">
        <v>39090</v>
      </c>
      <c r="K167" s="60">
        <v>106799.63</v>
      </c>
      <c r="L167" s="60">
        <v>30833.03</v>
      </c>
      <c r="M167" s="63">
        <f t="shared" si="2"/>
        <v>0.288699782948686</v>
      </c>
      <c r="N167" s="60">
        <v>37751.1</v>
      </c>
      <c r="O167" s="60">
        <v>9706.77</v>
      </c>
      <c r="P167" s="64">
        <v>25.71</v>
      </c>
      <c r="Q167" s="64">
        <v>96.57</v>
      </c>
      <c r="R167" s="60">
        <v>7563.82</v>
      </c>
      <c r="S167" s="60">
        <v>2435.66</v>
      </c>
      <c r="T167" s="60">
        <v>193.45</v>
      </c>
    </row>
    <row r="168" s="54" customFormat="1" ht="13.5" spans="1:20">
      <c r="A168" s="59">
        <v>585</v>
      </c>
      <c r="B168" s="59" t="s">
        <v>344</v>
      </c>
      <c r="C168" s="59">
        <v>11639</v>
      </c>
      <c r="D168" s="60" t="s">
        <v>134</v>
      </c>
      <c r="E168" s="60" t="s">
        <v>532</v>
      </c>
      <c r="F168" s="60" t="s">
        <v>351</v>
      </c>
      <c r="G168" s="60">
        <v>1</v>
      </c>
      <c r="H168" s="60">
        <v>349920</v>
      </c>
      <c r="I168" s="63">
        <v>0.985618117283951</v>
      </c>
      <c r="J168" s="60">
        <v>85346</v>
      </c>
      <c r="K168" s="60">
        <v>326668.71</v>
      </c>
      <c r="L168" s="60">
        <v>96708.4</v>
      </c>
      <c r="M168" s="63">
        <f t="shared" si="2"/>
        <v>0.296044270661858</v>
      </c>
      <c r="N168" s="60">
        <v>82389.29</v>
      </c>
      <c r="O168" s="60">
        <v>25388.33</v>
      </c>
      <c r="P168" s="64">
        <v>30.82</v>
      </c>
      <c r="Q168" s="64">
        <v>96.54</v>
      </c>
      <c r="R168" s="60">
        <v>14656.88</v>
      </c>
      <c r="S168" s="60">
        <v>5156.4</v>
      </c>
      <c r="T168" s="60">
        <v>125.66</v>
      </c>
    </row>
    <row r="169" s="54" customFormat="1" ht="13.5" spans="1:20">
      <c r="A169" s="59">
        <v>750</v>
      </c>
      <c r="B169" s="59" t="s">
        <v>485</v>
      </c>
      <c r="C169" s="59">
        <v>4033</v>
      </c>
      <c r="D169" s="60" t="s">
        <v>288</v>
      </c>
      <c r="E169" s="60" t="s">
        <v>533</v>
      </c>
      <c r="F169" s="60" t="s">
        <v>352</v>
      </c>
      <c r="G169" s="60">
        <v>0.9</v>
      </c>
      <c r="H169" s="60">
        <v>724500</v>
      </c>
      <c r="I169" s="63">
        <v>0.902921971014493</v>
      </c>
      <c r="J169" s="60">
        <v>144900</v>
      </c>
      <c r="K169" s="60">
        <v>633693.79</v>
      </c>
      <c r="L169" s="60">
        <v>202321.7</v>
      </c>
      <c r="M169" s="63">
        <f t="shared" si="2"/>
        <v>0.319273603738487</v>
      </c>
      <c r="N169" s="60">
        <v>139533.95</v>
      </c>
      <c r="O169" s="60">
        <v>45635.97</v>
      </c>
      <c r="P169" s="64">
        <v>32.71</v>
      </c>
      <c r="Q169" s="64">
        <v>96.3</v>
      </c>
      <c r="R169" s="60">
        <v>21355.26</v>
      </c>
      <c r="S169" s="60">
        <v>7621.97</v>
      </c>
      <c r="T169" s="60">
        <v>88.43</v>
      </c>
    </row>
    <row r="170" s="54" customFormat="1" ht="13.5" spans="1:20">
      <c r="A170" s="59">
        <v>744</v>
      </c>
      <c r="B170" s="59" t="s">
        <v>344</v>
      </c>
      <c r="C170" s="59">
        <v>11620</v>
      </c>
      <c r="D170" s="60" t="s">
        <v>47</v>
      </c>
      <c r="E170" s="60" t="s">
        <v>252</v>
      </c>
      <c r="F170" s="60" t="s">
        <v>351</v>
      </c>
      <c r="G170" s="60">
        <v>0.7</v>
      </c>
      <c r="H170" s="60">
        <v>247500</v>
      </c>
      <c r="I170" s="63">
        <v>1.20131902222222</v>
      </c>
      <c r="J170" s="60">
        <v>58025</v>
      </c>
      <c r="K170" s="60">
        <v>285925.38</v>
      </c>
      <c r="L170" s="60">
        <v>80243.71</v>
      </c>
      <c r="M170" s="63">
        <f t="shared" si="2"/>
        <v>0.280645635585061</v>
      </c>
      <c r="N170" s="60">
        <v>55788.78</v>
      </c>
      <c r="O170" s="60">
        <v>15360.89</v>
      </c>
      <c r="P170" s="64">
        <v>27.53</v>
      </c>
      <c r="Q170" s="64">
        <v>96.15</v>
      </c>
      <c r="R170" s="60">
        <v>31257.2</v>
      </c>
      <c r="S170" s="60">
        <v>8423.35</v>
      </c>
      <c r="T170" s="60">
        <v>378.88</v>
      </c>
    </row>
    <row r="171" s="54" customFormat="1" ht="13.5" spans="1:20">
      <c r="A171" s="59">
        <v>585</v>
      </c>
      <c r="B171" s="59" t="s">
        <v>344</v>
      </c>
      <c r="C171" s="59">
        <v>6303</v>
      </c>
      <c r="D171" s="60" t="s">
        <v>134</v>
      </c>
      <c r="E171" s="60" t="s">
        <v>133</v>
      </c>
      <c r="F171" s="60" t="s">
        <v>352</v>
      </c>
      <c r="G171" s="60">
        <v>0.9</v>
      </c>
      <c r="H171" s="60">
        <v>349920</v>
      </c>
      <c r="I171" s="63">
        <v>0.985618117283951</v>
      </c>
      <c r="J171" s="60">
        <v>76812</v>
      </c>
      <c r="K171" s="60">
        <v>326668.71</v>
      </c>
      <c r="L171" s="60">
        <v>96708.4</v>
      </c>
      <c r="M171" s="63">
        <f t="shared" si="2"/>
        <v>0.296044270661858</v>
      </c>
      <c r="N171" s="60">
        <v>73809.24</v>
      </c>
      <c r="O171" s="60">
        <v>21972.59</v>
      </c>
      <c r="P171" s="64">
        <v>29.77</v>
      </c>
      <c r="Q171" s="64">
        <v>96.09</v>
      </c>
      <c r="R171" s="60">
        <v>14656.88</v>
      </c>
      <c r="S171" s="60">
        <v>5156.4</v>
      </c>
      <c r="T171" s="60">
        <v>125.66</v>
      </c>
    </row>
    <row r="172" s="54" customFormat="1" ht="13.5" spans="1:20">
      <c r="A172" s="59">
        <v>730</v>
      </c>
      <c r="B172" s="59" t="s">
        <v>385</v>
      </c>
      <c r="C172" s="59">
        <v>8038</v>
      </c>
      <c r="D172" s="60" t="s">
        <v>516</v>
      </c>
      <c r="E172" s="60" t="s">
        <v>534</v>
      </c>
      <c r="F172" s="60" t="s">
        <v>351</v>
      </c>
      <c r="G172" s="60">
        <v>1</v>
      </c>
      <c r="H172" s="60">
        <v>330000</v>
      </c>
      <c r="I172" s="63">
        <v>0.969353833333333</v>
      </c>
      <c r="J172" s="60">
        <v>70213</v>
      </c>
      <c r="K172" s="60">
        <v>299261.71</v>
      </c>
      <c r="L172" s="60">
        <v>92160.73</v>
      </c>
      <c r="M172" s="63">
        <f t="shared" si="2"/>
        <v>0.307960313399265</v>
      </c>
      <c r="N172" s="60">
        <v>67457.41</v>
      </c>
      <c r="O172" s="60">
        <v>20573.11</v>
      </c>
      <c r="P172" s="64">
        <v>30.5</v>
      </c>
      <c r="Q172" s="64">
        <v>96.08</v>
      </c>
      <c r="R172" s="60">
        <v>16911.12</v>
      </c>
      <c r="S172" s="60">
        <v>4853.17</v>
      </c>
      <c r="T172" s="60">
        <v>153.74</v>
      </c>
    </row>
    <row r="173" s="54" customFormat="1" ht="13.5" spans="1:20">
      <c r="A173" s="59">
        <v>102935</v>
      </c>
      <c r="B173" s="59" t="s">
        <v>344</v>
      </c>
      <c r="C173" s="59">
        <v>11621</v>
      </c>
      <c r="D173" s="60" t="s">
        <v>234</v>
      </c>
      <c r="E173" s="60" t="s">
        <v>535</v>
      </c>
      <c r="F173" s="60" t="s">
        <v>352</v>
      </c>
      <c r="G173" s="60">
        <v>0.9</v>
      </c>
      <c r="H173" s="60">
        <v>158400</v>
      </c>
      <c r="I173" s="63">
        <v>0.942458958333333</v>
      </c>
      <c r="J173" s="60">
        <v>36630</v>
      </c>
      <c r="K173" s="60">
        <v>138127.49</v>
      </c>
      <c r="L173" s="60">
        <v>39833.82</v>
      </c>
      <c r="M173" s="63">
        <f t="shared" si="2"/>
        <v>0.288384448309312</v>
      </c>
      <c r="N173" s="60">
        <v>35176.35</v>
      </c>
      <c r="O173" s="60">
        <v>10773.63</v>
      </c>
      <c r="P173" s="64">
        <v>30.63</v>
      </c>
      <c r="Q173" s="64">
        <v>96.03</v>
      </c>
      <c r="R173" s="60">
        <v>4826.8</v>
      </c>
      <c r="S173" s="60">
        <v>1429.86</v>
      </c>
      <c r="T173" s="60">
        <v>91.42</v>
      </c>
    </row>
    <row r="174" s="54" customFormat="1" ht="13.5" spans="1:20">
      <c r="A174" s="59">
        <v>105751</v>
      </c>
      <c r="B174" s="59" t="s">
        <v>344</v>
      </c>
      <c r="C174" s="59">
        <v>12093</v>
      </c>
      <c r="D174" s="60" t="s">
        <v>270</v>
      </c>
      <c r="E174" s="60" t="s">
        <v>422</v>
      </c>
      <c r="F174" s="60" t="s">
        <v>423</v>
      </c>
      <c r="G174" s="60">
        <v>0.6</v>
      </c>
      <c r="H174" s="60">
        <v>117300</v>
      </c>
      <c r="I174" s="63">
        <v>1.00997764705882</v>
      </c>
      <c r="J174" s="60">
        <v>26070</v>
      </c>
      <c r="K174" s="60">
        <v>106799.63</v>
      </c>
      <c r="L174" s="60">
        <v>30833.03</v>
      </c>
      <c r="M174" s="63">
        <f t="shared" si="2"/>
        <v>0.288699782948686</v>
      </c>
      <c r="N174" s="60">
        <v>24888.52</v>
      </c>
      <c r="O174" s="60">
        <v>7536.25</v>
      </c>
      <c r="P174" s="64">
        <v>30.28</v>
      </c>
      <c r="Q174" s="64">
        <v>95.47</v>
      </c>
      <c r="R174" s="60">
        <v>7563.82</v>
      </c>
      <c r="S174" s="60">
        <v>2435.66</v>
      </c>
      <c r="T174" s="60">
        <v>193.45</v>
      </c>
    </row>
    <row r="175" s="54" customFormat="1" ht="13.5" spans="1:20">
      <c r="A175" s="59">
        <v>591</v>
      </c>
      <c r="B175" s="59" t="s">
        <v>369</v>
      </c>
      <c r="C175" s="59">
        <v>5764</v>
      </c>
      <c r="D175" s="60" t="s">
        <v>248</v>
      </c>
      <c r="E175" s="60" t="s">
        <v>536</v>
      </c>
      <c r="F175" s="60" t="s">
        <v>352</v>
      </c>
      <c r="G175" s="60">
        <v>0.9</v>
      </c>
      <c r="H175" s="60">
        <v>155100</v>
      </c>
      <c r="I175" s="63">
        <v>0.893307517730496</v>
      </c>
      <c r="J175" s="60">
        <v>35793</v>
      </c>
      <c r="K175" s="60">
        <v>130075.71</v>
      </c>
      <c r="L175" s="60">
        <v>42532.59</v>
      </c>
      <c r="M175" s="63">
        <f t="shared" si="2"/>
        <v>0.326983339164553</v>
      </c>
      <c r="N175" s="60">
        <v>34113.43</v>
      </c>
      <c r="O175" s="60">
        <v>11282</v>
      </c>
      <c r="P175" s="64">
        <v>33.07</v>
      </c>
      <c r="Q175" s="64">
        <v>95.31</v>
      </c>
      <c r="R175" s="60">
        <v>8238.7</v>
      </c>
      <c r="S175" s="60">
        <v>2780.81</v>
      </c>
      <c r="T175" s="60">
        <v>159.36</v>
      </c>
    </row>
    <row r="176" s="54" customFormat="1" ht="13.5" spans="1:20">
      <c r="A176" s="59">
        <v>387</v>
      </c>
      <c r="B176" s="59" t="s">
        <v>344</v>
      </c>
      <c r="C176" s="59">
        <v>5408</v>
      </c>
      <c r="D176" s="60" t="s">
        <v>91</v>
      </c>
      <c r="E176" s="60" t="s">
        <v>90</v>
      </c>
      <c r="F176" s="60" t="s">
        <v>352</v>
      </c>
      <c r="G176" s="60">
        <v>0.9</v>
      </c>
      <c r="H176" s="60">
        <v>340200</v>
      </c>
      <c r="I176" s="63">
        <v>0.979238253968254</v>
      </c>
      <c r="J176" s="60">
        <v>87480</v>
      </c>
      <c r="K176" s="60">
        <v>315081.39</v>
      </c>
      <c r="L176" s="60">
        <v>77860.74</v>
      </c>
      <c r="M176" s="63">
        <f t="shared" si="2"/>
        <v>0.247113103062037</v>
      </c>
      <c r="N176" s="60">
        <v>83213.44</v>
      </c>
      <c r="O176" s="60">
        <v>20633.28</v>
      </c>
      <c r="P176" s="64">
        <v>24.8</v>
      </c>
      <c r="Q176" s="64">
        <v>95.12</v>
      </c>
      <c r="R176" s="60">
        <v>13242.68</v>
      </c>
      <c r="S176" s="60">
        <v>4540.24</v>
      </c>
      <c r="T176" s="60">
        <v>116.78</v>
      </c>
    </row>
    <row r="177" s="54" customFormat="1" ht="13.5" spans="1:20">
      <c r="A177" s="59">
        <v>717</v>
      </c>
      <c r="B177" s="59" t="s">
        <v>363</v>
      </c>
      <c r="C177" s="59">
        <v>6752</v>
      </c>
      <c r="D177" s="60" t="s">
        <v>166</v>
      </c>
      <c r="E177" s="60" t="s">
        <v>424</v>
      </c>
      <c r="F177" s="60" t="s">
        <v>352</v>
      </c>
      <c r="G177" s="60">
        <v>0.9</v>
      </c>
      <c r="H177" s="60">
        <v>138600</v>
      </c>
      <c r="I177" s="63">
        <v>1.06828174603175</v>
      </c>
      <c r="J177" s="60">
        <v>51975</v>
      </c>
      <c r="K177" s="60">
        <v>138757.36</v>
      </c>
      <c r="L177" s="60">
        <v>42370.94</v>
      </c>
      <c r="M177" s="63">
        <f t="shared" si="2"/>
        <v>0.305359946312037</v>
      </c>
      <c r="N177" s="60">
        <v>49380.89</v>
      </c>
      <c r="O177" s="60">
        <v>15724.87</v>
      </c>
      <c r="P177" s="64">
        <v>31.84</v>
      </c>
      <c r="Q177" s="64">
        <v>95.01</v>
      </c>
      <c r="R177" s="60">
        <v>8307.72</v>
      </c>
      <c r="S177" s="60">
        <v>3064.65</v>
      </c>
      <c r="T177" s="60">
        <v>179.82</v>
      </c>
    </row>
    <row r="178" s="54" customFormat="1" ht="13.5" spans="1:20">
      <c r="A178" s="59">
        <v>743</v>
      </c>
      <c r="B178" s="59" t="s">
        <v>344</v>
      </c>
      <c r="C178" s="59">
        <v>10893</v>
      </c>
      <c r="D178" s="60" t="s">
        <v>286</v>
      </c>
      <c r="E178" s="60" t="s">
        <v>425</v>
      </c>
      <c r="F178" s="60" t="s">
        <v>352</v>
      </c>
      <c r="G178" s="60">
        <v>0.9</v>
      </c>
      <c r="H178" s="60">
        <v>146630</v>
      </c>
      <c r="I178" s="63">
        <v>1.12667511627907</v>
      </c>
      <c r="J178" s="60">
        <v>68200</v>
      </c>
      <c r="K178" s="60">
        <v>149494.51</v>
      </c>
      <c r="L178" s="60">
        <v>44993.19</v>
      </c>
      <c r="M178" s="63">
        <f t="shared" si="2"/>
        <v>0.300968844942868</v>
      </c>
      <c r="N178" s="60">
        <v>64535.53</v>
      </c>
      <c r="O178" s="60">
        <v>19524.72</v>
      </c>
      <c r="P178" s="64">
        <v>30.25</v>
      </c>
      <c r="Q178" s="64">
        <v>94.63</v>
      </c>
      <c r="R178" s="60">
        <v>8306.84</v>
      </c>
      <c r="S178" s="60">
        <v>2299.73</v>
      </c>
      <c r="T178" s="60">
        <v>169.96</v>
      </c>
    </row>
    <row r="179" s="54" customFormat="1" ht="13.5" spans="1:20">
      <c r="A179" s="59">
        <v>511</v>
      </c>
      <c r="B179" s="59" t="s">
        <v>344</v>
      </c>
      <c r="C179" s="59">
        <v>11876</v>
      </c>
      <c r="D179" s="60" t="s">
        <v>147</v>
      </c>
      <c r="E179" s="60" t="s">
        <v>426</v>
      </c>
      <c r="F179" s="60" t="s">
        <v>351</v>
      </c>
      <c r="G179" s="60">
        <v>0.7</v>
      </c>
      <c r="H179" s="60">
        <v>214500</v>
      </c>
      <c r="I179" s="63">
        <v>1.03702733333333</v>
      </c>
      <c r="J179" s="60">
        <v>43020</v>
      </c>
      <c r="K179" s="60">
        <v>209871.77</v>
      </c>
      <c r="L179" s="60">
        <v>59601.63</v>
      </c>
      <c r="M179" s="63">
        <f t="shared" si="2"/>
        <v>0.283990695842514</v>
      </c>
      <c r="N179" s="60">
        <v>40706.8</v>
      </c>
      <c r="O179" s="60">
        <v>11745.79</v>
      </c>
      <c r="P179" s="64">
        <v>28.85</v>
      </c>
      <c r="Q179" s="64">
        <v>94.62</v>
      </c>
      <c r="R179" s="60">
        <v>15302.88</v>
      </c>
      <c r="S179" s="60">
        <v>3979.96</v>
      </c>
      <c r="T179" s="60">
        <v>214.03</v>
      </c>
    </row>
    <row r="180" s="54" customFormat="1" ht="13.5" spans="1:20">
      <c r="A180" s="59">
        <v>515</v>
      </c>
      <c r="B180" s="59" t="s">
        <v>344</v>
      </c>
      <c r="C180" s="59">
        <v>7917</v>
      </c>
      <c r="D180" s="60" t="s">
        <v>172</v>
      </c>
      <c r="E180" s="60" t="s">
        <v>211</v>
      </c>
      <c r="F180" s="60" t="s">
        <v>351</v>
      </c>
      <c r="G180" s="60">
        <v>1</v>
      </c>
      <c r="H180" s="60">
        <v>231000</v>
      </c>
      <c r="I180" s="63">
        <v>0.888063333333333</v>
      </c>
      <c r="J180" s="60">
        <v>79655</v>
      </c>
      <c r="K180" s="60">
        <v>195125.95</v>
      </c>
      <c r="L180" s="60">
        <v>58022.99</v>
      </c>
      <c r="M180" s="63">
        <f t="shared" si="2"/>
        <v>0.297361729693052</v>
      </c>
      <c r="N180" s="60">
        <v>75134.64</v>
      </c>
      <c r="O180" s="60">
        <v>23276.36</v>
      </c>
      <c r="P180" s="64">
        <v>30.98</v>
      </c>
      <c r="Q180" s="64">
        <v>94.33</v>
      </c>
      <c r="R180" s="60">
        <v>17265.3</v>
      </c>
      <c r="S180" s="60">
        <v>2609.3</v>
      </c>
      <c r="T180" s="60">
        <v>224.22</v>
      </c>
    </row>
    <row r="181" s="54" customFormat="1" ht="13.5" spans="1:20">
      <c r="A181" s="59">
        <v>587</v>
      </c>
      <c r="B181" s="59" t="s">
        <v>361</v>
      </c>
      <c r="C181" s="59">
        <v>6497</v>
      </c>
      <c r="D181" s="60" t="s">
        <v>381</v>
      </c>
      <c r="E181" s="60" t="s">
        <v>427</v>
      </c>
      <c r="F181" s="60" t="s">
        <v>351</v>
      </c>
      <c r="G181" s="60">
        <v>1</v>
      </c>
      <c r="H181" s="60">
        <v>165000</v>
      </c>
      <c r="I181" s="63">
        <v>1.044717</v>
      </c>
      <c r="J181" s="60">
        <v>52500</v>
      </c>
      <c r="K181" s="60">
        <v>161553.07</v>
      </c>
      <c r="L181" s="60">
        <v>50258.68</v>
      </c>
      <c r="M181" s="63">
        <f t="shared" si="2"/>
        <v>0.311097028363497</v>
      </c>
      <c r="N181" s="60">
        <v>49492.92</v>
      </c>
      <c r="O181" s="60">
        <v>16029.94</v>
      </c>
      <c r="P181" s="64">
        <v>32.39</v>
      </c>
      <c r="Q181" s="64">
        <v>94.27</v>
      </c>
      <c r="R181" s="60">
        <v>9691.04</v>
      </c>
      <c r="S181" s="60">
        <v>3352.68</v>
      </c>
      <c r="T181" s="60">
        <v>176.2</v>
      </c>
    </row>
    <row r="182" s="54" customFormat="1" ht="13.5" spans="1:20">
      <c r="A182" s="59">
        <v>337</v>
      </c>
      <c r="B182" s="59" t="s">
        <v>344</v>
      </c>
      <c r="C182" s="59">
        <v>11883</v>
      </c>
      <c r="D182" s="60" t="s">
        <v>52</v>
      </c>
      <c r="E182" s="60" t="s">
        <v>73</v>
      </c>
      <c r="F182" s="60" t="s">
        <v>537</v>
      </c>
      <c r="G182" s="60">
        <v>0.6</v>
      </c>
      <c r="H182" s="60">
        <v>882000</v>
      </c>
      <c r="I182" s="63">
        <v>0.944966309523809</v>
      </c>
      <c r="J182" s="60">
        <v>74386</v>
      </c>
      <c r="K182" s="60">
        <v>816011.35</v>
      </c>
      <c r="L182" s="60">
        <v>215939.93</v>
      </c>
      <c r="M182" s="63">
        <f t="shared" si="2"/>
        <v>0.264628586354834</v>
      </c>
      <c r="N182" s="60">
        <v>69938.33</v>
      </c>
      <c r="O182" s="60">
        <v>18308.28</v>
      </c>
      <c r="P182" s="64">
        <v>26.18</v>
      </c>
      <c r="Q182" s="64">
        <v>94.02</v>
      </c>
      <c r="R182" s="60">
        <v>44479.3</v>
      </c>
      <c r="S182" s="60">
        <v>9862.32</v>
      </c>
      <c r="T182" s="60">
        <v>151.29</v>
      </c>
    </row>
    <row r="183" s="54" customFormat="1" ht="13.5" spans="1:20">
      <c r="A183" s="59">
        <v>745</v>
      </c>
      <c r="B183" s="59" t="s">
        <v>344</v>
      </c>
      <c r="C183" s="59">
        <v>11445</v>
      </c>
      <c r="D183" s="60" t="s">
        <v>145</v>
      </c>
      <c r="E183" s="60" t="s">
        <v>144</v>
      </c>
      <c r="F183" s="60" t="s">
        <v>351</v>
      </c>
      <c r="G183" s="60">
        <v>1</v>
      </c>
      <c r="H183" s="60">
        <v>168300</v>
      </c>
      <c r="I183" s="63">
        <v>0.905733137254902</v>
      </c>
      <c r="J183" s="60">
        <v>46750</v>
      </c>
      <c r="K183" s="60">
        <v>142326.95</v>
      </c>
      <c r="L183" s="60">
        <v>41348.1</v>
      </c>
      <c r="M183" s="63">
        <f t="shared" si="2"/>
        <v>0.290514902483332</v>
      </c>
      <c r="N183" s="60">
        <v>43944.38</v>
      </c>
      <c r="O183" s="60">
        <v>12527.66</v>
      </c>
      <c r="P183" s="64">
        <v>28.51</v>
      </c>
      <c r="Q183" s="64">
        <v>94</v>
      </c>
      <c r="R183" s="60">
        <v>7499.56</v>
      </c>
      <c r="S183" s="60">
        <v>2513.55</v>
      </c>
      <c r="T183" s="60">
        <v>133.68</v>
      </c>
    </row>
    <row r="184" s="54" customFormat="1" ht="13.5" spans="1:20">
      <c r="A184" s="59">
        <v>341</v>
      </c>
      <c r="B184" s="59" t="s">
        <v>369</v>
      </c>
      <c r="C184" s="59">
        <v>4187</v>
      </c>
      <c r="D184" s="60" t="s">
        <v>50</v>
      </c>
      <c r="E184" s="60" t="s">
        <v>49</v>
      </c>
      <c r="F184" s="60" t="s">
        <v>352</v>
      </c>
      <c r="G184" s="60">
        <v>0.9</v>
      </c>
      <c r="H184" s="60">
        <v>615600</v>
      </c>
      <c r="I184" s="63">
        <v>0.943396035087719</v>
      </c>
      <c r="J184" s="60">
        <v>76950</v>
      </c>
      <c r="K184" s="60">
        <v>558626.55</v>
      </c>
      <c r="L184" s="60">
        <v>165167.37</v>
      </c>
      <c r="M184" s="63">
        <f t="shared" si="2"/>
        <v>0.295666881568733</v>
      </c>
      <c r="N184" s="60">
        <v>72185.6</v>
      </c>
      <c r="O184" s="60">
        <v>21580.9</v>
      </c>
      <c r="P184" s="64">
        <v>29.9</v>
      </c>
      <c r="Q184" s="64">
        <v>93.81</v>
      </c>
      <c r="R184" s="60">
        <v>41781.62</v>
      </c>
      <c r="S184" s="60">
        <v>13285.03</v>
      </c>
      <c r="T184" s="60">
        <v>203.61</v>
      </c>
    </row>
    <row r="185" s="54" customFormat="1" ht="13.5" spans="1:20">
      <c r="A185" s="59">
        <v>337</v>
      </c>
      <c r="B185" s="59" t="s">
        <v>344</v>
      </c>
      <c r="C185" s="59">
        <v>10816</v>
      </c>
      <c r="D185" s="60" t="s">
        <v>52</v>
      </c>
      <c r="E185" s="60" t="s">
        <v>538</v>
      </c>
      <c r="F185" s="60" t="s">
        <v>380</v>
      </c>
      <c r="G185" s="60">
        <v>1</v>
      </c>
      <c r="H185" s="60">
        <v>882000</v>
      </c>
      <c r="I185" s="63">
        <v>0.944966309523809</v>
      </c>
      <c r="J185" s="60">
        <v>106265</v>
      </c>
      <c r="K185" s="60">
        <v>816011.35</v>
      </c>
      <c r="L185" s="60">
        <v>215939.93</v>
      </c>
      <c r="M185" s="63">
        <f t="shared" si="2"/>
        <v>0.264628586354834</v>
      </c>
      <c r="N185" s="60">
        <v>99387.36</v>
      </c>
      <c r="O185" s="60">
        <v>26230.16</v>
      </c>
      <c r="P185" s="64">
        <v>26.39</v>
      </c>
      <c r="Q185" s="64">
        <v>93.53</v>
      </c>
      <c r="R185" s="60">
        <v>44479.3</v>
      </c>
      <c r="S185" s="60">
        <v>9862.32</v>
      </c>
      <c r="T185" s="60">
        <v>151.29</v>
      </c>
    </row>
    <row r="186" s="54" customFormat="1" ht="13.5" spans="1:20">
      <c r="A186" s="59">
        <v>102479</v>
      </c>
      <c r="B186" s="59" t="s">
        <v>344</v>
      </c>
      <c r="C186" s="59">
        <v>9209</v>
      </c>
      <c r="D186" s="60" t="s">
        <v>161</v>
      </c>
      <c r="E186" s="60" t="s">
        <v>160</v>
      </c>
      <c r="F186" s="60" t="s">
        <v>351</v>
      </c>
      <c r="G186" s="60">
        <v>1</v>
      </c>
      <c r="H186" s="60">
        <v>138600</v>
      </c>
      <c r="I186" s="63">
        <v>1.02056380952381</v>
      </c>
      <c r="J186" s="60">
        <v>46200</v>
      </c>
      <c r="K186" s="60">
        <v>132682.46</v>
      </c>
      <c r="L186" s="60">
        <v>42975.76</v>
      </c>
      <c r="M186" s="63">
        <f t="shared" si="2"/>
        <v>0.32389933077816</v>
      </c>
      <c r="N186" s="60">
        <v>43166.47</v>
      </c>
      <c r="O186" s="60">
        <v>14598.05</v>
      </c>
      <c r="P186" s="64">
        <v>33.82</v>
      </c>
      <c r="Q186" s="64">
        <v>93.43</v>
      </c>
      <c r="R186" s="60">
        <v>8182.84</v>
      </c>
      <c r="S186" s="60">
        <v>2945.98</v>
      </c>
      <c r="T186" s="60">
        <v>177.12</v>
      </c>
    </row>
    <row r="187" s="54" customFormat="1" ht="13.5" spans="1:20">
      <c r="A187" s="59">
        <v>56</v>
      </c>
      <c r="B187" s="59" t="s">
        <v>348</v>
      </c>
      <c r="C187" s="59">
        <v>11830</v>
      </c>
      <c r="D187" s="60" t="s">
        <v>302</v>
      </c>
      <c r="E187" s="60" t="s">
        <v>301</v>
      </c>
      <c r="F187" s="60" t="s">
        <v>351</v>
      </c>
      <c r="G187" s="60">
        <v>0.6</v>
      </c>
      <c r="H187" s="60">
        <v>131100</v>
      </c>
      <c r="I187" s="63">
        <v>0.869711052631579</v>
      </c>
      <c r="J187" s="60">
        <v>31464</v>
      </c>
      <c r="K187" s="60">
        <v>102995.85</v>
      </c>
      <c r="L187" s="60">
        <v>33565.15</v>
      </c>
      <c r="M187" s="63">
        <f t="shared" si="2"/>
        <v>0.325888373172317</v>
      </c>
      <c r="N187" s="60">
        <v>29372.24</v>
      </c>
      <c r="O187" s="60">
        <v>9514.3</v>
      </c>
      <c r="P187" s="64">
        <v>32.39</v>
      </c>
      <c r="Q187" s="64">
        <v>93.35</v>
      </c>
      <c r="R187" s="60">
        <v>7697.58</v>
      </c>
      <c r="S187" s="60">
        <v>3773.51</v>
      </c>
      <c r="T187" s="60">
        <v>176.15</v>
      </c>
    </row>
    <row r="188" s="54" customFormat="1" ht="13.5" spans="1:20">
      <c r="A188" s="59">
        <v>339</v>
      </c>
      <c r="B188" s="59" t="s">
        <v>344</v>
      </c>
      <c r="C188" s="59">
        <v>11394</v>
      </c>
      <c r="D188" s="60" t="s">
        <v>89</v>
      </c>
      <c r="E188" s="60" t="s">
        <v>539</v>
      </c>
      <c r="F188" s="60" t="s">
        <v>351</v>
      </c>
      <c r="G188" s="60">
        <v>1</v>
      </c>
      <c r="H188" s="60">
        <v>138600</v>
      </c>
      <c r="I188" s="63">
        <v>0.955685079365079</v>
      </c>
      <c r="J188" s="60">
        <v>66000</v>
      </c>
      <c r="K188" s="60">
        <v>124357.42</v>
      </c>
      <c r="L188" s="60">
        <v>34246.33</v>
      </c>
      <c r="M188" s="63">
        <f t="shared" si="2"/>
        <v>0.275386301838684</v>
      </c>
      <c r="N188" s="60">
        <v>61558.98</v>
      </c>
      <c r="O188" s="60">
        <v>18006.72</v>
      </c>
      <c r="P188" s="64">
        <v>29.25</v>
      </c>
      <c r="Q188" s="64">
        <v>93.27</v>
      </c>
      <c r="R188" s="60">
        <v>7882.2</v>
      </c>
      <c r="S188" s="60">
        <v>2463.68</v>
      </c>
      <c r="T188" s="60">
        <v>170.61</v>
      </c>
    </row>
    <row r="189" s="54" customFormat="1" ht="13.5" spans="1:20">
      <c r="A189" s="59">
        <v>591</v>
      </c>
      <c r="B189" s="59" t="s">
        <v>369</v>
      </c>
      <c r="C189" s="59">
        <v>7645</v>
      </c>
      <c r="D189" s="60" t="s">
        <v>248</v>
      </c>
      <c r="E189" s="60" t="s">
        <v>540</v>
      </c>
      <c r="F189" s="60" t="s">
        <v>351</v>
      </c>
      <c r="G189" s="60">
        <v>1</v>
      </c>
      <c r="H189" s="60">
        <v>155100</v>
      </c>
      <c r="I189" s="63">
        <v>0.893307517730496</v>
      </c>
      <c r="J189" s="60">
        <v>39769</v>
      </c>
      <c r="K189" s="60">
        <v>130075.71</v>
      </c>
      <c r="L189" s="60">
        <v>42532.59</v>
      </c>
      <c r="M189" s="63">
        <f t="shared" si="2"/>
        <v>0.326983339164553</v>
      </c>
      <c r="N189" s="60">
        <v>37005.51</v>
      </c>
      <c r="O189" s="60">
        <v>12217.55</v>
      </c>
      <c r="P189" s="64">
        <v>33.02</v>
      </c>
      <c r="Q189" s="64">
        <v>93.05</v>
      </c>
      <c r="R189" s="60">
        <v>8238.7</v>
      </c>
      <c r="S189" s="60">
        <v>2780.81</v>
      </c>
      <c r="T189" s="60">
        <v>159.36</v>
      </c>
    </row>
    <row r="190" s="54" customFormat="1" ht="13.5" spans="1:20">
      <c r="A190" s="59">
        <v>349</v>
      </c>
      <c r="B190" s="59" t="s">
        <v>344</v>
      </c>
      <c r="C190" s="59">
        <v>10809</v>
      </c>
      <c r="D190" s="60" t="s">
        <v>126</v>
      </c>
      <c r="E190" s="60" t="s">
        <v>125</v>
      </c>
      <c r="F190" s="60" t="s">
        <v>352</v>
      </c>
      <c r="G190" s="60">
        <v>0.9</v>
      </c>
      <c r="H190" s="60">
        <v>224400</v>
      </c>
      <c r="I190" s="63">
        <v>0.875266421568627</v>
      </c>
      <c r="J190" s="60">
        <v>61200</v>
      </c>
      <c r="K190" s="60">
        <v>181811.2</v>
      </c>
      <c r="L190" s="60">
        <v>63849.01</v>
      </c>
      <c r="M190" s="63">
        <f t="shared" si="2"/>
        <v>0.351183040428752</v>
      </c>
      <c r="N190" s="60">
        <v>56873.33</v>
      </c>
      <c r="O190" s="60">
        <v>20183.3</v>
      </c>
      <c r="P190" s="64">
        <v>35.49</v>
      </c>
      <c r="Q190" s="64">
        <v>92.93</v>
      </c>
      <c r="R190" s="60">
        <v>6513.7</v>
      </c>
      <c r="S190" s="60">
        <v>2683.08</v>
      </c>
      <c r="T190" s="60">
        <v>87.08</v>
      </c>
    </row>
    <row r="191" s="54" customFormat="1" ht="13.5" spans="1:20">
      <c r="A191" s="59">
        <v>712</v>
      </c>
      <c r="B191" s="59" t="s">
        <v>344</v>
      </c>
      <c r="C191" s="59">
        <v>11383</v>
      </c>
      <c r="D191" s="60" t="s">
        <v>120</v>
      </c>
      <c r="E191" s="60" t="s">
        <v>541</v>
      </c>
      <c r="F191" s="60" t="s">
        <v>351</v>
      </c>
      <c r="G191" s="60">
        <v>1</v>
      </c>
      <c r="H191" s="60">
        <v>405000</v>
      </c>
      <c r="I191" s="63">
        <v>0.91560232</v>
      </c>
      <c r="J191" s="60">
        <v>94186</v>
      </c>
      <c r="K191" s="60">
        <v>352313.19</v>
      </c>
      <c r="L191" s="60">
        <v>114611.35</v>
      </c>
      <c r="M191" s="63">
        <f t="shared" si="2"/>
        <v>0.325310982538008</v>
      </c>
      <c r="N191" s="60">
        <v>87433.71</v>
      </c>
      <c r="O191" s="60">
        <v>30074.47</v>
      </c>
      <c r="P191" s="64">
        <v>34.4</v>
      </c>
      <c r="Q191" s="64">
        <v>92.83</v>
      </c>
      <c r="R191" s="60">
        <v>17924.64</v>
      </c>
      <c r="S191" s="60">
        <v>5926.7</v>
      </c>
      <c r="T191" s="60">
        <v>132.78</v>
      </c>
    </row>
    <row r="192" s="54" customFormat="1" ht="13.5" spans="1:20">
      <c r="A192" s="59">
        <v>103199</v>
      </c>
      <c r="B192" s="59" t="s">
        <v>344</v>
      </c>
      <c r="C192" s="59">
        <v>11796</v>
      </c>
      <c r="D192" s="60" t="s">
        <v>191</v>
      </c>
      <c r="E192" s="60" t="s">
        <v>428</v>
      </c>
      <c r="F192" s="60" t="s">
        <v>352</v>
      </c>
      <c r="G192" s="60">
        <v>1</v>
      </c>
      <c r="H192" s="60">
        <v>179400</v>
      </c>
      <c r="I192" s="63">
        <v>1.05567602564103</v>
      </c>
      <c r="J192" s="60">
        <v>73200</v>
      </c>
      <c r="K192" s="60">
        <v>171790.72</v>
      </c>
      <c r="L192" s="60">
        <v>58117.83</v>
      </c>
      <c r="M192" s="63">
        <f t="shared" si="2"/>
        <v>0.338305992314369</v>
      </c>
      <c r="N192" s="60">
        <v>67754.11</v>
      </c>
      <c r="O192" s="60">
        <v>23157.37</v>
      </c>
      <c r="P192" s="64">
        <v>34.18</v>
      </c>
      <c r="Q192" s="64">
        <v>92.56</v>
      </c>
      <c r="R192" s="60">
        <v>14210.52</v>
      </c>
      <c r="S192" s="60">
        <v>4584.45</v>
      </c>
      <c r="T192" s="60">
        <v>237.63</v>
      </c>
    </row>
    <row r="193" s="54" customFormat="1" ht="13.5" spans="1:20">
      <c r="A193" s="59">
        <v>723</v>
      </c>
      <c r="B193" s="59" t="s">
        <v>344</v>
      </c>
      <c r="C193" s="59">
        <v>11397</v>
      </c>
      <c r="D193" s="60" t="s">
        <v>370</v>
      </c>
      <c r="E193" s="60" t="s">
        <v>429</v>
      </c>
      <c r="F193" s="60" t="s">
        <v>351</v>
      </c>
      <c r="G193" s="60">
        <v>0.6</v>
      </c>
      <c r="H193" s="60">
        <v>131100</v>
      </c>
      <c r="I193" s="63">
        <v>1.15821973684211</v>
      </c>
      <c r="J193" s="60">
        <v>53100</v>
      </c>
      <c r="K193" s="60">
        <v>136801.19</v>
      </c>
      <c r="L193" s="60">
        <v>39497.91</v>
      </c>
      <c r="M193" s="63">
        <f t="shared" si="2"/>
        <v>0.288724900711756</v>
      </c>
      <c r="N193" s="60">
        <v>48839.8</v>
      </c>
      <c r="O193" s="60">
        <v>15046.14</v>
      </c>
      <c r="P193" s="64">
        <v>30.81</v>
      </c>
      <c r="Q193" s="64">
        <v>91.98</v>
      </c>
      <c r="R193" s="60">
        <v>9528.28</v>
      </c>
      <c r="S193" s="60">
        <v>2744.05</v>
      </c>
      <c r="T193" s="60">
        <v>218.04</v>
      </c>
    </row>
    <row r="194" s="54" customFormat="1" ht="13.5" spans="1:20">
      <c r="A194" s="59">
        <v>726</v>
      </c>
      <c r="B194" s="59" t="s">
        <v>344</v>
      </c>
      <c r="C194" s="59">
        <v>6607</v>
      </c>
      <c r="D194" s="60" t="s">
        <v>251</v>
      </c>
      <c r="E194" s="60" t="s">
        <v>542</v>
      </c>
      <c r="F194" s="60" t="s">
        <v>352</v>
      </c>
      <c r="G194" s="60">
        <v>0.9</v>
      </c>
      <c r="H194" s="60">
        <v>275400</v>
      </c>
      <c r="I194" s="63">
        <v>0.858741137254902</v>
      </c>
      <c r="J194" s="60">
        <v>70800</v>
      </c>
      <c r="K194" s="60">
        <v>224469.45</v>
      </c>
      <c r="L194" s="60">
        <v>65663.5</v>
      </c>
      <c r="M194" s="63">
        <f t="shared" ref="M194:M257" si="3">L194/K194</f>
        <v>0.292527557758973</v>
      </c>
      <c r="N194" s="60">
        <v>65068.56</v>
      </c>
      <c r="O194" s="60">
        <v>19041.52</v>
      </c>
      <c r="P194" s="64">
        <v>29.26</v>
      </c>
      <c r="Q194" s="64">
        <v>91.9</v>
      </c>
      <c r="R194" s="60">
        <v>10980.92</v>
      </c>
      <c r="S194" s="60">
        <v>2619.04</v>
      </c>
      <c r="T194" s="60">
        <v>119.62</v>
      </c>
    </row>
    <row r="195" s="54" customFormat="1" ht="13.5" spans="1:20">
      <c r="A195" s="59">
        <v>391</v>
      </c>
      <c r="B195" s="59" t="s">
        <v>344</v>
      </c>
      <c r="C195" s="59">
        <v>11330</v>
      </c>
      <c r="D195" s="60" t="s">
        <v>196</v>
      </c>
      <c r="E195" s="60" t="s">
        <v>543</v>
      </c>
      <c r="F195" s="60" t="s">
        <v>380</v>
      </c>
      <c r="G195" s="60">
        <v>0.6</v>
      </c>
      <c r="H195" s="60">
        <v>259200</v>
      </c>
      <c r="I195" s="63">
        <v>0.895860166666667</v>
      </c>
      <c r="J195" s="60">
        <v>49371</v>
      </c>
      <c r="K195" s="60">
        <v>225672.23</v>
      </c>
      <c r="L195" s="60">
        <v>73028.67</v>
      </c>
      <c r="M195" s="63">
        <f t="shared" si="3"/>
        <v>0.323605035497722</v>
      </c>
      <c r="N195" s="60">
        <v>45312.88</v>
      </c>
      <c r="O195" s="60">
        <v>14349.17</v>
      </c>
      <c r="P195" s="64">
        <v>31.67</v>
      </c>
      <c r="Q195" s="64">
        <v>91.78</v>
      </c>
      <c r="R195" s="60">
        <v>21331.58</v>
      </c>
      <c r="S195" s="60">
        <v>4644.14</v>
      </c>
      <c r="T195" s="60">
        <v>246.89</v>
      </c>
    </row>
    <row r="196" s="54" customFormat="1" ht="13.5" spans="1:20">
      <c r="A196" s="59">
        <v>730</v>
      </c>
      <c r="B196" s="59" t="s">
        <v>385</v>
      </c>
      <c r="C196" s="59">
        <v>6810</v>
      </c>
      <c r="D196" s="60" t="s">
        <v>516</v>
      </c>
      <c r="E196" s="60" t="s">
        <v>544</v>
      </c>
      <c r="F196" s="60" t="s">
        <v>351</v>
      </c>
      <c r="G196" s="60">
        <v>1</v>
      </c>
      <c r="H196" s="60">
        <v>330000</v>
      </c>
      <c r="I196" s="63">
        <v>0.969353833333333</v>
      </c>
      <c r="J196" s="60">
        <v>70213</v>
      </c>
      <c r="K196" s="60">
        <v>299261.71</v>
      </c>
      <c r="L196" s="60">
        <v>92160.73</v>
      </c>
      <c r="M196" s="63">
        <f t="shared" si="3"/>
        <v>0.307960313399265</v>
      </c>
      <c r="N196" s="60">
        <v>64416.92</v>
      </c>
      <c r="O196" s="60">
        <v>19372.92</v>
      </c>
      <c r="P196" s="64">
        <v>30.07</v>
      </c>
      <c r="Q196" s="64">
        <v>91.75</v>
      </c>
      <c r="R196" s="60">
        <v>16911.12</v>
      </c>
      <c r="S196" s="60">
        <v>4853.17</v>
      </c>
      <c r="T196" s="60">
        <v>153.74</v>
      </c>
    </row>
    <row r="197" s="54" customFormat="1" ht="13.5" spans="1:20">
      <c r="A197" s="59">
        <v>594</v>
      </c>
      <c r="B197" s="59" t="s">
        <v>363</v>
      </c>
      <c r="C197" s="59">
        <v>6232</v>
      </c>
      <c r="D197" s="60" t="s">
        <v>205</v>
      </c>
      <c r="E197" s="60" t="s">
        <v>430</v>
      </c>
      <c r="F197" s="60" t="s">
        <v>397</v>
      </c>
      <c r="G197" s="60">
        <v>1.2</v>
      </c>
      <c r="H197" s="60">
        <v>124200</v>
      </c>
      <c r="I197" s="63">
        <v>1.19334212962963</v>
      </c>
      <c r="J197" s="60">
        <v>67745</v>
      </c>
      <c r="K197" s="60">
        <v>134090.73</v>
      </c>
      <c r="L197" s="60">
        <v>40897.53</v>
      </c>
      <c r="M197" s="63">
        <f t="shared" si="3"/>
        <v>0.304998936168071</v>
      </c>
      <c r="N197" s="60">
        <v>62134.02</v>
      </c>
      <c r="O197" s="60">
        <v>19428</v>
      </c>
      <c r="P197" s="64">
        <v>31.27</v>
      </c>
      <c r="Q197" s="64">
        <v>91.72</v>
      </c>
      <c r="R197" s="60">
        <v>10419.56</v>
      </c>
      <c r="S197" s="60">
        <v>3260.49</v>
      </c>
      <c r="T197" s="60">
        <v>251.68</v>
      </c>
    </row>
    <row r="198" s="54" customFormat="1" ht="13.5" spans="1:20">
      <c r="A198" s="59">
        <v>704</v>
      </c>
      <c r="B198" s="59" t="s">
        <v>361</v>
      </c>
      <c r="C198" s="59">
        <v>6505</v>
      </c>
      <c r="D198" s="60" t="s">
        <v>200</v>
      </c>
      <c r="E198" s="60" t="s">
        <v>545</v>
      </c>
      <c r="F198" s="60" t="s">
        <v>351</v>
      </c>
      <c r="G198" s="60">
        <v>1</v>
      </c>
      <c r="H198" s="60">
        <v>181500</v>
      </c>
      <c r="I198" s="63">
        <v>0.841799696969697</v>
      </c>
      <c r="J198" s="60">
        <v>46538</v>
      </c>
      <c r="K198" s="60">
        <v>142284.26</v>
      </c>
      <c r="L198" s="60">
        <v>41567.06</v>
      </c>
      <c r="M198" s="63">
        <f t="shared" si="3"/>
        <v>0.292140957826256</v>
      </c>
      <c r="N198" s="60">
        <v>42670.23</v>
      </c>
      <c r="O198" s="60">
        <v>12353.5</v>
      </c>
      <c r="P198" s="64">
        <v>28.95</v>
      </c>
      <c r="Q198" s="64">
        <v>91.69</v>
      </c>
      <c r="R198" s="60">
        <v>6774.62</v>
      </c>
      <c r="S198" s="60">
        <v>1745.61</v>
      </c>
      <c r="T198" s="60">
        <v>111.98</v>
      </c>
    </row>
    <row r="199" s="54" customFormat="1" ht="13.5" spans="1:20">
      <c r="A199" s="59">
        <v>746</v>
      </c>
      <c r="B199" s="59" t="s">
        <v>363</v>
      </c>
      <c r="C199" s="59">
        <v>4028</v>
      </c>
      <c r="D199" s="60" t="s">
        <v>132</v>
      </c>
      <c r="E199" s="60" t="s">
        <v>131</v>
      </c>
      <c r="F199" s="60" t="s">
        <v>352</v>
      </c>
      <c r="G199" s="60">
        <v>1</v>
      </c>
      <c r="H199" s="60">
        <v>240900</v>
      </c>
      <c r="I199" s="63">
        <v>0.895451385281385</v>
      </c>
      <c r="J199" s="60">
        <v>66916</v>
      </c>
      <c r="K199" s="60">
        <v>213953.15</v>
      </c>
      <c r="L199" s="60">
        <v>68077.27</v>
      </c>
      <c r="M199" s="63">
        <f t="shared" si="3"/>
        <v>0.318187743438225</v>
      </c>
      <c r="N199" s="60">
        <v>61207.71</v>
      </c>
      <c r="O199" s="60">
        <v>19228.89</v>
      </c>
      <c r="P199" s="64">
        <v>31.42</v>
      </c>
      <c r="Q199" s="64">
        <v>91.47</v>
      </c>
      <c r="R199" s="60">
        <v>14207.76</v>
      </c>
      <c r="S199" s="60">
        <v>4540.94</v>
      </c>
      <c r="T199" s="60">
        <v>176.93</v>
      </c>
    </row>
    <row r="200" s="54" customFormat="1" ht="13.5" spans="1:20">
      <c r="A200" s="59">
        <v>307</v>
      </c>
      <c r="B200" s="59" t="s">
        <v>344</v>
      </c>
      <c r="C200" s="59">
        <v>9669</v>
      </c>
      <c r="D200" s="60" t="s">
        <v>99</v>
      </c>
      <c r="E200" s="60" t="s">
        <v>220</v>
      </c>
      <c r="F200" s="60" t="s">
        <v>351</v>
      </c>
      <c r="G200" s="60">
        <v>1.3</v>
      </c>
      <c r="H200" s="60">
        <v>1984500</v>
      </c>
      <c r="I200" s="63">
        <v>0.938581666666667</v>
      </c>
      <c r="J200" s="60">
        <v>155556</v>
      </c>
      <c r="K200" s="60">
        <v>1841395.1</v>
      </c>
      <c r="L200" s="60">
        <v>466965.3</v>
      </c>
      <c r="M200" s="63">
        <f t="shared" si="3"/>
        <v>0.253593213102392</v>
      </c>
      <c r="N200" s="60">
        <v>141547.99</v>
      </c>
      <c r="O200" s="60">
        <v>34502.15</v>
      </c>
      <c r="P200" s="64">
        <v>24.37</v>
      </c>
      <c r="Q200" s="64">
        <v>90.99</v>
      </c>
      <c r="R200" s="60">
        <v>134951.5</v>
      </c>
      <c r="S200" s="60">
        <v>36789.26</v>
      </c>
      <c r="T200" s="60">
        <v>204.01</v>
      </c>
    </row>
    <row r="201" s="54" customFormat="1" ht="13.5" spans="1:20">
      <c r="A201" s="59">
        <v>515</v>
      </c>
      <c r="B201" s="59" t="s">
        <v>344</v>
      </c>
      <c r="C201" s="59">
        <v>7006</v>
      </c>
      <c r="D201" s="60" t="s">
        <v>172</v>
      </c>
      <c r="E201" s="60" t="s">
        <v>171</v>
      </c>
      <c r="F201" s="60" t="s">
        <v>352</v>
      </c>
      <c r="G201" s="60">
        <v>0.9</v>
      </c>
      <c r="H201" s="60">
        <v>231000</v>
      </c>
      <c r="I201" s="63">
        <v>0.888063333333333</v>
      </c>
      <c r="J201" s="60">
        <v>71690</v>
      </c>
      <c r="K201" s="60">
        <v>195125.95</v>
      </c>
      <c r="L201" s="60">
        <v>58022.99</v>
      </c>
      <c r="M201" s="63">
        <f t="shared" si="3"/>
        <v>0.297361729693052</v>
      </c>
      <c r="N201" s="60">
        <v>65047.81</v>
      </c>
      <c r="O201" s="60">
        <v>17873.44</v>
      </c>
      <c r="P201" s="64">
        <v>27.48</v>
      </c>
      <c r="Q201" s="64">
        <v>90.73</v>
      </c>
      <c r="R201" s="60">
        <v>17265.3</v>
      </c>
      <c r="S201" s="60">
        <v>2609.3</v>
      </c>
      <c r="T201" s="60">
        <v>224.22</v>
      </c>
    </row>
    <row r="202" s="54" customFormat="1" ht="13.5" spans="1:20">
      <c r="A202" s="59">
        <v>545</v>
      </c>
      <c r="B202" s="59" t="s">
        <v>344</v>
      </c>
      <c r="C202" s="59">
        <v>11143</v>
      </c>
      <c r="D202" s="60" t="s">
        <v>293</v>
      </c>
      <c r="E202" s="60" t="s">
        <v>292</v>
      </c>
      <c r="F202" s="60" t="s">
        <v>352</v>
      </c>
      <c r="G202" s="60">
        <v>0.9</v>
      </c>
      <c r="H202" s="60">
        <v>96600</v>
      </c>
      <c r="I202" s="63">
        <v>0.9114</v>
      </c>
      <c r="J202" s="60">
        <v>45757.8</v>
      </c>
      <c r="K202" s="60">
        <v>79273.98</v>
      </c>
      <c r="L202" s="60">
        <v>23370.29</v>
      </c>
      <c r="M202" s="63">
        <f t="shared" si="3"/>
        <v>0.294804045413136</v>
      </c>
      <c r="N202" s="60">
        <v>41494.46</v>
      </c>
      <c r="O202" s="60">
        <v>11894.24</v>
      </c>
      <c r="P202" s="64">
        <v>28.66</v>
      </c>
      <c r="Q202" s="64">
        <v>90.68</v>
      </c>
      <c r="R202" s="60">
        <v>5432.76</v>
      </c>
      <c r="S202" s="60">
        <v>1726.66</v>
      </c>
      <c r="T202" s="60">
        <v>168.72</v>
      </c>
    </row>
    <row r="203" s="54" customFormat="1" ht="13.5" spans="1:20">
      <c r="A203" s="59">
        <v>712</v>
      </c>
      <c r="B203" s="59" t="s">
        <v>344</v>
      </c>
      <c r="C203" s="59">
        <v>7050</v>
      </c>
      <c r="D203" s="60" t="s">
        <v>120</v>
      </c>
      <c r="E203" s="60" t="s">
        <v>546</v>
      </c>
      <c r="F203" s="60" t="s">
        <v>352</v>
      </c>
      <c r="G203" s="60">
        <v>0.9</v>
      </c>
      <c r="H203" s="60">
        <v>405000</v>
      </c>
      <c r="I203" s="63">
        <v>0.91560232</v>
      </c>
      <c r="J203" s="60">
        <v>84768</v>
      </c>
      <c r="K203" s="60">
        <v>352313.19</v>
      </c>
      <c r="L203" s="60">
        <v>114611.35</v>
      </c>
      <c r="M203" s="63">
        <f t="shared" si="3"/>
        <v>0.325310982538008</v>
      </c>
      <c r="N203" s="60">
        <v>76825.79</v>
      </c>
      <c r="O203" s="60">
        <v>23863.22</v>
      </c>
      <c r="P203" s="64">
        <v>31.06</v>
      </c>
      <c r="Q203" s="64">
        <v>90.63</v>
      </c>
      <c r="R203" s="60">
        <v>17924.64</v>
      </c>
      <c r="S203" s="60">
        <v>5926.7</v>
      </c>
      <c r="T203" s="60">
        <v>132.78</v>
      </c>
    </row>
    <row r="204" s="54" customFormat="1" ht="13.5" spans="1:20">
      <c r="A204" s="59">
        <v>391</v>
      </c>
      <c r="B204" s="59" t="s">
        <v>344</v>
      </c>
      <c r="C204" s="59">
        <v>4246</v>
      </c>
      <c r="D204" s="60" t="s">
        <v>196</v>
      </c>
      <c r="E204" s="60" t="s">
        <v>195</v>
      </c>
      <c r="F204" s="60" t="s">
        <v>380</v>
      </c>
      <c r="G204" s="60">
        <v>1</v>
      </c>
      <c r="H204" s="60">
        <v>259200</v>
      </c>
      <c r="I204" s="63">
        <v>0.895860166666667</v>
      </c>
      <c r="J204" s="60">
        <v>82286</v>
      </c>
      <c r="K204" s="60">
        <v>225672.23</v>
      </c>
      <c r="L204" s="60">
        <v>73028.67</v>
      </c>
      <c r="M204" s="63">
        <f t="shared" si="3"/>
        <v>0.323605035497722</v>
      </c>
      <c r="N204" s="60">
        <v>74497.87</v>
      </c>
      <c r="O204" s="60">
        <v>24472.61</v>
      </c>
      <c r="P204" s="64">
        <v>32.85</v>
      </c>
      <c r="Q204" s="64">
        <v>90.54</v>
      </c>
      <c r="R204" s="60">
        <v>21331.58</v>
      </c>
      <c r="S204" s="60">
        <v>4644.14</v>
      </c>
      <c r="T204" s="60">
        <v>246.89</v>
      </c>
    </row>
    <row r="205" s="54" customFormat="1" ht="13.5" spans="1:20">
      <c r="A205" s="59">
        <v>587</v>
      </c>
      <c r="B205" s="59" t="s">
        <v>361</v>
      </c>
      <c r="C205" s="59">
        <v>8073</v>
      </c>
      <c r="D205" s="60" t="s">
        <v>381</v>
      </c>
      <c r="E205" s="60" t="s">
        <v>431</v>
      </c>
      <c r="F205" s="60" t="s">
        <v>352</v>
      </c>
      <c r="G205" s="60">
        <v>1</v>
      </c>
      <c r="H205" s="60">
        <v>165000</v>
      </c>
      <c r="I205" s="63">
        <v>1.044717</v>
      </c>
      <c r="J205" s="60">
        <v>52500</v>
      </c>
      <c r="K205" s="60">
        <v>161553.07</v>
      </c>
      <c r="L205" s="60">
        <v>50258.68</v>
      </c>
      <c r="M205" s="63">
        <f t="shared" si="3"/>
        <v>0.311097028363497</v>
      </c>
      <c r="N205" s="60">
        <v>47371.07</v>
      </c>
      <c r="O205" s="60">
        <v>14129.15</v>
      </c>
      <c r="P205" s="64">
        <v>29.83</v>
      </c>
      <c r="Q205" s="64">
        <v>90.23</v>
      </c>
      <c r="R205" s="60">
        <v>9691.04</v>
      </c>
      <c r="S205" s="60">
        <v>3352.68</v>
      </c>
      <c r="T205" s="60">
        <v>176.2</v>
      </c>
    </row>
    <row r="206" s="54" customFormat="1" ht="13.5" spans="1:20">
      <c r="A206" s="59">
        <v>514</v>
      </c>
      <c r="B206" s="59" t="s">
        <v>396</v>
      </c>
      <c r="C206" s="59">
        <v>5406</v>
      </c>
      <c r="D206" s="60" t="s">
        <v>207</v>
      </c>
      <c r="E206" s="60" t="s">
        <v>547</v>
      </c>
      <c r="F206" s="60" t="s">
        <v>352</v>
      </c>
      <c r="G206" s="60">
        <v>0.9</v>
      </c>
      <c r="H206" s="60">
        <v>272160</v>
      </c>
      <c r="I206" s="63">
        <v>0.853884682539683</v>
      </c>
      <c r="J206" s="60">
        <v>84464</v>
      </c>
      <c r="K206" s="60">
        <v>223023.3</v>
      </c>
      <c r="L206" s="60">
        <v>68465.92</v>
      </c>
      <c r="M206" s="63">
        <f t="shared" si="3"/>
        <v>0.306989987144841</v>
      </c>
      <c r="N206" s="60">
        <v>76158.44</v>
      </c>
      <c r="O206" s="60">
        <v>23727.42</v>
      </c>
      <c r="P206" s="64">
        <v>31.16</v>
      </c>
      <c r="Q206" s="64">
        <v>90.17</v>
      </c>
      <c r="R206" s="60">
        <v>15688.72</v>
      </c>
      <c r="S206" s="60">
        <v>4706.9</v>
      </c>
      <c r="T206" s="60">
        <v>172.94</v>
      </c>
    </row>
    <row r="207" s="54" customFormat="1" ht="13.5" spans="1:20">
      <c r="A207" s="59">
        <v>106066</v>
      </c>
      <c r="B207" s="59" t="s">
        <v>344</v>
      </c>
      <c r="C207" s="59">
        <v>995669</v>
      </c>
      <c r="D207" s="60" t="s">
        <v>39</v>
      </c>
      <c r="E207" s="60" t="s">
        <v>40</v>
      </c>
      <c r="F207" s="60" t="s">
        <v>357</v>
      </c>
      <c r="G207" s="60">
        <v>1.3</v>
      </c>
      <c r="H207" s="60">
        <v>138600</v>
      </c>
      <c r="I207" s="63">
        <v>0.995248571428571</v>
      </c>
      <c r="J207" s="60">
        <v>13446</v>
      </c>
      <c r="K207" s="60">
        <v>129878.92</v>
      </c>
      <c r="L207" s="60">
        <v>45331.55</v>
      </c>
      <c r="M207" s="63">
        <f t="shared" si="3"/>
        <v>0.349029311300094</v>
      </c>
      <c r="N207" s="60">
        <v>12098.85</v>
      </c>
      <c r="O207" s="60">
        <v>4221.24</v>
      </c>
      <c r="P207" s="64">
        <v>34.89</v>
      </c>
      <c r="Q207" s="64">
        <v>89.98</v>
      </c>
      <c r="R207" s="60">
        <v>8955.2</v>
      </c>
      <c r="S207" s="60">
        <v>2904.6</v>
      </c>
      <c r="T207" s="60">
        <v>193.84</v>
      </c>
    </row>
    <row r="208" s="54" customFormat="1" ht="13.5" spans="1:20">
      <c r="A208" s="59">
        <v>712</v>
      </c>
      <c r="B208" s="59" t="s">
        <v>344</v>
      </c>
      <c r="C208" s="59">
        <v>8972</v>
      </c>
      <c r="D208" s="60" t="s">
        <v>120</v>
      </c>
      <c r="E208" s="60" t="s">
        <v>119</v>
      </c>
      <c r="F208" s="60" t="s">
        <v>351</v>
      </c>
      <c r="G208" s="60">
        <v>1</v>
      </c>
      <c r="H208" s="60">
        <v>405000</v>
      </c>
      <c r="I208" s="63">
        <v>0.91560232</v>
      </c>
      <c r="J208" s="60">
        <v>94186</v>
      </c>
      <c r="K208" s="60">
        <v>352313.19</v>
      </c>
      <c r="L208" s="60">
        <v>114611.35</v>
      </c>
      <c r="M208" s="63">
        <f t="shared" si="3"/>
        <v>0.325310982538008</v>
      </c>
      <c r="N208" s="60">
        <v>84665.04</v>
      </c>
      <c r="O208" s="60">
        <v>27900.28</v>
      </c>
      <c r="P208" s="64">
        <v>32.95</v>
      </c>
      <c r="Q208" s="64">
        <v>89.89</v>
      </c>
      <c r="R208" s="60">
        <v>17924.64</v>
      </c>
      <c r="S208" s="60">
        <v>5926.7</v>
      </c>
      <c r="T208" s="60">
        <v>132.78</v>
      </c>
    </row>
    <row r="209" s="54" customFormat="1" ht="13.5" spans="1:20">
      <c r="A209" s="59">
        <v>581</v>
      </c>
      <c r="B209" s="59" t="s">
        <v>344</v>
      </c>
      <c r="C209" s="59">
        <v>5641</v>
      </c>
      <c r="D209" s="60" t="s">
        <v>255</v>
      </c>
      <c r="E209" s="60" t="s">
        <v>548</v>
      </c>
      <c r="F209" s="60" t="s">
        <v>352</v>
      </c>
      <c r="G209" s="60">
        <v>0.9</v>
      </c>
      <c r="H209" s="60">
        <v>85646</v>
      </c>
      <c r="I209" s="63">
        <v>0.887882033333333</v>
      </c>
      <c r="J209" s="60">
        <v>70076</v>
      </c>
      <c r="K209" s="60">
        <v>272886.78</v>
      </c>
      <c r="L209" s="60">
        <v>84792.86</v>
      </c>
      <c r="M209" s="63">
        <f t="shared" si="3"/>
        <v>0.310725422462752</v>
      </c>
      <c r="N209" s="60">
        <v>62942.94</v>
      </c>
      <c r="O209" s="60">
        <v>17672.85</v>
      </c>
      <c r="P209" s="64">
        <v>28.08</v>
      </c>
      <c r="Q209" s="64">
        <v>89.82</v>
      </c>
      <c r="R209" s="60">
        <v>13044.34</v>
      </c>
      <c r="S209" s="60">
        <v>4041.57</v>
      </c>
      <c r="T209" s="60">
        <v>456.92</v>
      </c>
    </row>
    <row r="210" s="54" customFormat="1" ht="13.5" spans="1:20">
      <c r="A210" s="59">
        <v>578</v>
      </c>
      <c r="B210" s="59" t="s">
        <v>344</v>
      </c>
      <c r="C210" s="59">
        <v>9140</v>
      </c>
      <c r="D210" s="60" t="s">
        <v>105</v>
      </c>
      <c r="E210" s="60" t="s">
        <v>432</v>
      </c>
      <c r="F210" s="60" t="s">
        <v>397</v>
      </c>
      <c r="G210" s="60">
        <v>1.1</v>
      </c>
      <c r="H210" s="60">
        <v>267840</v>
      </c>
      <c r="I210" s="63">
        <v>1.082287875</v>
      </c>
      <c r="J210" s="60">
        <v>89900</v>
      </c>
      <c r="K210" s="60">
        <v>269008.67</v>
      </c>
      <c r="L210" s="60">
        <v>90054.19</v>
      </c>
      <c r="M210" s="63">
        <f t="shared" si="3"/>
        <v>0.33476315094231</v>
      </c>
      <c r="N210" s="60">
        <v>80680.08</v>
      </c>
      <c r="O210" s="60">
        <v>27680.01</v>
      </c>
      <c r="P210" s="64">
        <v>34.31</v>
      </c>
      <c r="Q210" s="64">
        <v>89.74</v>
      </c>
      <c r="R210" s="60">
        <v>18519.16</v>
      </c>
      <c r="S210" s="60">
        <v>6326.93</v>
      </c>
      <c r="T210" s="60">
        <v>207.43</v>
      </c>
    </row>
    <row r="211" s="54" customFormat="1" ht="13.5" spans="1:20">
      <c r="A211" s="59">
        <v>578</v>
      </c>
      <c r="B211" s="59" t="s">
        <v>344</v>
      </c>
      <c r="C211" s="59">
        <v>11902</v>
      </c>
      <c r="D211" s="60" t="s">
        <v>105</v>
      </c>
      <c r="E211" s="60" t="s">
        <v>433</v>
      </c>
      <c r="F211" s="60" t="s">
        <v>351</v>
      </c>
      <c r="G211" s="60">
        <v>0.6</v>
      </c>
      <c r="H211" s="60">
        <v>267840</v>
      </c>
      <c r="I211" s="63">
        <v>1.082287875</v>
      </c>
      <c r="J211" s="60">
        <v>51305</v>
      </c>
      <c r="K211" s="60">
        <v>269008.67</v>
      </c>
      <c r="L211" s="60">
        <v>90054.19</v>
      </c>
      <c r="M211" s="63">
        <f t="shared" si="3"/>
        <v>0.33476315094231</v>
      </c>
      <c r="N211" s="60">
        <v>46019.56</v>
      </c>
      <c r="O211" s="60">
        <v>15547.18</v>
      </c>
      <c r="P211" s="64">
        <v>33.78</v>
      </c>
      <c r="Q211" s="64">
        <v>89.7</v>
      </c>
      <c r="R211" s="60">
        <v>18519.16</v>
      </c>
      <c r="S211" s="60">
        <v>6326.93</v>
      </c>
      <c r="T211" s="60">
        <v>207.43</v>
      </c>
    </row>
    <row r="212" s="54" customFormat="1" ht="13.5" spans="1:20">
      <c r="A212" s="59">
        <v>349</v>
      </c>
      <c r="B212" s="59" t="s">
        <v>344</v>
      </c>
      <c r="C212" s="59">
        <v>12117</v>
      </c>
      <c r="D212" s="60" t="s">
        <v>126</v>
      </c>
      <c r="E212" s="60" t="s">
        <v>549</v>
      </c>
      <c r="F212" s="60" t="s">
        <v>355</v>
      </c>
      <c r="G212" s="60">
        <v>0.7</v>
      </c>
      <c r="H212" s="60">
        <v>224400</v>
      </c>
      <c r="I212" s="63">
        <v>0.875266421568627</v>
      </c>
      <c r="J212" s="60">
        <v>47600</v>
      </c>
      <c r="K212" s="60">
        <v>181811.2</v>
      </c>
      <c r="L212" s="60">
        <v>63849.01</v>
      </c>
      <c r="M212" s="63">
        <f t="shared" si="3"/>
        <v>0.351183040428752</v>
      </c>
      <c r="N212" s="60">
        <v>42643.51</v>
      </c>
      <c r="O212" s="60">
        <v>15671.91</v>
      </c>
      <c r="P212" s="64">
        <v>36.75</v>
      </c>
      <c r="Q212" s="64">
        <v>89.59</v>
      </c>
      <c r="R212" s="60">
        <v>6513.7</v>
      </c>
      <c r="S212" s="60">
        <v>2683.08</v>
      </c>
      <c r="T212" s="60">
        <v>87.08</v>
      </c>
    </row>
    <row r="213" s="54" customFormat="1" ht="13.5" spans="1:20">
      <c r="A213" s="59">
        <v>54</v>
      </c>
      <c r="B213" s="59" t="s">
        <v>348</v>
      </c>
      <c r="C213" s="59">
        <v>6301</v>
      </c>
      <c r="D213" s="60" t="s">
        <v>136</v>
      </c>
      <c r="E213" s="60" t="s">
        <v>208</v>
      </c>
      <c r="F213" s="60" t="s">
        <v>351</v>
      </c>
      <c r="G213" s="60">
        <v>1</v>
      </c>
      <c r="H213" s="60">
        <v>244200</v>
      </c>
      <c r="I213" s="63">
        <v>0.901210720720721</v>
      </c>
      <c r="J213" s="60">
        <v>62615.4</v>
      </c>
      <c r="K213" s="60">
        <v>209922.53</v>
      </c>
      <c r="L213" s="60">
        <v>68040.89</v>
      </c>
      <c r="M213" s="63">
        <f t="shared" si="3"/>
        <v>0.324123808911792</v>
      </c>
      <c r="N213" s="60">
        <v>56005.53</v>
      </c>
      <c r="O213" s="60">
        <v>18681.52</v>
      </c>
      <c r="P213" s="64">
        <v>33.36</v>
      </c>
      <c r="Q213" s="64">
        <v>89.44</v>
      </c>
      <c r="R213" s="60">
        <v>19707.5</v>
      </c>
      <c r="S213" s="60">
        <v>6481.91</v>
      </c>
      <c r="T213" s="60">
        <v>242.11</v>
      </c>
    </row>
    <row r="214" s="54" customFormat="1" ht="13.5" spans="1:20">
      <c r="A214" s="59">
        <v>743</v>
      </c>
      <c r="B214" s="59" t="s">
        <v>344</v>
      </c>
      <c r="C214" s="59">
        <v>11761</v>
      </c>
      <c r="D214" s="60" t="s">
        <v>286</v>
      </c>
      <c r="E214" s="60" t="s">
        <v>285</v>
      </c>
      <c r="F214" s="60" t="s">
        <v>434</v>
      </c>
      <c r="G214" s="60">
        <v>0.4</v>
      </c>
      <c r="H214" s="60">
        <v>146630</v>
      </c>
      <c r="I214" s="63">
        <v>1.12667511627907</v>
      </c>
      <c r="J214" s="60">
        <v>55800</v>
      </c>
      <c r="K214" s="60">
        <v>149494.51</v>
      </c>
      <c r="L214" s="60">
        <v>44993.19</v>
      </c>
      <c r="M214" s="63">
        <f t="shared" si="3"/>
        <v>0.300968844942868</v>
      </c>
      <c r="N214" s="60">
        <v>49903.75</v>
      </c>
      <c r="O214" s="60">
        <v>15126.57</v>
      </c>
      <c r="P214" s="64">
        <v>30.31</v>
      </c>
      <c r="Q214" s="64">
        <v>89.43</v>
      </c>
      <c r="R214" s="60">
        <v>8306.84</v>
      </c>
      <c r="S214" s="60">
        <v>2299.73</v>
      </c>
      <c r="T214" s="60">
        <v>169.96</v>
      </c>
    </row>
    <row r="215" s="54" customFormat="1" ht="13.5" spans="1:20">
      <c r="A215" s="59">
        <v>101453</v>
      </c>
      <c r="B215" s="59" t="s">
        <v>350</v>
      </c>
      <c r="C215" s="59">
        <v>4133</v>
      </c>
      <c r="D215" s="60" t="s">
        <v>72</v>
      </c>
      <c r="E215" s="60" t="s">
        <v>153</v>
      </c>
      <c r="F215" s="60" t="s">
        <v>351</v>
      </c>
      <c r="G215" s="60">
        <v>1</v>
      </c>
      <c r="H215" s="60">
        <v>181500</v>
      </c>
      <c r="I215" s="63">
        <v>1.22747727272727</v>
      </c>
      <c r="J215" s="60">
        <v>46530</v>
      </c>
      <c r="K215" s="60">
        <v>208385.21</v>
      </c>
      <c r="L215" s="60">
        <v>67405.46</v>
      </c>
      <c r="M215" s="63">
        <f t="shared" si="3"/>
        <v>0.323465662462322</v>
      </c>
      <c r="N215" s="60">
        <v>41507.48</v>
      </c>
      <c r="O215" s="60">
        <v>11304.93</v>
      </c>
      <c r="P215" s="64">
        <v>27.24</v>
      </c>
      <c r="Q215" s="64">
        <v>89.21</v>
      </c>
      <c r="R215" s="60">
        <v>11702.92</v>
      </c>
      <c r="S215" s="60">
        <v>4375.52</v>
      </c>
      <c r="T215" s="60">
        <v>193.44</v>
      </c>
    </row>
    <row r="216" s="54" customFormat="1" ht="13.5" spans="1:20">
      <c r="A216" s="59">
        <v>754</v>
      </c>
      <c r="B216" s="59" t="s">
        <v>348</v>
      </c>
      <c r="C216" s="59">
        <v>10900</v>
      </c>
      <c r="D216" s="60" t="s">
        <v>505</v>
      </c>
      <c r="E216" s="60" t="s">
        <v>550</v>
      </c>
      <c r="F216" s="60" t="s">
        <v>388</v>
      </c>
      <c r="G216" s="60">
        <v>1</v>
      </c>
      <c r="H216" s="60">
        <v>247500</v>
      </c>
      <c r="I216" s="63">
        <v>0.929548888888889</v>
      </c>
      <c r="J216" s="60">
        <v>72794.1</v>
      </c>
      <c r="K216" s="60">
        <v>216105.88</v>
      </c>
      <c r="L216" s="60">
        <v>58820.35</v>
      </c>
      <c r="M216" s="63">
        <f t="shared" si="3"/>
        <v>0.272183015103522</v>
      </c>
      <c r="N216" s="60">
        <v>64840.66</v>
      </c>
      <c r="O216" s="60">
        <v>17293.53</v>
      </c>
      <c r="P216" s="64">
        <v>26.67</v>
      </c>
      <c r="Q216" s="64">
        <v>89.07</v>
      </c>
      <c r="R216" s="60">
        <v>13914.76</v>
      </c>
      <c r="S216" s="60">
        <v>3703.45</v>
      </c>
      <c r="T216" s="60">
        <v>168.66</v>
      </c>
    </row>
    <row r="217" s="54" customFormat="1" ht="13.5" spans="1:20">
      <c r="A217" s="59">
        <v>102565</v>
      </c>
      <c r="B217" s="59" t="s">
        <v>344</v>
      </c>
      <c r="C217" s="59">
        <v>4569</v>
      </c>
      <c r="D217" s="60" t="s">
        <v>168</v>
      </c>
      <c r="E217" s="60" t="s">
        <v>290</v>
      </c>
      <c r="F217" s="60" t="s">
        <v>352</v>
      </c>
      <c r="G217" s="60">
        <v>1</v>
      </c>
      <c r="H217" s="60">
        <v>181500</v>
      </c>
      <c r="I217" s="63">
        <v>1.05496975757576</v>
      </c>
      <c r="J217" s="60">
        <v>59360</v>
      </c>
      <c r="K217" s="60">
        <v>179569.28</v>
      </c>
      <c r="L217" s="60">
        <v>51393.95</v>
      </c>
      <c r="M217" s="63">
        <f t="shared" si="3"/>
        <v>0.28620680552932</v>
      </c>
      <c r="N217" s="60">
        <v>52831.51</v>
      </c>
      <c r="O217" s="60">
        <v>15340.22</v>
      </c>
      <c r="P217" s="64">
        <v>29.04</v>
      </c>
      <c r="Q217" s="64">
        <v>89</v>
      </c>
      <c r="R217" s="60">
        <v>10998.54</v>
      </c>
      <c r="S217" s="60">
        <v>3451.9</v>
      </c>
      <c r="T217" s="60">
        <v>181.79</v>
      </c>
    </row>
    <row r="218" s="54" customFormat="1" ht="13.5" spans="1:20">
      <c r="A218" s="59">
        <v>733</v>
      </c>
      <c r="B218" s="59" t="s">
        <v>496</v>
      </c>
      <c r="C218" s="59">
        <v>4435</v>
      </c>
      <c r="D218" s="60" t="s">
        <v>315</v>
      </c>
      <c r="E218" s="60" t="s">
        <v>551</v>
      </c>
      <c r="F218" s="60" t="s">
        <v>511</v>
      </c>
      <c r="G218" s="60">
        <v>1</v>
      </c>
      <c r="H218" s="60">
        <v>124200</v>
      </c>
      <c r="I218" s="63">
        <v>0.995360462962963</v>
      </c>
      <c r="J218" s="60">
        <v>41400</v>
      </c>
      <c r="K218" s="60">
        <v>111327.28</v>
      </c>
      <c r="L218" s="60">
        <v>32732.19</v>
      </c>
      <c r="M218" s="63">
        <f t="shared" si="3"/>
        <v>0.294017692698501</v>
      </c>
      <c r="N218" s="60">
        <v>36833.21</v>
      </c>
      <c r="O218" s="60">
        <v>11127.46</v>
      </c>
      <c r="P218" s="64">
        <v>30.21</v>
      </c>
      <c r="Q218" s="64">
        <v>88.97</v>
      </c>
      <c r="R218" s="60">
        <v>7656.7</v>
      </c>
      <c r="S218" s="60">
        <v>2015.85</v>
      </c>
      <c r="T218" s="60">
        <v>184.94</v>
      </c>
    </row>
    <row r="219" s="54" customFormat="1" ht="13.5" spans="1:20">
      <c r="A219" s="59">
        <v>103198</v>
      </c>
      <c r="B219" s="59" t="s">
        <v>344</v>
      </c>
      <c r="C219" s="59">
        <v>11624</v>
      </c>
      <c r="D219" s="60" t="s">
        <v>86</v>
      </c>
      <c r="E219" s="60" t="s">
        <v>435</v>
      </c>
      <c r="F219" s="60" t="s">
        <v>351</v>
      </c>
      <c r="G219" s="60">
        <v>1</v>
      </c>
      <c r="H219" s="60">
        <v>184800</v>
      </c>
      <c r="I219" s="63">
        <v>1.06822321428571</v>
      </c>
      <c r="J219" s="60">
        <v>66000</v>
      </c>
      <c r="K219" s="60">
        <v>185995.01</v>
      </c>
      <c r="L219" s="60">
        <v>44324.17</v>
      </c>
      <c r="M219" s="63">
        <f t="shared" si="3"/>
        <v>0.23830838257435</v>
      </c>
      <c r="N219" s="60">
        <v>58656.46</v>
      </c>
      <c r="O219" s="60">
        <v>16476.51</v>
      </c>
      <c r="P219" s="64">
        <v>28.09</v>
      </c>
      <c r="Q219" s="64">
        <v>88.87</v>
      </c>
      <c r="R219" s="60">
        <v>13067.02</v>
      </c>
      <c r="S219" s="60">
        <v>3115.23</v>
      </c>
      <c r="T219" s="60">
        <v>212.13</v>
      </c>
    </row>
    <row r="220" s="54" customFormat="1" ht="13.5" spans="1:20">
      <c r="A220" s="59">
        <v>717</v>
      </c>
      <c r="B220" s="59" t="s">
        <v>363</v>
      </c>
      <c r="C220" s="59">
        <v>11627</v>
      </c>
      <c r="D220" s="60" t="s">
        <v>166</v>
      </c>
      <c r="E220" s="60" t="s">
        <v>165</v>
      </c>
      <c r="F220" s="60" t="s">
        <v>351</v>
      </c>
      <c r="G220" s="60">
        <v>0.6</v>
      </c>
      <c r="H220" s="60">
        <v>138600</v>
      </c>
      <c r="I220" s="63">
        <v>1.06828174603175</v>
      </c>
      <c r="J220" s="60">
        <v>40425</v>
      </c>
      <c r="K220" s="60">
        <v>138757.36</v>
      </c>
      <c r="L220" s="60">
        <v>42370.94</v>
      </c>
      <c r="M220" s="63">
        <f t="shared" si="3"/>
        <v>0.305359946312037</v>
      </c>
      <c r="N220" s="60">
        <v>35914.67</v>
      </c>
      <c r="O220" s="60">
        <v>10304.57</v>
      </c>
      <c r="P220" s="64">
        <v>28.69</v>
      </c>
      <c r="Q220" s="64">
        <v>88.84</v>
      </c>
      <c r="R220" s="60">
        <v>8307.72</v>
      </c>
      <c r="S220" s="60">
        <v>3064.65</v>
      </c>
      <c r="T220" s="60">
        <v>179.82</v>
      </c>
    </row>
    <row r="221" s="54" customFormat="1" ht="13.5" spans="1:20">
      <c r="A221" s="59">
        <v>741</v>
      </c>
      <c r="B221" s="59" t="s">
        <v>344</v>
      </c>
      <c r="C221" s="59">
        <v>11766</v>
      </c>
      <c r="D221" s="60" t="s">
        <v>187</v>
      </c>
      <c r="E221" s="60" t="s">
        <v>186</v>
      </c>
      <c r="F221" s="60" t="s">
        <v>552</v>
      </c>
      <c r="G221" s="60">
        <v>0.8</v>
      </c>
      <c r="H221" s="60">
        <v>103500</v>
      </c>
      <c r="I221" s="63">
        <v>0.897199666666667</v>
      </c>
      <c r="J221" s="60">
        <v>41400</v>
      </c>
      <c r="K221" s="60">
        <v>83711.68</v>
      </c>
      <c r="L221" s="60">
        <v>18559.46</v>
      </c>
      <c r="M221" s="63">
        <f t="shared" si="3"/>
        <v>0.221706935041801</v>
      </c>
      <c r="N221" s="60">
        <v>36751.08</v>
      </c>
      <c r="O221" s="60">
        <v>8908.55</v>
      </c>
      <c r="P221" s="64">
        <v>24.24</v>
      </c>
      <c r="Q221" s="64">
        <v>88.77</v>
      </c>
      <c r="R221" s="60">
        <v>5927.42</v>
      </c>
      <c r="S221" s="60">
        <v>1545.72</v>
      </c>
      <c r="T221" s="60">
        <v>171.81</v>
      </c>
    </row>
    <row r="222" s="54" customFormat="1" ht="13.5" spans="1:20">
      <c r="A222" s="59">
        <v>584</v>
      </c>
      <c r="B222" s="59" t="s">
        <v>344</v>
      </c>
      <c r="C222" s="59">
        <v>9689</v>
      </c>
      <c r="D222" s="60" t="s">
        <v>124</v>
      </c>
      <c r="E222" s="60" t="s">
        <v>123</v>
      </c>
      <c r="F222" s="60" t="s">
        <v>357</v>
      </c>
      <c r="G222" s="60">
        <v>0.9</v>
      </c>
      <c r="H222" s="60">
        <v>174900</v>
      </c>
      <c r="I222" s="63">
        <v>0.770347106918239</v>
      </c>
      <c r="J222" s="60">
        <v>68439</v>
      </c>
      <c r="K222" s="60">
        <v>122485.19</v>
      </c>
      <c r="L222" s="60">
        <v>34480.87</v>
      </c>
      <c r="M222" s="63">
        <f t="shared" si="3"/>
        <v>0.28151052384374</v>
      </c>
      <c r="N222" s="60">
        <v>60683.57</v>
      </c>
      <c r="O222" s="60">
        <v>16012.21</v>
      </c>
      <c r="P222" s="64">
        <v>26.39</v>
      </c>
      <c r="Q222" s="64">
        <v>88.67</v>
      </c>
      <c r="R222" s="60" t="s">
        <v>357</v>
      </c>
      <c r="S222" s="60" t="s">
        <v>357</v>
      </c>
      <c r="T222" s="60" t="s">
        <v>357</v>
      </c>
    </row>
    <row r="223" s="54" customFormat="1" ht="13.5" spans="1:20">
      <c r="A223" s="59">
        <v>710</v>
      </c>
      <c r="B223" s="59" t="s">
        <v>361</v>
      </c>
      <c r="C223" s="59">
        <v>9527</v>
      </c>
      <c r="D223" s="60" t="s">
        <v>417</v>
      </c>
      <c r="E223" s="60" t="s">
        <v>436</v>
      </c>
      <c r="F223" s="60" t="s">
        <v>352</v>
      </c>
      <c r="G223" s="60">
        <v>0.9</v>
      </c>
      <c r="H223" s="60">
        <v>106950</v>
      </c>
      <c r="I223" s="63">
        <v>1.03932408602151</v>
      </c>
      <c r="J223" s="60">
        <v>53475</v>
      </c>
      <c r="K223" s="60">
        <v>100096.37</v>
      </c>
      <c r="L223" s="60">
        <v>33593.54</v>
      </c>
      <c r="M223" s="63">
        <f t="shared" si="3"/>
        <v>0.335611970743794</v>
      </c>
      <c r="N223" s="60">
        <v>47341.04</v>
      </c>
      <c r="O223" s="60">
        <v>16025.03</v>
      </c>
      <c r="P223" s="64">
        <v>33.85</v>
      </c>
      <c r="Q223" s="64">
        <v>88.53</v>
      </c>
      <c r="R223" s="60">
        <v>6878.46</v>
      </c>
      <c r="S223" s="60">
        <v>2312.56</v>
      </c>
      <c r="T223" s="60">
        <v>192.94</v>
      </c>
    </row>
    <row r="224" s="54" customFormat="1" ht="13.5" spans="1:20">
      <c r="A224" s="59">
        <v>106066</v>
      </c>
      <c r="B224" s="59" t="s">
        <v>344</v>
      </c>
      <c r="C224" s="59">
        <v>998841</v>
      </c>
      <c r="D224" s="60" t="s">
        <v>39</v>
      </c>
      <c r="E224" s="60" t="s">
        <v>553</v>
      </c>
      <c r="F224" s="60" t="s">
        <v>357</v>
      </c>
      <c r="G224" s="60">
        <v>0.04</v>
      </c>
      <c r="H224" s="60">
        <v>138600</v>
      </c>
      <c r="I224" s="63">
        <v>0.995248571428571</v>
      </c>
      <c r="J224" s="60">
        <v>414</v>
      </c>
      <c r="K224" s="60">
        <v>129878.92</v>
      </c>
      <c r="L224" s="60">
        <v>45331.55</v>
      </c>
      <c r="M224" s="63">
        <f t="shared" si="3"/>
        <v>0.349029311300094</v>
      </c>
      <c r="N224" s="60">
        <v>366.47</v>
      </c>
      <c r="O224" s="60">
        <v>152.25</v>
      </c>
      <c r="P224" s="64">
        <v>41.55</v>
      </c>
      <c r="Q224" s="64">
        <v>88.52</v>
      </c>
      <c r="R224" s="60">
        <v>8955.2</v>
      </c>
      <c r="S224" s="60">
        <v>2904.6</v>
      </c>
      <c r="T224" s="60">
        <v>193.84</v>
      </c>
    </row>
    <row r="225" s="54" customFormat="1" ht="13.5" spans="1:20">
      <c r="A225" s="59">
        <v>343</v>
      </c>
      <c r="B225" s="59" t="s">
        <v>344</v>
      </c>
      <c r="C225" s="59">
        <v>11517</v>
      </c>
      <c r="D225" s="60" t="s">
        <v>34</v>
      </c>
      <c r="E225" s="60" t="s">
        <v>554</v>
      </c>
      <c r="F225" s="60" t="s">
        <v>380</v>
      </c>
      <c r="G225" s="60">
        <v>1</v>
      </c>
      <c r="H225" s="60">
        <v>550800</v>
      </c>
      <c r="I225" s="63">
        <v>0.99071362745098</v>
      </c>
      <c r="J225" s="60">
        <v>98357</v>
      </c>
      <c r="K225" s="60">
        <v>521594.8</v>
      </c>
      <c r="L225" s="60">
        <v>128328.51</v>
      </c>
      <c r="M225" s="63">
        <f t="shared" si="3"/>
        <v>0.246031037886114</v>
      </c>
      <c r="N225" s="60">
        <v>87004.07</v>
      </c>
      <c r="O225" s="60">
        <v>22393.19</v>
      </c>
      <c r="P225" s="64">
        <v>25.74</v>
      </c>
      <c r="Q225" s="64">
        <v>88.46</v>
      </c>
      <c r="R225" s="60">
        <v>32661.7</v>
      </c>
      <c r="S225" s="60">
        <v>8327.61</v>
      </c>
      <c r="T225" s="60">
        <v>177.9</v>
      </c>
    </row>
    <row r="226" s="54" customFormat="1" ht="13.5" spans="1:20">
      <c r="A226" s="59">
        <v>103199</v>
      </c>
      <c r="B226" s="59" t="s">
        <v>344</v>
      </c>
      <c r="C226" s="59">
        <v>6306</v>
      </c>
      <c r="D226" s="60" t="s">
        <v>191</v>
      </c>
      <c r="E226" s="60" t="s">
        <v>209</v>
      </c>
      <c r="F226" s="60" t="s">
        <v>388</v>
      </c>
      <c r="G226" s="60">
        <v>1</v>
      </c>
      <c r="H226" s="60">
        <v>179400</v>
      </c>
      <c r="I226" s="63">
        <v>1.05567602564103</v>
      </c>
      <c r="J226" s="60">
        <v>73200</v>
      </c>
      <c r="K226" s="60">
        <v>171790.72</v>
      </c>
      <c r="L226" s="60">
        <v>58117.83</v>
      </c>
      <c r="M226" s="63">
        <f t="shared" si="3"/>
        <v>0.338305992314369</v>
      </c>
      <c r="N226" s="60">
        <v>64565.88</v>
      </c>
      <c r="O226" s="60">
        <v>23406.47</v>
      </c>
      <c r="P226" s="64">
        <v>36.25</v>
      </c>
      <c r="Q226" s="64">
        <v>88.2</v>
      </c>
      <c r="R226" s="60">
        <v>14210.52</v>
      </c>
      <c r="S226" s="60">
        <v>4584.45</v>
      </c>
      <c r="T226" s="60">
        <v>237.63</v>
      </c>
    </row>
    <row r="227" s="54" customFormat="1" ht="13.5" spans="1:20">
      <c r="A227" s="59">
        <v>511</v>
      </c>
      <c r="B227" s="59" t="s">
        <v>344</v>
      </c>
      <c r="C227" s="59">
        <v>11829</v>
      </c>
      <c r="D227" s="60" t="s">
        <v>147</v>
      </c>
      <c r="E227" s="60" t="s">
        <v>146</v>
      </c>
      <c r="F227" s="60" t="s">
        <v>351</v>
      </c>
      <c r="G227" s="60">
        <v>0.9</v>
      </c>
      <c r="H227" s="60">
        <v>214500</v>
      </c>
      <c r="I227" s="63">
        <v>1.03702733333333</v>
      </c>
      <c r="J227" s="60">
        <v>55110</v>
      </c>
      <c r="K227" s="60">
        <v>209871.77</v>
      </c>
      <c r="L227" s="60">
        <v>59601.63</v>
      </c>
      <c r="M227" s="63">
        <f t="shared" si="3"/>
        <v>0.283990695842514</v>
      </c>
      <c r="N227" s="60">
        <v>48537.21</v>
      </c>
      <c r="O227" s="60">
        <v>13506.69</v>
      </c>
      <c r="P227" s="64">
        <v>27.83</v>
      </c>
      <c r="Q227" s="64">
        <v>88.07</v>
      </c>
      <c r="R227" s="60">
        <v>15302.88</v>
      </c>
      <c r="S227" s="60">
        <v>3979.96</v>
      </c>
      <c r="T227" s="60">
        <v>214.03</v>
      </c>
    </row>
    <row r="228" s="54" customFormat="1" ht="13.5" spans="1:20">
      <c r="A228" s="59">
        <v>584</v>
      </c>
      <c r="B228" s="59" t="s">
        <v>344</v>
      </c>
      <c r="C228" s="59">
        <v>12222</v>
      </c>
      <c r="D228" s="60" t="s">
        <v>124</v>
      </c>
      <c r="E228" s="60" t="s">
        <v>555</v>
      </c>
      <c r="F228" s="60" t="s">
        <v>359</v>
      </c>
      <c r="G228" s="60">
        <v>0.2</v>
      </c>
      <c r="H228" s="60">
        <v>174900</v>
      </c>
      <c r="I228" s="63">
        <v>0.770347106918239</v>
      </c>
      <c r="J228" s="60">
        <v>15209</v>
      </c>
      <c r="K228" s="60">
        <v>122485.19</v>
      </c>
      <c r="L228" s="60">
        <v>34480.87</v>
      </c>
      <c r="M228" s="63">
        <f t="shared" si="3"/>
        <v>0.28151052384374</v>
      </c>
      <c r="N228" s="60">
        <v>13392.78</v>
      </c>
      <c r="O228" s="60">
        <v>4104.95</v>
      </c>
      <c r="P228" s="64">
        <v>30.65</v>
      </c>
      <c r="Q228" s="64">
        <v>88.06</v>
      </c>
      <c r="R228" s="60" t="s">
        <v>357</v>
      </c>
      <c r="S228" s="60" t="s">
        <v>357</v>
      </c>
      <c r="T228" s="60" t="s">
        <v>357</v>
      </c>
    </row>
    <row r="229" s="54" customFormat="1" ht="13.5" spans="1:20">
      <c r="A229" s="59">
        <v>721</v>
      </c>
      <c r="B229" s="59" t="s">
        <v>369</v>
      </c>
      <c r="C229" s="59">
        <v>4310</v>
      </c>
      <c r="D229" s="60" t="s">
        <v>526</v>
      </c>
      <c r="E229" s="60" t="s">
        <v>556</v>
      </c>
      <c r="F229" s="60" t="s">
        <v>351</v>
      </c>
      <c r="G229" s="60">
        <v>1</v>
      </c>
      <c r="H229" s="60">
        <v>171600</v>
      </c>
      <c r="I229" s="63">
        <v>0.971457628205128</v>
      </c>
      <c r="J229" s="60">
        <v>61286</v>
      </c>
      <c r="K229" s="60">
        <v>155795.11</v>
      </c>
      <c r="L229" s="60">
        <v>51647.02</v>
      </c>
      <c r="M229" s="63">
        <f t="shared" si="3"/>
        <v>0.331506040208836</v>
      </c>
      <c r="N229" s="60">
        <v>53927.87</v>
      </c>
      <c r="O229" s="60">
        <v>17351.36</v>
      </c>
      <c r="P229" s="64">
        <v>32.18</v>
      </c>
      <c r="Q229" s="64">
        <v>87.99</v>
      </c>
      <c r="R229" s="60">
        <v>8495.44</v>
      </c>
      <c r="S229" s="60">
        <v>3017.99</v>
      </c>
      <c r="T229" s="60">
        <v>148.52</v>
      </c>
    </row>
    <row r="230" s="54" customFormat="1" ht="13.5" spans="1:20">
      <c r="A230" s="59">
        <v>746</v>
      </c>
      <c r="B230" s="59" t="s">
        <v>363</v>
      </c>
      <c r="C230" s="59">
        <v>8068</v>
      </c>
      <c r="D230" s="60" t="s">
        <v>132</v>
      </c>
      <c r="E230" s="60" t="s">
        <v>557</v>
      </c>
      <c r="F230" s="60" t="s">
        <v>351</v>
      </c>
      <c r="G230" s="60">
        <v>1</v>
      </c>
      <c r="H230" s="60">
        <v>240900</v>
      </c>
      <c r="I230" s="63">
        <v>0.895451385281385</v>
      </c>
      <c r="J230" s="60">
        <v>66916</v>
      </c>
      <c r="K230" s="60">
        <v>213953.15</v>
      </c>
      <c r="L230" s="60">
        <v>68077.27</v>
      </c>
      <c r="M230" s="63">
        <f t="shared" si="3"/>
        <v>0.318187743438225</v>
      </c>
      <c r="N230" s="60">
        <v>58804.45</v>
      </c>
      <c r="O230" s="60">
        <v>18860.77</v>
      </c>
      <c r="P230" s="64">
        <v>32.07</v>
      </c>
      <c r="Q230" s="64">
        <v>87.88</v>
      </c>
      <c r="R230" s="60">
        <v>14207.76</v>
      </c>
      <c r="S230" s="60">
        <v>4540.94</v>
      </c>
      <c r="T230" s="60">
        <v>176.93</v>
      </c>
    </row>
    <row r="231" s="54" customFormat="1" ht="13.5" spans="1:20">
      <c r="A231" s="59">
        <v>581</v>
      </c>
      <c r="B231" s="59" t="s">
        <v>344</v>
      </c>
      <c r="C231" s="59">
        <v>990487</v>
      </c>
      <c r="D231" s="60" t="s">
        <v>255</v>
      </c>
      <c r="E231" s="60" t="s">
        <v>558</v>
      </c>
      <c r="F231" s="60" t="s">
        <v>456</v>
      </c>
      <c r="G231" s="60">
        <v>1.1</v>
      </c>
      <c r="H231" s="60">
        <v>334800</v>
      </c>
      <c r="I231" s="63">
        <v>0.887882033333333</v>
      </c>
      <c r="J231" s="60">
        <v>85646</v>
      </c>
      <c r="K231" s="60">
        <v>272886.78</v>
      </c>
      <c r="L231" s="60">
        <v>84792.86</v>
      </c>
      <c r="M231" s="63">
        <f t="shared" si="3"/>
        <v>0.310725422462752</v>
      </c>
      <c r="N231" s="60">
        <v>74929.78</v>
      </c>
      <c r="O231" s="60">
        <v>24656.39</v>
      </c>
      <c r="P231" s="64">
        <v>32.91</v>
      </c>
      <c r="Q231" s="64">
        <v>87.49</v>
      </c>
      <c r="R231" s="60">
        <v>13044.34</v>
      </c>
      <c r="S231" s="60">
        <v>4041.57</v>
      </c>
      <c r="T231" s="60">
        <v>116.88</v>
      </c>
    </row>
    <row r="232" s="54" customFormat="1" ht="13.5" spans="1:20">
      <c r="A232" s="59">
        <v>591</v>
      </c>
      <c r="B232" s="59" t="s">
        <v>369</v>
      </c>
      <c r="C232" s="59">
        <v>7644</v>
      </c>
      <c r="D232" s="60" t="s">
        <v>248</v>
      </c>
      <c r="E232" s="60" t="s">
        <v>559</v>
      </c>
      <c r="F232" s="60" t="s">
        <v>351</v>
      </c>
      <c r="G232" s="60">
        <v>1</v>
      </c>
      <c r="H232" s="60">
        <v>155100</v>
      </c>
      <c r="I232" s="63">
        <v>0.893307517730496</v>
      </c>
      <c r="J232" s="60">
        <v>39769</v>
      </c>
      <c r="K232" s="60">
        <v>130075.71</v>
      </c>
      <c r="L232" s="60">
        <v>42532.59</v>
      </c>
      <c r="M232" s="63">
        <f t="shared" si="3"/>
        <v>0.326983339164553</v>
      </c>
      <c r="N232" s="60">
        <v>34737.46</v>
      </c>
      <c r="O232" s="60">
        <v>10743.15</v>
      </c>
      <c r="P232" s="64">
        <v>30.93</v>
      </c>
      <c r="Q232" s="64">
        <v>87.35</v>
      </c>
      <c r="R232" s="60">
        <v>8238.7</v>
      </c>
      <c r="S232" s="60">
        <v>2780.81</v>
      </c>
      <c r="T232" s="60">
        <v>159.36</v>
      </c>
    </row>
    <row r="233" s="54" customFormat="1" ht="13.5" spans="1:20">
      <c r="A233" s="59">
        <v>337</v>
      </c>
      <c r="B233" s="59" t="s">
        <v>344</v>
      </c>
      <c r="C233" s="59">
        <v>4061</v>
      </c>
      <c r="D233" s="60" t="s">
        <v>52</v>
      </c>
      <c r="E233" s="60" t="s">
        <v>560</v>
      </c>
      <c r="F233" s="60" t="s">
        <v>397</v>
      </c>
      <c r="G233" s="60">
        <v>1.2</v>
      </c>
      <c r="H233" s="60">
        <v>882000</v>
      </c>
      <c r="I233" s="63">
        <v>0.944966309523809</v>
      </c>
      <c r="J233" s="60">
        <v>127518</v>
      </c>
      <c r="K233" s="60">
        <v>816011.35</v>
      </c>
      <c r="L233" s="60">
        <v>215939.93</v>
      </c>
      <c r="M233" s="63">
        <f t="shared" si="3"/>
        <v>0.264628586354834</v>
      </c>
      <c r="N233" s="60">
        <v>111253.21</v>
      </c>
      <c r="O233" s="60">
        <v>29646.65</v>
      </c>
      <c r="P233" s="64">
        <v>26.65</v>
      </c>
      <c r="Q233" s="64">
        <v>87.25</v>
      </c>
      <c r="R233" s="60">
        <v>44479.3</v>
      </c>
      <c r="S233" s="60">
        <v>9862.32</v>
      </c>
      <c r="T233" s="60">
        <v>151.29</v>
      </c>
    </row>
    <row r="234" s="54" customFormat="1" ht="13.5" spans="1:20">
      <c r="A234" s="59">
        <v>308</v>
      </c>
      <c r="B234" s="59" t="s">
        <v>344</v>
      </c>
      <c r="C234" s="59">
        <v>5347</v>
      </c>
      <c r="D234" s="60" t="s">
        <v>76</v>
      </c>
      <c r="E234" s="60" t="s">
        <v>561</v>
      </c>
      <c r="F234" s="60" t="s">
        <v>388</v>
      </c>
      <c r="G234" s="60">
        <v>1</v>
      </c>
      <c r="H234" s="60">
        <v>257400</v>
      </c>
      <c r="I234" s="63">
        <v>0.885802735042735</v>
      </c>
      <c r="J234" s="60">
        <v>51480</v>
      </c>
      <c r="K234" s="60">
        <v>212409.39</v>
      </c>
      <c r="L234" s="60">
        <v>72246.48</v>
      </c>
      <c r="M234" s="63">
        <f t="shared" si="3"/>
        <v>0.340128466072051</v>
      </c>
      <c r="N234" s="60">
        <v>44910.74</v>
      </c>
      <c r="O234" s="60">
        <v>15559.92</v>
      </c>
      <c r="P234" s="64">
        <v>34.65</v>
      </c>
      <c r="Q234" s="64">
        <v>87.24</v>
      </c>
      <c r="R234" s="60">
        <v>10263.1</v>
      </c>
      <c r="S234" s="60">
        <v>2913.27</v>
      </c>
      <c r="T234" s="60">
        <v>119.62</v>
      </c>
    </row>
    <row r="235" s="54" customFormat="1" ht="13.5" spans="1:20">
      <c r="A235" s="59">
        <v>377</v>
      </c>
      <c r="B235" s="59" t="s">
        <v>344</v>
      </c>
      <c r="C235" s="59">
        <v>11753</v>
      </c>
      <c r="D235" s="60" t="s">
        <v>562</v>
      </c>
      <c r="E235" s="60" t="s">
        <v>563</v>
      </c>
      <c r="F235" s="60" t="s">
        <v>351</v>
      </c>
      <c r="G235" s="60">
        <v>0.8</v>
      </c>
      <c r="H235" s="60">
        <v>259200</v>
      </c>
      <c r="I235" s="63">
        <v>0.822025</v>
      </c>
      <c r="J235" s="60">
        <v>76800</v>
      </c>
      <c r="K235" s="60">
        <v>203276.58</v>
      </c>
      <c r="L235" s="60">
        <v>65255.59</v>
      </c>
      <c r="M235" s="63">
        <f t="shared" si="3"/>
        <v>0.321018732212043</v>
      </c>
      <c r="N235" s="60">
        <v>67000.51</v>
      </c>
      <c r="O235" s="60">
        <v>23127.8</v>
      </c>
      <c r="P235" s="64">
        <v>34.52</v>
      </c>
      <c r="Q235" s="64">
        <v>87.24</v>
      </c>
      <c r="R235" s="60">
        <v>11981.16</v>
      </c>
      <c r="S235" s="60">
        <v>4134.92</v>
      </c>
      <c r="T235" s="60">
        <v>138.67</v>
      </c>
    </row>
    <row r="236" s="54" customFormat="1" ht="13.5" spans="1:20">
      <c r="A236" s="59">
        <v>377</v>
      </c>
      <c r="B236" s="59" t="s">
        <v>344</v>
      </c>
      <c r="C236" s="59">
        <v>8940</v>
      </c>
      <c r="D236" s="60" t="s">
        <v>562</v>
      </c>
      <c r="E236" s="60" t="s">
        <v>564</v>
      </c>
      <c r="F236" s="60" t="s">
        <v>352</v>
      </c>
      <c r="G236" s="60">
        <v>0.9</v>
      </c>
      <c r="H236" s="60">
        <v>259200</v>
      </c>
      <c r="I236" s="63">
        <v>0.822025</v>
      </c>
      <c r="J236" s="60">
        <v>86400</v>
      </c>
      <c r="K236" s="60">
        <v>203276.58</v>
      </c>
      <c r="L236" s="60">
        <v>65255.59</v>
      </c>
      <c r="M236" s="63">
        <f t="shared" si="3"/>
        <v>0.321018732212043</v>
      </c>
      <c r="N236" s="60">
        <v>75159.46</v>
      </c>
      <c r="O236" s="60">
        <v>22149.38</v>
      </c>
      <c r="P236" s="64">
        <v>29.47</v>
      </c>
      <c r="Q236" s="64">
        <v>86.99</v>
      </c>
      <c r="R236" s="60">
        <v>11981.16</v>
      </c>
      <c r="S236" s="60">
        <v>4134.92</v>
      </c>
      <c r="T236" s="60">
        <v>138.67</v>
      </c>
    </row>
    <row r="237" s="54" customFormat="1" ht="13.5" spans="1:20">
      <c r="A237" s="59">
        <v>357</v>
      </c>
      <c r="B237" s="59" t="s">
        <v>344</v>
      </c>
      <c r="C237" s="59">
        <v>11453</v>
      </c>
      <c r="D237" s="60" t="s">
        <v>246</v>
      </c>
      <c r="E237" s="60" t="s">
        <v>245</v>
      </c>
      <c r="F237" s="60" t="s">
        <v>352</v>
      </c>
      <c r="G237" s="60">
        <v>0.9</v>
      </c>
      <c r="H237" s="60">
        <v>247500</v>
      </c>
      <c r="I237" s="63">
        <v>0.956295111111111</v>
      </c>
      <c r="J237" s="60">
        <v>92812</v>
      </c>
      <c r="K237" s="60">
        <v>220916.09</v>
      </c>
      <c r="L237" s="60">
        <v>65424.37</v>
      </c>
      <c r="M237" s="63">
        <f t="shared" si="3"/>
        <v>0.296150316620215</v>
      </c>
      <c r="N237" s="60">
        <v>80362.45</v>
      </c>
      <c r="O237" s="60">
        <v>23859.9</v>
      </c>
      <c r="P237" s="64">
        <v>29.69</v>
      </c>
      <c r="Q237" s="64">
        <v>86.59</v>
      </c>
      <c r="R237" s="60">
        <v>11499.38</v>
      </c>
      <c r="S237" s="60">
        <v>3626.76</v>
      </c>
      <c r="T237" s="60">
        <v>139.39</v>
      </c>
    </row>
    <row r="238" s="54" customFormat="1" ht="13.5" spans="1:20">
      <c r="A238" s="59">
        <v>546</v>
      </c>
      <c r="B238" s="59" t="s">
        <v>344</v>
      </c>
      <c r="C238" s="59">
        <v>6123</v>
      </c>
      <c r="D238" s="60" t="s">
        <v>203</v>
      </c>
      <c r="E238" s="60" t="s">
        <v>202</v>
      </c>
      <c r="F238" s="60" t="s">
        <v>352</v>
      </c>
      <c r="G238" s="60">
        <v>0.9</v>
      </c>
      <c r="H238" s="60">
        <v>301320</v>
      </c>
      <c r="I238" s="63">
        <v>0.868130609318996</v>
      </c>
      <c r="J238" s="60">
        <v>117907</v>
      </c>
      <c r="K238" s="60">
        <v>250604.39</v>
      </c>
      <c r="L238" s="60">
        <v>83602.15</v>
      </c>
      <c r="M238" s="63">
        <f t="shared" si="3"/>
        <v>0.333602096914583</v>
      </c>
      <c r="N238" s="60">
        <v>102060.77</v>
      </c>
      <c r="O238" s="60">
        <v>33358.11</v>
      </c>
      <c r="P238" s="64">
        <v>32.68</v>
      </c>
      <c r="Q238" s="64">
        <v>86.56</v>
      </c>
      <c r="R238" s="60">
        <v>16791.9</v>
      </c>
      <c r="S238" s="60">
        <v>6338.05</v>
      </c>
      <c r="T238" s="60">
        <v>167.18</v>
      </c>
    </row>
    <row r="239" s="54" customFormat="1" ht="13.5" spans="1:20">
      <c r="A239" s="59">
        <v>727</v>
      </c>
      <c r="B239" s="59" t="s">
        <v>344</v>
      </c>
      <c r="C239" s="59">
        <v>8060</v>
      </c>
      <c r="D239" s="60" t="s">
        <v>267</v>
      </c>
      <c r="E239" s="60" t="s">
        <v>565</v>
      </c>
      <c r="F239" s="60" t="s">
        <v>351</v>
      </c>
      <c r="G239" s="60">
        <v>1</v>
      </c>
      <c r="H239" s="60">
        <v>148500</v>
      </c>
      <c r="I239" s="63">
        <v>0.966528666666667</v>
      </c>
      <c r="J239" s="60">
        <v>64565</v>
      </c>
      <c r="K239" s="60">
        <v>134297.79</v>
      </c>
      <c r="L239" s="60">
        <v>38705.77</v>
      </c>
      <c r="M239" s="63">
        <f t="shared" si="3"/>
        <v>0.288208540140534</v>
      </c>
      <c r="N239" s="60">
        <v>55851.39</v>
      </c>
      <c r="O239" s="60">
        <v>16515.18</v>
      </c>
      <c r="P239" s="64">
        <v>29.57</v>
      </c>
      <c r="Q239" s="64">
        <v>86.5</v>
      </c>
      <c r="R239" s="60">
        <v>7632.84</v>
      </c>
      <c r="S239" s="60">
        <v>2354.64</v>
      </c>
      <c r="T239" s="60">
        <v>154.2</v>
      </c>
    </row>
    <row r="240" s="54" customFormat="1" ht="13.5" spans="1:20">
      <c r="A240" s="59">
        <v>102478</v>
      </c>
      <c r="B240" s="59" t="s">
        <v>344</v>
      </c>
      <c r="C240" s="59">
        <v>9822</v>
      </c>
      <c r="D240" s="60" t="s">
        <v>297</v>
      </c>
      <c r="E240" s="60" t="s">
        <v>437</v>
      </c>
      <c r="F240" s="60" t="s">
        <v>351</v>
      </c>
      <c r="G240" s="60">
        <v>1</v>
      </c>
      <c r="H240" s="60">
        <v>86250</v>
      </c>
      <c r="I240" s="63">
        <v>1.01087213333333</v>
      </c>
      <c r="J240" s="60">
        <v>41070</v>
      </c>
      <c r="K240" s="60">
        <v>77576.11</v>
      </c>
      <c r="L240" s="60">
        <v>22400.26</v>
      </c>
      <c r="M240" s="63">
        <f t="shared" si="3"/>
        <v>0.288752039771007</v>
      </c>
      <c r="N240" s="60">
        <v>35490.02</v>
      </c>
      <c r="O240" s="60">
        <v>10350.64</v>
      </c>
      <c r="P240" s="64">
        <v>29.16</v>
      </c>
      <c r="Q240" s="64">
        <v>86.41</v>
      </c>
      <c r="R240" s="60">
        <v>3521.4</v>
      </c>
      <c r="S240" s="60">
        <v>759.81</v>
      </c>
      <c r="T240" s="60">
        <v>122.48</v>
      </c>
    </row>
    <row r="241" s="54" customFormat="1" ht="13.5" spans="1:20">
      <c r="A241" s="59">
        <v>104533</v>
      </c>
      <c r="B241" s="59" t="s">
        <v>363</v>
      </c>
      <c r="C241" s="59">
        <v>4081</v>
      </c>
      <c r="D241" s="60" t="s">
        <v>129</v>
      </c>
      <c r="E241" s="60" t="s">
        <v>438</v>
      </c>
      <c r="F241" s="60" t="s">
        <v>399</v>
      </c>
      <c r="G241" s="60">
        <v>1.2</v>
      </c>
      <c r="H241" s="60">
        <v>96600</v>
      </c>
      <c r="I241" s="63">
        <v>1.05043119047619</v>
      </c>
      <c r="J241" s="60">
        <v>44580</v>
      </c>
      <c r="K241" s="60">
        <v>92081.03</v>
      </c>
      <c r="L241" s="60">
        <v>28021.23</v>
      </c>
      <c r="M241" s="63">
        <f t="shared" si="3"/>
        <v>0.30431056212121</v>
      </c>
      <c r="N241" s="60">
        <v>38337.13</v>
      </c>
      <c r="O241" s="60">
        <v>11918.88</v>
      </c>
      <c r="P241" s="64">
        <v>31.09</v>
      </c>
      <c r="Q241" s="64">
        <v>86</v>
      </c>
      <c r="R241" s="60">
        <v>7689.62</v>
      </c>
      <c r="S241" s="60">
        <v>2604.63</v>
      </c>
      <c r="T241" s="60">
        <v>238.81</v>
      </c>
    </row>
    <row r="242" s="54" customFormat="1" ht="13.5" spans="1:20">
      <c r="A242" s="59">
        <v>721</v>
      </c>
      <c r="B242" s="59" t="s">
        <v>369</v>
      </c>
      <c r="C242" s="59">
        <v>11619</v>
      </c>
      <c r="D242" s="60" t="s">
        <v>526</v>
      </c>
      <c r="E242" s="60" t="s">
        <v>566</v>
      </c>
      <c r="F242" s="60" t="s">
        <v>351</v>
      </c>
      <c r="G242" s="60">
        <v>0.9</v>
      </c>
      <c r="H242" s="60">
        <v>171600</v>
      </c>
      <c r="I242" s="63">
        <v>0.971457628205128</v>
      </c>
      <c r="J242" s="60">
        <v>55157</v>
      </c>
      <c r="K242" s="60">
        <v>155795.11</v>
      </c>
      <c r="L242" s="60">
        <v>51647.02</v>
      </c>
      <c r="M242" s="63">
        <f t="shared" si="3"/>
        <v>0.331506040208836</v>
      </c>
      <c r="N242" s="60">
        <v>47413.62</v>
      </c>
      <c r="O242" s="60">
        <v>15511.02</v>
      </c>
      <c r="P242" s="64">
        <v>32.71</v>
      </c>
      <c r="Q242" s="64">
        <v>85.96</v>
      </c>
      <c r="R242" s="60">
        <v>8495.44</v>
      </c>
      <c r="S242" s="60">
        <v>3017.99</v>
      </c>
      <c r="T242" s="60">
        <v>148.52</v>
      </c>
    </row>
    <row r="243" s="54" customFormat="1" ht="13.5" spans="1:20">
      <c r="A243" s="59">
        <v>379</v>
      </c>
      <c r="B243" s="59" t="s">
        <v>344</v>
      </c>
      <c r="C243" s="59">
        <v>5344</v>
      </c>
      <c r="D243" s="60" t="s">
        <v>79</v>
      </c>
      <c r="E243" s="60" t="s">
        <v>113</v>
      </c>
      <c r="F243" s="60" t="s">
        <v>351</v>
      </c>
      <c r="G243" s="60">
        <v>1</v>
      </c>
      <c r="H243" s="60">
        <v>231000</v>
      </c>
      <c r="I243" s="63">
        <v>1.10045966666667</v>
      </c>
      <c r="J243" s="60">
        <v>70000</v>
      </c>
      <c r="K243" s="60">
        <v>238650.84</v>
      </c>
      <c r="L243" s="60">
        <v>62839.24</v>
      </c>
      <c r="M243" s="63">
        <f t="shared" si="3"/>
        <v>0.263310365888509</v>
      </c>
      <c r="N243" s="60">
        <v>60150.93</v>
      </c>
      <c r="O243" s="60">
        <v>14027.88</v>
      </c>
      <c r="P243" s="64">
        <v>23.32</v>
      </c>
      <c r="Q243" s="64">
        <v>85.93</v>
      </c>
      <c r="R243" s="60">
        <v>15108.62</v>
      </c>
      <c r="S243" s="60">
        <v>4737.32</v>
      </c>
      <c r="T243" s="60">
        <v>196.22</v>
      </c>
    </row>
    <row r="244" s="54" customFormat="1" ht="13.5" spans="1:20">
      <c r="A244" s="59">
        <v>730</v>
      </c>
      <c r="B244" s="59" t="s">
        <v>385</v>
      </c>
      <c r="C244" s="59">
        <v>4325</v>
      </c>
      <c r="D244" s="60" t="s">
        <v>516</v>
      </c>
      <c r="E244" s="60" t="s">
        <v>567</v>
      </c>
      <c r="F244" s="60" t="s">
        <v>352</v>
      </c>
      <c r="G244" s="60">
        <v>0.9</v>
      </c>
      <c r="H244" s="60">
        <v>330000</v>
      </c>
      <c r="I244" s="63">
        <v>0.969353833333333</v>
      </c>
      <c r="J244" s="60">
        <v>63191</v>
      </c>
      <c r="K244" s="60">
        <v>299261.71</v>
      </c>
      <c r="L244" s="60">
        <v>92160.73</v>
      </c>
      <c r="M244" s="63">
        <f t="shared" si="3"/>
        <v>0.307960313399265</v>
      </c>
      <c r="N244" s="60">
        <v>54167.72</v>
      </c>
      <c r="O244" s="60">
        <v>16811.61</v>
      </c>
      <c r="P244" s="64">
        <v>31.04</v>
      </c>
      <c r="Q244" s="64">
        <v>85.72</v>
      </c>
      <c r="R244" s="60">
        <v>16911.12</v>
      </c>
      <c r="S244" s="60">
        <v>4853.17</v>
      </c>
      <c r="T244" s="60">
        <v>153.74</v>
      </c>
    </row>
    <row r="245" s="54" customFormat="1" ht="13.5" spans="1:20">
      <c r="A245" s="59">
        <v>745</v>
      </c>
      <c r="B245" s="59" t="s">
        <v>344</v>
      </c>
      <c r="C245" s="59">
        <v>11095</v>
      </c>
      <c r="D245" s="60" t="s">
        <v>145</v>
      </c>
      <c r="E245" s="60" t="s">
        <v>568</v>
      </c>
      <c r="F245" s="60" t="s">
        <v>351</v>
      </c>
      <c r="G245" s="60">
        <v>1</v>
      </c>
      <c r="H245" s="60">
        <v>168300</v>
      </c>
      <c r="I245" s="63">
        <v>0.905733137254902</v>
      </c>
      <c r="J245" s="60">
        <v>46750</v>
      </c>
      <c r="K245" s="60">
        <v>142326.95</v>
      </c>
      <c r="L245" s="60">
        <v>41348.1</v>
      </c>
      <c r="M245" s="63">
        <f t="shared" si="3"/>
        <v>0.290514902483332</v>
      </c>
      <c r="N245" s="60">
        <v>40054.88</v>
      </c>
      <c r="O245" s="60">
        <v>12071.22</v>
      </c>
      <c r="P245" s="64">
        <v>30.14</v>
      </c>
      <c r="Q245" s="64">
        <v>85.68</v>
      </c>
      <c r="R245" s="60">
        <v>7499.56</v>
      </c>
      <c r="S245" s="60">
        <v>2513.55</v>
      </c>
      <c r="T245" s="60">
        <v>133.68</v>
      </c>
    </row>
    <row r="246" s="54" customFormat="1" ht="13.5" spans="1:20">
      <c r="A246" s="59">
        <v>308</v>
      </c>
      <c r="B246" s="59" t="s">
        <v>344</v>
      </c>
      <c r="C246" s="59">
        <v>12203</v>
      </c>
      <c r="D246" s="60" t="s">
        <v>76</v>
      </c>
      <c r="E246" s="60" t="s">
        <v>569</v>
      </c>
      <c r="F246" s="60" t="s">
        <v>570</v>
      </c>
      <c r="G246" s="60">
        <v>0.2</v>
      </c>
      <c r="H246" s="60">
        <v>257400</v>
      </c>
      <c r="I246" s="63">
        <v>0.885802735042735</v>
      </c>
      <c r="J246" s="60">
        <v>10260</v>
      </c>
      <c r="K246" s="60">
        <v>212409.39</v>
      </c>
      <c r="L246" s="60">
        <v>72246.48</v>
      </c>
      <c r="M246" s="63">
        <f t="shared" si="3"/>
        <v>0.340128466072051</v>
      </c>
      <c r="N246" s="60">
        <v>8786.94</v>
      </c>
      <c r="O246" s="60">
        <v>2842.77</v>
      </c>
      <c r="P246" s="64">
        <v>32.35</v>
      </c>
      <c r="Q246" s="64">
        <v>85.64</v>
      </c>
      <c r="R246" s="60">
        <v>10263.1</v>
      </c>
      <c r="S246" s="60">
        <v>2913.27</v>
      </c>
      <c r="T246" s="60">
        <v>119.62</v>
      </c>
    </row>
    <row r="247" s="54" customFormat="1" ht="13.5" spans="1:20">
      <c r="A247" s="59">
        <v>391</v>
      </c>
      <c r="B247" s="59" t="s">
        <v>344</v>
      </c>
      <c r="C247" s="59">
        <v>4188</v>
      </c>
      <c r="D247" s="60" t="s">
        <v>196</v>
      </c>
      <c r="E247" s="60" t="s">
        <v>571</v>
      </c>
      <c r="F247" s="60" t="s">
        <v>352</v>
      </c>
      <c r="G247" s="60">
        <v>0.95</v>
      </c>
      <c r="H247" s="60">
        <v>259200</v>
      </c>
      <c r="I247" s="63">
        <v>0.895860166666667</v>
      </c>
      <c r="J247" s="60">
        <v>78172</v>
      </c>
      <c r="K247" s="60">
        <v>225672.23</v>
      </c>
      <c r="L247" s="60">
        <v>73028.67</v>
      </c>
      <c r="M247" s="63">
        <f t="shared" si="3"/>
        <v>0.323605035497722</v>
      </c>
      <c r="N247" s="60">
        <v>66816.72</v>
      </c>
      <c r="O247" s="60">
        <v>21204.17</v>
      </c>
      <c r="P247" s="64">
        <v>31.73</v>
      </c>
      <c r="Q247" s="64">
        <v>85.47</v>
      </c>
      <c r="R247" s="60">
        <v>21331.58</v>
      </c>
      <c r="S247" s="60">
        <v>4644.14</v>
      </c>
      <c r="T247" s="60">
        <v>246.89</v>
      </c>
    </row>
    <row r="248" s="54" customFormat="1" ht="13.5" spans="1:20">
      <c r="A248" s="59">
        <v>712</v>
      </c>
      <c r="B248" s="59" t="s">
        <v>344</v>
      </c>
      <c r="C248" s="59">
        <v>12188</v>
      </c>
      <c r="D248" s="60" t="s">
        <v>120</v>
      </c>
      <c r="E248" s="60" t="s">
        <v>572</v>
      </c>
      <c r="F248" s="60" t="s">
        <v>355</v>
      </c>
      <c r="G248" s="60">
        <v>0.2</v>
      </c>
      <c r="H248" s="60">
        <v>405000</v>
      </c>
      <c r="I248" s="63">
        <v>0.91560232</v>
      </c>
      <c r="J248" s="60">
        <v>18837</v>
      </c>
      <c r="K248" s="60">
        <v>352313.19</v>
      </c>
      <c r="L248" s="60">
        <v>114611.35</v>
      </c>
      <c r="M248" s="63">
        <f t="shared" si="3"/>
        <v>0.325310982538008</v>
      </c>
      <c r="N248" s="60">
        <v>16075.19</v>
      </c>
      <c r="O248" s="60">
        <v>5308.2</v>
      </c>
      <c r="P248" s="64">
        <v>33.02</v>
      </c>
      <c r="Q248" s="64">
        <v>85.34</v>
      </c>
      <c r="R248" s="60">
        <v>17924.64</v>
      </c>
      <c r="S248" s="60">
        <v>5926.7</v>
      </c>
      <c r="T248" s="60">
        <v>132.78</v>
      </c>
    </row>
    <row r="249" s="54" customFormat="1" ht="13.5" spans="1:20">
      <c r="A249" s="59">
        <v>102564</v>
      </c>
      <c r="B249" s="59" t="s">
        <v>369</v>
      </c>
      <c r="C249" s="59">
        <v>12263</v>
      </c>
      <c r="D249" s="60" t="s">
        <v>103</v>
      </c>
      <c r="E249" s="60" t="s">
        <v>439</v>
      </c>
      <c r="F249" s="60" t="s">
        <v>440</v>
      </c>
      <c r="G249" s="60">
        <v>0.6</v>
      </c>
      <c r="H249" s="60">
        <v>96600</v>
      </c>
      <c r="I249" s="63">
        <v>1.20626785714286</v>
      </c>
      <c r="J249" s="60">
        <v>23184</v>
      </c>
      <c r="K249" s="60">
        <v>106050.52</v>
      </c>
      <c r="L249" s="60">
        <v>31750.42</v>
      </c>
      <c r="M249" s="63">
        <f t="shared" si="3"/>
        <v>0.299389573950227</v>
      </c>
      <c r="N249" s="60">
        <v>19756.96</v>
      </c>
      <c r="O249" s="60">
        <v>5877.57</v>
      </c>
      <c r="P249" s="64">
        <v>29.75</v>
      </c>
      <c r="Q249" s="64">
        <v>85.22</v>
      </c>
      <c r="R249" s="60">
        <v>9448.04</v>
      </c>
      <c r="S249" s="60">
        <v>2758.21</v>
      </c>
      <c r="T249" s="60">
        <v>293.42</v>
      </c>
    </row>
    <row r="250" s="54" customFormat="1" ht="13.5" spans="1:20">
      <c r="A250" s="59">
        <v>307</v>
      </c>
      <c r="B250" s="59" t="s">
        <v>344</v>
      </c>
      <c r="C250" s="59">
        <v>10989</v>
      </c>
      <c r="D250" s="60" t="s">
        <v>99</v>
      </c>
      <c r="E250" s="60" t="s">
        <v>232</v>
      </c>
      <c r="F250" s="60" t="s">
        <v>351</v>
      </c>
      <c r="G250" s="60">
        <v>1.3</v>
      </c>
      <c r="H250" s="60">
        <v>1984500</v>
      </c>
      <c r="I250" s="63">
        <v>0.938581666666667</v>
      </c>
      <c r="J250" s="60">
        <v>155556</v>
      </c>
      <c r="K250" s="60">
        <v>1841395.1</v>
      </c>
      <c r="L250" s="60">
        <v>466965.3</v>
      </c>
      <c r="M250" s="63">
        <f t="shared" si="3"/>
        <v>0.253593213102392</v>
      </c>
      <c r="N250" s="60">
        <v>132440.96</v>
      </c>
      <c r="O250" s="60">
        <v>21370.15</v>
      </c>
      <c r="P250" s="64">
        <v>16.14</v>
      </c>
      <c r="Q250" s="64">
        <v>85.14</v>
      </c>
      <c r="R250" s="60">
        <v>134951.5</v>
      </c>
      <c r="S250" s="60">
        <v>36789.26</v>
      </c>
      <c r="T250" s="60">
        <v>204.01</v>
      </c>
    </row>
    <row r="251" s="54" customFormat="1" ht="13.5" spans="1:20">
      <c r="A251" s="59">
        <v>707</v>
      </c>
      <c r="B251" s="59" t="s">
        <v>344</v>
      </c>
      <c r="C251" s="59">
        <v>11760</v>
      </c>
      <c r="D251" s="60" t="s">
        <v>70</v>
      </c>
      <c r="E251" s="60" t="s">
        <v>441</v>
      </c>
      <c r="F251" s="60" t="s">
        <v>380</v>
      </c>
      <c r="G251" s="60">
        <v>1</v>
      </c>
      <c r="H251" s="60">
        <v>324000</v>
      </c>
      <c r="I251" s="63">
        <v>1.1230004</v>
      </c>
      <c r="J251" s="60">
        <v>66120</v>
      </c>
      <c r="K251" s="60">
        <v>347616.3</v>
      </c>
      <c r="L251" s="60">
        <v>112309.55</v>
      </c>
      <c r="M251" s="63">
        <f t="shared" si="3"/>
        <v>0.323084820821118</v>
      </c>
      <c r="N251" s="60">
        <v>56246.63</v>
      </c>
      <c r="O251" s="60">
        <v>18913.7</v>
      </c>
      <c r="P251" s="64">
        <v>33.63</v>
      </c>
      <c r="Q251" s="64">
        <v>85.07</v>
      </c>
      <c r="R251" s="60">
        <v>21432.36</v>
      </c>
      <c r="S251" s="60">
        <v>6888.77</v>
      </c>
      <c r="T251" s="60">
        <v>198.45</v>
      </c>
    </row>
    <row r="252" s="54" customFormat="1" ht="13.5" spans="1:20">
      <c r="A252" s="59">
        <v>706</v>
      </c>
      <c r="B252" s="59" t="s">
        <v>361</v>
      </c>
      <c r="C252" s="59">
        <v>11987</v>
      </c>
      <c r="D252" s="60" t="s">
        <v>413</v>
      </c>
      <c r="E252" s="60" t="s">
        <v>442</v>
      </c>
      <c r="F252" s="60" t="s">
        <v>443</v>
      </c>
      <c r="G252" s="60">
        <v>0.2</v>
      </c>
      <c r="H252" s="60">
        <v>103500</v>
      </c>
      <c r="I252" s="63">
        <v>1.05884977777778</v>
      </c>
      <c r="J252" s="60">
        <v>34500</v>
      </c>
      <c r="K252" s="60">
        <v>98094.79</v>
      </c>
      <c r="L252" s="60">
        <v>32548.71</v>
      </c>
      <c r="M252" s="63">
        <f t="shared" si="3"/>
        <v>0.331808753553578</v>
      </c>
      <c r="N252" s="60">
        <v>29218.01</v>
      </c>
      <c r="O252" s="60">
        <v>9506.41</v>
      </c>
      <c r="P252" s="64">
        <v>32.54</v>
      </c>
      <c r="Q252" s="64">
        <v>84.69</v>
      </c>
      <c r="R252" s="60">
        <v>5596.62</v>
      </c>
      <c r="S252" s="60">
        <v>1761.13</v>
      </c>
      <c r="T252" s="60">
        <v>162.22</v>
      </c>
    </row>
    <row r="253" s="54" customFormat="1" ht="13.5" spans="1:20">
      <c r="A253" s="59">
        <v>718</v>
      </c>
      <c r="B253" s="59" t="s">
        <v>573</v>
      </c>
      <c r="C253" s="59">
        <v>11993</v>
      </c>
      <c r="D253" s="60" t="s">
        <v>264</v>
      </c>
      <c r="E253" s="60" t="s">
        <v>265</v>
      </c>
      <c r="F253" s="60" t="s">
        <v>351</v>
      </c>
      <c r="G253" s="60">
        <v>0.6</v>
      </c>
      <c r="H253" s="60">
        <v>96600</v>
      </c>
      <c r="I253" s="63">
        <v>0.724987261904762</v>
      </c>
      <c r="J253" s="60">
        <v>30912</v>
      </c>
      <c r="K253" s="60">
        <v>63138.83</v>
      </c>
      <c r="L253" s="60">
        <v>15707.98</v>
      </c>
      <c r="M253" s="63">
        <f t="shared" si="3"/>
        <v>0.248784781092713</v>
      </c>
      <c r="N253" s="60">
        <v>26167.74</v>
      </c>
      <c r="O253" s="60">
        <v>6245.38</v>
      </c>
      <c r="P253" s="64">
        <v>23.87</v>
      </c>
      <c r="Q253" s="64">
        <v>84.65</v>
      </c>
      <c r="R253" s="60">
        <v>4479.8</v>
      </c>
      <c r="S253" s="60">
        <v>1300.23</v>
      </c>
      <c r="T253" s="60">
        <v>139.12</v>
      </c>
    </row>
    <row r="254" s="54" customFormat="1" ht="13.5" spans="1:20">
      <c r="A254" s="59">
        <v>752</v>
      </c>
      <c r="B254" s="59" t="s">
        <v>344</v>
      </c>
      <c r="C254" s="59">
        <v>10468</v>
      </c>
      <c r="D254" s="60" t="s">
        <v>227</v>
      </c>
      <c r="E254" s="60" t="s">
        <v>226</v>
      </c>
      <c r="F254" s="60" t="s">
        <v>352</v>
      </c>
      <c r="G254" s="60">
        <v>1</v>
      </c>
      <c r="H254" s="60">
        <v>124200</v>
      </c>
      <c r="I254" s="63">
        <v>0.987088425925926</v>
      </c>
      <c r="J254" s="60">
        <v>56460</v>
      </c>
      <c r="K254" s="60">
        <v>108578.57</v>
      </c>
      <c r="L254" s="60">
        <v>29735.77</v>
      </c>
      <c r="M254" s="63">
        <f t="shared" si="3"/>
        <v>0.273864078335163</v>
      </c>
      <c r="N254" s="60">
        <v>47770.76</v>
      </c>
      <c r="O254" s="60">
        <v>14813.5</v>
      </c>
      <c r="P254" s="64">
        <v>31.01</v>
      </c>
      <c r="Q254" s="64">
        <v>84.61</v>
      </c>
      <c r="R254" s="60">
        <v>4175.08</v>
      </c>
      <c r="S254" s="60">
        <v>837.87</v>
      </c>
      <c r="T254" s="60">
        <v>100.85</v>
      </c>
    </row>
    <row r="255" s="54" customFormat="1" ht="13.5" spans="1:20">
      <c r="A255" s="59">
        <v>349</v>
      </c>
      <c r="B255" s="59" t="s">
        <v>344</v>
      </c>
      <c r="C255" s="59">
        <v>12091</v>
      </c>
      <c r="D255" s="60" t="s">
        <v>126</v>
      </c>
      <c r="E255" s="60" t="s">
        <v>189</v>
      </c>
      <c r="F255" s="60" t="s">
        <v>355</v>
      </c>
      <c r="G255" s="60">
        <v>0.7</v>
      </c>
      <c r="H255" s="60">
        <v>224400</v>
      </c>
      <c r="I255" s="63">
        <v>0.875266421568627</v>
      </c>
      <c r="J255" s="60">
        <v>47600</v>
      </c>
      <c r="K255" s="60">
        <v>181811.2</v>
      </c>
      <c r="L255" s="60">
        <v>63849.01</v>
      </c>
      <c r="M255" s="63">
        <f t="shared" si="3"/>
        <v>0.351183040428752</v>
      </c>
      <c r="N255" s="60">
        <v>40239.23</v>
      </c>
      <c r="O255" s="60">
        <v>14244.15</v>
      </c>
      <c r="P255" s="64">
        <v>35.4</v>
      </c>
      <c r="Q255" s="64">
        <v>84.54</v>
      </c>
      <c r="R255" s="60">
        <v>6513.7</v>
      </c>
      <c r="S255" s="60">
        <v>2683.08</v>
      </c>
      <c r="T255" s="60">
        <v>87.08</v>
      </c>
    </row>
    <row r="256" s="54" customFormat="1" ht="13.5" spans="1:20">
      <c r="A256" s="59">
        <v>740</v>
      </c>
      <c r="B256" s="59" t="s">
        <v>344</v>
      </c>
      <c r="C256" s="59">
        <v>9328</v>
      </c>
      <c r="D256" s="60" t="s">
        <v>219</v>
      </c>
      <c r="E256" s="60" t="s">
        <v>218</v>
      </c>
      <c r="F256" s="60" t="s">
        <v>352</v>
      </c>
      <c r="G256" s="60">
        <v>0.9</v>
      </c>
      <c r="H256" s="60">
        <v>124200</v>
      </c>
      <c r="I256" s="63">
        <v>1.037465</v>
      </c>
      <c r="J256" s="60">
        <v>58832</v>
      </c>
      <c r="K256" s="60">
        <v>115390.79</v>
      </c>
      <c r="L256" s="60">
        <v>36182.74</v>
      </c>
      <c r="M256" s="63">
        <f t="shared" si="3"/>
        <v>0.313566966653058</v>
      </c>
      <c r="N256" s="60">
        <v>49724.14</v>
      </c>
      <c r="O256" s="60">
        <v>14742.02</v>
      </c>
      <c r="P256" s="64">
        <v>29.65</v>
      </c>
      <c r="Q256" s="64">
        <v>84.52</v>
      </c>
      <c r="R256" s="60">
        <v>6689.14</v>
      </c>
      <c r="S256" s="60">
        <v>1912.89</v>
      </c>
      <c r="T256" s="60">
        <v>161.57</v>
      </c>
    </row>
    <row r="257" s="54" customFormat="1" ht="13.5" spans="1:20">
      <c r="A257" s="59">
        <v>727</v>
      </c>
      <c r="B257" s="59" t="s">
        <v>344</v>
      </c>
      <c r="C257" s="59">
        <v>12052</v>
      </c>
      <c r="D257" s="60" t="s">
        <v>267</v>
      </c>
      <c r="E257" s="60" t="s">
        <v>266</v>
      </c>
      <c r="F257" s="60" t="s">
        <v>574</v>
      </c>
      <c r="G257" s="60">
        <v>0.4</v>
      </c>
      <c r="H257" s="60">
        <v>148500</v>
      </c>
      <c r="I257" s="63">
        <v>0.966528666666667</v>
      </c>
      <c r="J257" s="60">
        <v>25827</v>
      </c>
      <c r="K257" s="60">
        <v>134297.79</v>
      </c>
      <c r="L257" s="60">
        <v>38705.77</v>
      </c>
      <c r="M257" s="63">
        <f t="shared" si="3"/>
        <v>0.288208540140534</v>
      </c>
      <c r="N257" s="60">
        <v>21799.82</v>
      </c>
      <c r="O257" s="60">
        <v>5610.81</v>
      </c>
      <c r="P257" s="64">
        <v>25.74</v>
      </c>
      <c r="Q257" s="64">
        <v>84.41</v>
      </c>
      <c r="R257" s="60">
        <v>7632.84</v>
      </c>
      <c r="S257" s="60">
        <v>2354.64</v>
      </c>
      <c r="T257" s="60">
        <v>154.2</v>
      </c>
    </row>
    <row r="258" s="54" customFormat="1" ht="13.5" spans="1:20">
      <c r="A258" s="59">
        <v>748</v>
      </c>
      <c r="B258" s="59" t="s">
        <v>363</v>
      </c>
      <c r="C258" s="59">
        <v>11903</v>
      </c>
      <c r="D258" s="60" t="s">
        <v>45</v>
      </c>
      <c r="E258" s="60" t="s">
        <v>259</v>
      </c>
      <c r="F258" s="60" t="s">
        <v>351</v>
      </c>
      <c r="G258" s="60">
        <v>1</v>
      </c>
      <c r="H258" s="60">
        <v>151800</v>
      </c>
      <c r="I258" s="63">
        <v>1.11136065217391</v>
      </c>
      <c r="J258" s="60">
        <v>52344.8</v>
      </c>
      <c r="K258" s="60">
        <v>155988.07</v>
      </c>
      <c r="L258" s="60">
        <v>45656.11</v>
      </c>
      <c r="M258" s="63">
        <f t="shared" ref="M258:M321" si="4">L258/K258</f>
        <v>0.292689755056268</v>
      </c>
      <c r="N258" s="60">
        <v>44160.79</v>
      </c>
      <c r="O258" s="60">
        <v>13107.85</v>
      </c>
      <c r="P258" s="64">
        <v>29.68</v>
      </c>
      <c r="Q258" s="64">
        <v>84.37</v>
      </c>
      <c r="R258" s="60">
        <v>5240.6</v>
      </c>
      <c r="S258" s="60">
        <v>1680.06</v>
      </c>
      <c r="T258" s="60">
        <v>103.57</v>
      </c>
    </row>
    <row r="259" s="54" customFormat="1" ht="13.5" spans="1:20">
      <c r="A259" s="59">
        <v>341</v>
      </c>
      <c r="B259" s="59" t="s">
        <v>369</v>
      </c>
      <c r="C259" s="59">
        <v>11483</v>
      </c>
      <c r="D259" s="60" t="s">
        <v>50</v>
      </c>
      <c r="E259" s="60" t="s">
        <v>575</v>
      </c>
      <c r="F259" s="60" t="s">
        <v>351</v>
      </c>
      <c r="G259" s="60">
        <v>0.6</v>
      </c>
      <c r="H259" s="60">
        <v>615600</v>
      </c>
      <c r="I259" s="63">
        <v>0.943396035087719</v>
      </c>
      <c r="J259" s="60">
        <v>76950</v>
      </c>
      <c r="K259" s="60">
        <v>558626.55</v>
      </c>
      <c r="L259" s="60">
        <v>165167.37</v>
      </c>
      <c r="M259" s="63">
        <f t="shared" si="4"/>
        <v>0.295666881568733</v>
      </c>
      <c r="N259" s="60">
        <v>64870.6</v>
      </c>
      <c r="O259" s="60">
        <v>18690.52</v>
      </c>
      <c r="P259" s="64">
        <v>28.81</v>
      </c>
      <c r="Q259" s="64">
        <v>84.3</v>
      </c>
      <c r="R259" s="60">
        <v>41781.62</v>
      </c>
      <c r="S259" s="60">
        <v>13285.03</v>
      </c>
      <c r="T259" s="60">
        <v>203.61</v>
      </c>
    </row>
    <row r="260" s="54" customFormat="1" ht="13.5" spans="1:20">
      <c r="A260" s="59">
        <v>742</v>
      </c>
      <c r="B260" s="59" t="s">
        <v>344</v>
      </c>
      <c r="C260" s="59">
        <v>11379</v>
      </c>
      <c r="D260" s="60" t="s">
        <v>82</v>
      </c>
      <c r="E260" s="60" t="s">
        <v>243</v>
      </c>
      <c r="F260" s="60" t="s">
        <v>380</v>
      </c>
      <c r="G260" s="60">
        <v>0.7</v>
      </c>
      <c r="H260" s="60">
        <v>259200</v>
      </c>
      <c r="I260" s="63">
        <v>1.149862</v>
      </c>
      <c r="J260" s="60">
        <v>60480</v>
      </c>
      <c r="K260" s="60">
        <v>280146.14</v>
      </c>
      <c r="L260" s="60">
        <v>62200.63</v>
      </c>
      <c r="M260" s="63">
        <f t="shared" si="4"/>
        <v>0.222029223747291</v>
      </c>
      <c r="N260" s="60">
        <v>50977.4</v>
      </c>
      <c r="O260" s="60">
        <v>10901.49</v>
      </c>
      <c r="P260" s="64">
        <v>21.38</v>
      </c>
      <c r="Q260" s="64">
        <v>84.29</v>
      </c>
      <c r="R260" s="60">
        <v>8358.52</v>
      </c>
      <c r="S260" s="60">
        <v>2149.51</v>
      </c>
      <c r="T260" s="60">
        <v>96.74</v>
      </c>
    </row>
    <row r="261" s="54" customFormat="1" ht="13.5" spans="1:20">
      <c r="A261" s="59">
        <v>52</v>
      </c>
      <c r="B261" s="59" t="s">
        <v>348</v>
      </c>
      <c r="C261" s="59">
        <v>12092</v>
      </c>
      <c r="D261" s="60" t="s">
        <v>323</v>
      </c>
      <c r="E261" s="60" t="s">
        <v>209</v>
      </c>
      <c r="F261" s="60" t="s">
        <v>452</v>
      </c>
      <c r="G261" s="60">
        <v>0.6</v>
      </c>
      <c r="H261" s="60">
        <v>198000</v>
      </c>
      <c r="I261" s="63">
        <v>0.826025055555556</v>
      </c>
      <c r="J261" s="60">
        <v>62000</v>
      </c>
      <c r="K261" s="60">
        <v>153055.03</v>
      </c>
      <c r="L261" s="60">
        <v>47340.53</v>
      </c>
      <c r="M261" s="63">
        <f t="shared" si="4"/>
        <v>0.309303980404956</v>
      </c>
      <c r="N261" s="60">
        <v>52255.62</v>
      </c>
      <c r="O261" s="60">
        <v>17360.56</v>
      </c>
      <c r="P261" s="64">
        <v>33.22</v>
      </c>
      <c r="Q261" s="64">
        <v>84.28</v>
      </c>
      <c r="R261" s="60">
        <v>8741.04</v>
      </c>
      <c r="S261" s="60">
        <v>3091.1</v>
      </c>
      <c r="T261" s="60">
        <v>132.44</v>
      </c>
    </row>
    <row r="262" s="54" customFormat="1" ht="13.5" spans="1:20">
      <c r="A262" s="59">
        <v>754</v>
      </c>
      <c r="B262" s="59" t="s">
        <v>348</v>
      </c>
      <c r="C262" s="59">
        <v>11949</v>
      </c>
      <c r="D262" s="60" t="s">
        <v>505</v>
      </c>
      <c r="E262" s="60" t="s">
        <v>576</v>
      </c>
      <c r="F262" s="60" t="s">
        <v>388</v>
      </c>
      <c r="G262" s="60">
        <v>1</v>
      </c>
      <c r="H262" s="60">
        <v>247500</v>
      </c>
      <c r="I262" s="63">
        <v>0.929548888888889</v>
      </c>
      <c r="J262" s="60">
        <v>72794.1</v>
      </c>
      <c r="K262" s="60">
        <v>216105.88</v>
      </c>
      <c r="L262" s="60">
        <v>58820.35</v>
      </c>
      <c r="M262" s="63">
        <f t="shared" si="4"/>
        <v>0.272183015103522</v>
      </c>
      <c r="N262" s="60">
        <v>61153.33</v>
      </c>
      <c r="O262" s="60">
        <v>17516.83</v>
      </c>
      <c r="P262" s="64">
        <v>28.64</v>
      </c>
      <c r="Q262" s="64">
        <v>84.01</v>
      </c>
      <c r="R262" s="60">
        <v>13914.76</v>
      </c>
      <c r="S262" s="60">
        <v>3703.45</v>
      </c>
      <c r="T262" s="60">
        <v>168.66</v>
      </c>
    </row>
    <row r="263" s="54" customFormat="1" ht="13.5" spans="1:20">
      <c r="A263" s="59">
        <v>355</v>
      </c>
      <c r="B263" s="59" t="s">
        <v>344</v>
      </c>
      <c r="C263" s="59">
        <v>8233</v>
      </c>
      <c r="D263" s="60" t="s">
        <v>109</v>
      </c>
      <c r="E263" s="60" t="s">
        <v>577</v>
      </c>
      <c r="F263" s="60" t="s">
        <v>351</v>
      </c>
      <c r="G263" s="60">
        <v>1</v>
      </c>
      <c r="H263" s="60">
        <v>259200</v>
      </c>
      <c r="I263" s="63">
        <v>0.87675825</v>
      </c>
      <c r="J263" s="60">
        <v>63220</v>
      </c>
      <c r="K263" s="60">
        <v>217499.24</v>
      </c>
      <c r="L263" s="60">
        <v>63860.57</v>
      </c>
      <c r="M263" s="63">
        <f t="shared" si="4"/>
        <v>0.293612842049471</v>
      </c>
      <c r="N263" s="60">
        <v>52994.95</v>
      </c>
      <c r="O263" s="60">
        <v>17146.18</v>
      </c>
      <c r="P263" s="64">
        <v>32.35</v>
      </c>
      <c r="Q263" s="64">
        <v>83.83</v>
      </c>
      <c r="R263" s="60">
        <v>14154.52</v>
      </c>
      <c r="S263" s="60">
        <v>3106.15</v>
      </c>
      <c r="T263" s="60">
        <v>163.83</v>
      </c>
    </row>
    <row r="264" s="54" customFormat="1" ht="13.5" spans="1:20">
      <c r="A264" s="59">
        <v>539</v>
      </c>
      <c r="B264" s="59" t="s">
        <v>363</v>
      </c>
      <c r="C264" s="59">
        <v>9320</v>
      </c>
      <c r="D264" s="60" t="s">
        <v>115</v>
      </c>
      <c r="E264" s="60" t="s">
        <v>444</v>
      </c>
      <c r="F264" s="60" t="s">
        <v>397</v>
      </c>
      <c r="G264" s="60">
        <v>1.2</v>
      </c>
      <c r="H264" s="60">
        <v>138600</v>
      </c>
      <c r="I264" s="63">
        <v>1.02448912698413</v>
      </c>
      <c r="J264" s="60">
        <v>79200</v>
      </c>
      <c r="K264" s="60">
        <v>132723.24</v>
      </c>
      <c r="L264" s="60">
        <v>36595.04</v>
      </c>
      <c r="M264" s="63">
        <f t="shared" si="4"/>
        <v>0.275724432284806</v>
      </c>
      <c r="N264" s="60">
        <v>66170.89</v>
      </c>
      <c r="O264" s="60">
        <v>19192.41</v>
      </c>
      <c r="P264" s="64">
        <v>29</v>
      </c>
      <c r="Q264" s="64">
        <v>83.55</v>
      </c>
      <c r="R264" s="60">
        <v>7275.22</v>
      </c>
      <c r="S264" s="60">
        <v>2354.85</v>
      </c>
      <c r="T264" s="60">
        <v>157.47</v>
      </c>
    </row>
    <row r="265" s="54" customFormat="1" ht="13.5" spans="1:20">
      <c r="A265" s="59">
        <v>738</v>
      </c>
      <c r="B265" s="59" t="s">
        <v>361</v>
      </c>
      <c r="C265" s="59">
        <v>6506</v>
      </c>
      <c r="D265" s="60" t="s">
        <v>578</v>
      </c>
      <c r="E265" s="60" t="s">
        <v>579</v>
      </c>
      <c r="F265" s="60" t="s">
        <v>352</v>
      </c>
      <c r="G265" s="60">
        <v>0.9</v>
      </c>
      <c r="H265" s="60">
        <v>124200</v>
      </c>
      <c r="I265" s="63">
        <v>0.922184907407407</v>
      </c>
      <c r="J265" s="60">
        <v>44370</v>
      </c>
      <c r="K265" s="60">
        <v>102494.81</v>
      </c>
      <c r="L265" s="60">
        <v>30958.71</v>
      </c>
      <c r="M265" s="63">
        <f t="shared" si="4"/>
        <v>0.30205148924126</v>
      </c>
      <c r="N265" s="60">
        <v>37030.66</v>
      </c>
      <c r="O265" s="60">
        <v>11220</v>
      </c>
      <c r="P265" s="64">
        <v>30.3</v>
      </c>
      <c r="Q265" s="64">
        <v>83.46</v>
      </c>
      <c r="R265" s="60">
        <v>5797.68</v>
      </c>
      <c r="S265" s="60">
        <v>1829.6</v>
      </c>
      <c r="T265" s="60">
        <v>140.04</v>
      </c>
    </row>
    <row r="266" s="54" customFormat="1" ht="13.5" spans="1:20">
      <c r="A266" s="59">
        <v>373</v>
      </c>
      <c r="B266" s="59" t="s">
        <v>344</v>
      </c>
      <c r="C266" s="59">
        <v>8903</v>
      </c>
      <c r="D266" s="60" t="s">
        <v>138</v>
      </c>
      <c r="E266" s="60" t="s">
        <v>183</v>
      </c>
      <c r="F266" s="60" t="s">
        <v>393</v>
      </c>
      <c r="G266" s="60">
        <v>0.9</v>
      </c>
      <c r="H266" s="60">
        <v>291600</v>
      </c>
      <c r="I266" s="63">
        <v>0.88434762962963</v>
      </c>
      <c r="J266" s="60">
        <v>84630</v>
      </c>
      <c r="K266" s="60">
        <v>246120.61</v>
      </c>
      <c r="L266" s="60">
        <v>71287.18</v>
      </c>
      <c r="M266" s="63">
        <f t="shared" si="4"/>
        <v>0.289643276928332</v>
      </c>
      <c r="N266" s="60">
        <v>70561.19</v>
      </c>
      <c r="O266" s="60">
        <v>18253.52</v>
      </c>
      <c r="P266" s="64">
        <v>25.87</v>
      </c>
      <c r="Q266" s="64">
        <v>83.38</v>
      </c>
      <c r="R266" s="60">
        <v>14693.5</v>
      </c>
      <c r="S266" s="60">
        <v>3887.27</v>
      </c>
      <c r="T266" s="60">
        <v>151.17</v>
      </c>
    </row>
    <row r="267" s="54" customFormat="1" ht="13.5" spans="1:20">
      <c r="A267" s="59">
        <v>573</v>
      </c>
      <c r="B267" s="59" t="s">
        <v>496</v>
      </c>
      <c r="C267" s="59">
        <v>5501</v>
      </c>
      <c r="D267" s="60" t="s">
        <v>514</v>
      </c>
      <c r="E267" s="60" t="s">
        <v>580</v>
      </c>
      <c r="F267" s="60" t="s">
        <v>352</v>
      </c>
      <c r="G267" s="60">
        <v>0.9</v>
      </c>
      <c r="H267" s="60">
        <v>141900</v>
      </c>
      <c r="I267" s="63">
        <v>0.895516821705426</v>
      </c>
      <c r="J267" s="60">
        <v>51084</v>
      </c>
      <c r="K267" s="60">
        <v>118964.62</v>
      </c>
      <c r="L267" s="60">
        <v>34318.69</v>
      </c>
      <c r="M267" s="63">
        <f t="shared" si="4"/>
        <v>0.288478120637884</v>
      </c>
      <c r="N267" s="60">
        <v>42586.39</v>
      </c>
      <c r="O267" s="60">
        <v>12390.34</v>
      </c>
      <c r="P267" s="64">
        <v>29.09</v>
      </c>
      <c r="Q267" s="64">
        <v>83.37</v>
      </c>
      <c r="R267" s="60">
        <v>6885.9</v>
      </c>
      <c r="S267" s="60">
        <v>2174.35</v>
      </c>
      <c r="T267" s="60">
        <v>145.58</v>
      </c>
    </row>
    <row r="268" s="54" customFormat="1" ht="13.5" spans="1:20">
      <c r="A268" s="59">
        <v>747</v>
      </c>
      <c r="B268" s="59" t="s">
        <v>368</v>
      </c>
      <c r="C268" s="59">
        <v>10898</v>
      </c>
      <c r="D268" s="60" t="s">
        <v>149</v>
      </c>
      <c r="E268" s="60" t="s">
        <v>445</v>
      </c>
      <c r="F268" s="60" t="s">
        <v>388</v>
      </c>
      <c r="G268" s="60">
        <v>1</v>
      </c>
      <c r="H268" s="60">
        <v>240900</v>
      </c>
      <c r="I268" s="63">
        <v>1.10272086757991</v>
      </c>
      <c r="J268" s="60">
        <v>61769.25</v>
      </c>
      <c r="K268" s="60">
        <v>250599.79</v>
      </c>
      <c r="L268" s="60">
        <v>56549.92</v>
      </c>
      <c r="M268" s="63">
        <f t="shared" si="4"/>
        <v>0.225658289657785</v>
      </c>
      <c r="N268" s="60">
        <v>51476.88</v>
      </c>
      <c r="O268" s="60">
        <v>10604.35</v>
      </c>
      <c r="P268" s="64">
        <v>20.6</v>
      </c>
      <c r="Q268" s="64">
        <v>83.34</v>
      </c>
      <c r="R268" s="60">
        <v>18207.84</v>
      </c>
      <c r="S268" s="60">
        <v>3084.55</v>
      </c>
      <c r="T268" s="60">
        <v>226.75</v>
      </c>
    </row>
    <row r="269" s="54" customFormat="1" ht="13.5" spans="1:20">
      <c r="A269" s="59">
        <v>730</v>
      </c>
      <c r="B269" s="59" t="s">
        <v>385</v>
      </c>
      <c r="C269" s="59">
        <v>8338</v>
      </c>
      <c r="D269" s="60" t="s">
        <v>516</v>
      </c>
      <c r="E269" s="60" t="s">
        <v>581</v>
      </c>
      <c r="F269" s="60" t="s">
        <v>397</v>
      </c>
      <c r="G269" s="60">
        <v>1.2</v>
      </c>
      <c r="H269" s="60">
        <v>330000</v>
      </c>
      <c r="I269" s="63">
        <v>0.969353833333333</v>
      </c>
      <c r="J269" s="60">
        <v>84255</v>
      </c>
      <c r="K269" s="60">
        <v>299261.71</v>
      </c>
      <c r="L269" s="60">
        <v>92160.73</v>
      </c>
      <c r="M269" s="63">
        <f t="shared" si="4"/>
        <v>0.307960313399265</v>
      </c>
      <c r="N269" s="60">
        <v>69996.87</v>
      </c>
      <c r="O269" s="60">
        <v>22094.32</v>
      </c>
      <c r="P269" s="64">
        <v>31.56</v>
      </c>
      <c r="Q269" s="64">
        <v>83.08</v>
      </c>
      <c r="R269" s="60">
        <v>16911.12</v>
      </c>
      <c r="S269" s="60">
        <v>4853.17</v>
      </c>
      <c r="T269" s="60">
        <v>153.74</v>
      </c>
    </row>
    <row r="270" s="54" customFormat="1" ht="13.5" spans="1:20">
      <c r="A270" s="59">
        <v>582</v>
      </c>
      <c r="B270" s="59" t="s">
        <v>344</v>
      </c>
      <c r="C270" s="59">
        <v>4147</v>
      </c>
      <c r="D270" s="60" t="s">
        <v>111</v>
      </c>
      <c r="E270" s="60" t="s">
        <v>192</v>
      </c>
      <c r="F270" s="60" t="s">
        <v>351</v>
      </c>
      <c r="G270" s="60">
        <v>1</v>
      </c>
      <c r="H270" s="60">
        <v>1102500</v>
      </c>
      <c r="I270" s="63">
        <v>0.97654179047619</v>
      </c>
      <c r="J270" s="60">
        <v>135000</v>
      </c>
      <c r="K270" s="60">
        <v>1070112.48</v>
      </c>
      <c r="L270" s="60">
        <v>222061.77</v>
      </c>
      <c r="M270" s="63">
        <f t="shared" si="4"/>
        <v>0.207512550456378</v>
      </c>
      <c r="N270" s="60">
        <v>112137.99</v>
      </c>
      <c r="O270" s="60">
        <v>21145.8</v>
      </c>
      <c r="P270" s="64">
        <v>18.86</v>
      </c>
      <c r="Q270" s="64">
        <v>83.07</v>
      </c>
      <c r="R270" s="60">
        <v>89487.2</v>
      </c>
      <c r="S270" s="60">
        <v>14008.84</v>
      </c>
      <c r="T270" s="60">
        <v>243.5</v>
      </c>
    </row>
    <row r="271" s="54" customFormat="1" ht="13.5" spans="1:20">
      <c r="A271" s="59">
        <v>585</v>
      </c>
      <c r="B271" s="59" t="s">
        <v>344</v>
      </c>
      <c r="C271" s="59">
        <v>7046</v>
      </c>
      <c r="D271" s="60" t="s">
        <v>134</v>
      </c>
      <c r="E271" s="60" t="s">
        <v>210</v>
      </c>
      <c r="F271" s="60" t="s">
        <v>351</v>
      </c>
      <c r="G271" s="60">
        <v>1</v>
      </c>
      <c r="H271" s="60">
        <v>349920</v>
      </c>
      <c r="I271" s="63">
        <v>0.985618117283951</v>
      </c>
      <c r="J271" s="60">
        <v>85346</v>
      </c>
      <c r="K271" s="60">
        <v>326668.71</v>
      </c>
      <c r="L271" s="60">
        <v>96708.4</v>
      </c>
      <c r="M271" s="63">
        <f t="shared" si="4"/>
        <v>0.296044270661858</v>
      </c>
      <c r="N271" s="60">
        <v>70870.23</v>
      </c>
      <c r="O271" s="60">
        <v>20517.11</v>
      </c>
      <c r="P271" s="64">
        <v>28.95</v>
      </c>
      <c r="Q271" s="64">
        <v>83.04</v>
      </c>
      <c r="R271" s="60">
        <v>14656.88</v>
      </c>
      <c r="S271" s="60">
        <v>5156.4</v>
      </c>
      <c r="T271" s="60">
        <v>125.66</v>
      </c>
    </row>
    <row r="272" s="54" customFormat="1" ht="13.5" spans="1:20">
      <c r="A272" s="59">
        <v>391</v>
      </c>
      <c r="B272" s="59" t="s">
        <v>344</v>
      </c>
      <c r="C272" s="59">
        <v>12127</v>
      </c>
      <c r="D272" s="60" t="s">
        <v>196</v>
      </c>
      <c r="E272" s="60" t="s">
        <v>582</v>
      </c>
      <c r="F272" s="60" t="s">
        <v>355</v>
      </c>
      <c r="G272" s="60">
        <v>0.6</v>
      </c>
      <c r="H272" s="60">
        <v>259200</v>
      </c>
      <c r="I272" s="63">
        <v>0.895860166666667</v>
      </c>
      <c r="J272" s="60">
        <v>49371</v>
      </c>
      <c r="K272" s="60">
        <v>225672.23</v>
      </c>
      <c r="L272" s="60">
        <v>73028.67</v>
      </c>
      <c r="M272" s="63">
        <f t="shared" si="4"/>
        <v>0.323605035497722</v>
      </c>
      <c r="N272" s="60">
        <v>40994.56</v>
      </c>
      <c r="O272" s="60">
        <v>13732.62</v>
      </c>
      <c r="P272" s="64">
        <v>33.5</v>
      </c>
      <c r="Q272" s="64">
        <v>83.03</v>
      </c>
      <c r="R272" s="60">
        <v>21331.58</v>
      </c>
      <c r="S272" s="60">
        <v>4644.14</v>
      </c>
      <c r="T272" s="60">
        <v>246.89</v>
      </c>
    </row>
    <row r="273" s="54" customFormat="1" ht="13.5" spans="1:20">
      <c r="A273" s="59">
        <v>713</v>
      </c>
      <c r="B273" s="59" t="s">
        <v>361</v>
      </c>
      <c r="C273" s="59">
        <v>6492</v>
      </c>
      <c r="D273" s="60" t="s">
        <v>262</v>
      </c>
      <c r="E273" s="60" t="s">
        <v>583</v>
      </c>
      <c r="F273" s="60" t="s">
        <v>352</v>
      </c>
      <c r="G273" s="60">
        <v>1.1</v>
      </c>
      <c r="H273" s="60">
        <v>106950</v>
      </c>
      <c r="I273" s="63">
        <v>0.937882444444444</v>
      </c>
      <c r="J273" s="60">
        <v>53475</v>
      </c>
      <c r="K273" s="60">
        <v>86792.41</v>
      </c>
      <c r="L273" s="60">
        <v>28652.03</v>
      </c>
      <c r="M273" s="63">
        <f t="shared" si="4"/>
        <v>0.330121378125115</v>
      </c>
      <c r="N273" s="60">
        <v>44393.07</v>
      </c>
      <c r="O273" s="60">
        <v>14477.69</v>
      </c>
      <c r="P273" s="64">
        <v>32.61</v>
      </c>
      <c r="Q273" s="64">
        <v>83.02</v>
      </c>
      <c r="R273" s="60">
        <v>4765.98</v>
      </c>
      <c r="S273" s="60">
        <v>1792.43</v>
      </c>
      <c r="T273" s="60">
        <v>133.69</v>
      </c>
    </row>
    <row r="274" s="54" customFormat="1" ht="13.5" spans="1:20">
      <c r="A274" s="59">
        <v>726</v>
      </c>
      <c r="B274" s="59" t="s">
        <v>344</v>
      </c>
      <c r="C274" s="59">
        <v>11429</v>
      </c>
      <c r="D274" s="60" t="s">
        <v>251</v>
      </c>
      <c r="E274" s="60" t="s">
        <v>584</v>
      </c>
      <c r="F274" s="60" t="s">
        <v>351</v>
      </c>
      <c r="G274" s="60">
        <v>0.8</v>
      </c>
      <c r="H274" s="60">
        <v>275400</v>
      </c>
      <c r="I274" s="63">
        <v>0.858741137254902</v>
      </c>
      <c r="J274" s="60">
        <v>62970</v>
      </c>
      <c r="K274" s="60">
        <v>224469.45</v>
      </c>
      <c r="L274" s="60">
        <v>65663.5</v>
      </c>
      <c r="M274" s="63">
        <f t="shared" si="4"/>
        <v>0.292527557758973</v>
      </c>
      <c r="N274" s="60">
        <v>52277.53</v>
      </c>
      <c r="O274" s="60">
        <v>15500.11</v>
      </c>
      <c r="P274" s="64">
        <v>29.65</v>
      </c>
      <c r="Q274" s="64">
        <v>83.02</v>
      </c>
      <c r="R274" s="60">
        <v>10980.92</v>
      </c>
      <c r="S274" s="60">
        <v>2619.04</v>
      </c>
      <c r="T274" s="60">
        <v>119.62</v>
      </c>
    </row>
    <row r="275" s="54" customFormat="1" ht="13.5" spans="1:20">
      <c r="A275" s="59">
        <v>106066</v>
      </c>
      <c r="B275" s="59" t="s">
        <v>344</v>
      </c>
      <c r="C275" s="59">
        <v>995680</v>
      </c>
      <c r="D275" s="60" t="s">
        <v>39</v>
      </c>
      <c r="E275" s="60" t="s">
        <v>41</v>
      </c>
      <c r="F275" s="60" t="s">
        <v>357</v>
      </c>
      <c r="G275" s="60">
        <v>1.3</v>
      </c>
      <c r="H275" s="60">
        <v>138600</v>
      </c>
      <c r="I275" s="63">
        <v>0.995248571428571</v>
      </c>
      <c r="J275" s="60">
        <v>13446</v>
      </c>
      <c r="K275" s="60">
        <v>129878.92</v>
      </c>
      <c r="L275" s="60">
        <v>45331.55</v>
      </c>
      <c r="M275" s="63">
        <f t="shared" si="4"/>
        <v>0.349029311300094</v>
      </c>
      <c r="N275" s="60">
        <v>11161.45</v>
      </c>
      <c r="O275" s="60">
        <v>3616.95</v>
      </c>
      <c r="P275" s="64">
        <v>32.41</v>
      </c>
      <c r="Q275" s="64">
        <v>83.01</v>
      </c>
      <c r="R275" s="60">
        <v>8955.2</v>
      </c>
      <c r="S275" s="60">
        <v>2904.6</v>
      </c>
      <c r="T275" s="60">
        <v>193.84</v>
      </c>
    </row>
    <row r="276" s="54" customFormat="1" ht="13.5" spans="1:20">
      <c r="A276" s="59">
        <v>724</v>
      </c>
      <c r="B276" s="59" t="s">
        <v>344</v>
      </c>
      <c r="C276" s="59">
        <v>10930</v>
      </c>
      <c r="D276" s="60" t="s">
        <v>194</v>
      </c>
      <c r="E276" s="60" t="s">
        <v>585</v>
      </c>
      <c r="F276" s="60" t="s">
        <v>351</v>
      </c>
      <c r="G276" s="60">
        <v>1</v>
      </c>
      <c r="H276" s="60">
        <v>301320</v>
      </c>
      <c r="I276" s="63">
        <v>0.903562537878788</v>
      </c>
      <c r="J276" s="60">
        <v>107614.33</v>
      </c>
      <c r="K276" s="60">
        <v>247649.26</v>
      </c>
      <c r="L276" s="60">
        <v>72201.28</v>
      </c>
      <c r="M276" s="63">
        <f t="shared" si="4"/>
        <v>0.291546520268221</v>
      </c>
      <c r="N276" s="60">
        <v>89291.71</v>
      </c>
      <c r="O276" s="60">
        <v>25635.2</v>
      </c>
      <c r="P276" s="64">
        <v>28.71</v>
      </c>
      <c r="Q276" s="64">
        <v>82.97</v>
      </c>
      <c r="R276" s="60">
        <v>18217.5</v>
      </c>
      <c r="S276" s="60">
        <v>5642.66</v>
      </c>
      <c r="T276" s="60">
        <v>181.38</v>
      </c>
    </row>
    <row r="277" s="54" customFormat="1" ht="13.5" spans="1:20">
      <c r="A277" s="59">
        <v>513</v>
      </c>
      <c r="B277" s="59" t="s">
        <v>344</v>
      </c>
      <c r="C277" s="59">
        <v>11329</v>
      </c>
      <c r="D277" s="60" t="s">
        <v>224</v>
      </c>
      <c r="E277" s="60" t="s">
        <v>242</v>
      </c>
      <c r="F277" s="60" t="s">
        <v>351</v>
      </c>
      <c r="G277" s="60">
        <v>0.6</v>
      </c>
      <c r="H277" s="60">
        <v>259200</v>
      </c>
      <c r="I277" s="63">
        <v>0.9992225</v>
      </c>
      <c r="J277" s="60">
        <v>74057</v>
      </c>
      <c r="K277" s="60">
        <v>248218.9</v>
      </c>
      <c r="L277" s="60">
        <v>75391.39</v>
      </c>
      <c r="M277" s="63">
        <f t="shared" si="4"/>
        <v>0.303729450094252</v>
      </c>
      <c r="N277" s="60">
        <v>61344.85</v>
      </c>
      <c r="O277" s="60">
        <v>18464.3</v>
      </c>
      <c r="P277" s="64">
        <v>30.1</v>
      </c>
      <c r="Q277" s="64">
        <v>82.83</v>
      </c>
      <c r="R277" s="60">
        <v>16811</v>
      </c>
      <c r="S277" s="60">
        <v>5182.87</v>
      </c>
      <c r="T277" s="60">
        <v>194.57</v>
      </c>
    </row>
    <row r="278" s="54" customFormat="1" ht="13.5" spans="1:20">
      <c r="A278" s="59">
        <v>704</v>
      </c>
      <c r="B278" s="59" t="s">
        <v>361</v>
      </c>
      <c r="C278" s="59">
        <v>9731</v>
      </c>
      <c r="D278" s="60" t="s">
        <v>200</v>
      </c>
      <c r="E278" s="60" t="s">
        <v>221</v>
      </c>
      <c r="F278" s="60" t="s">
        <v>364</v>
      </c>
      <c r="G278" s="60">
        <v>0.9</v>
      </c>
      <c r="H278" s="60">
        <v>181500</v>
      </c>
      <c r="I278" s="63">
        <v>0.841799696969697</v>
      </c>
      <c r="J278" s="60">
        <v>41886</v>
      </c>
      <c r="K278" s="60">
        <v>142284.26</v>
      </c>
      <c r="L278" s="60">
        <v>41567.06</v>
      </c>
      <c r="M278" s="63">
        <f t="shared" si="4"/>
        <v>0.292140957826256</v>
      </c>
      <c r="N278" s="60">
        <v>34689.67</v>
      </c>
      <c r="O278" s="60">
        <v>10356.24</v>
      </c>
      <c r="P278" s="64">
        <v>29.85</v>
      </c>
      <c r="Q278" s="64">
        <v>82.82</v>
      </c>
      <c r="R278" s="60">
        <v>6774.62</v>
      </c>
      <c r="S278" s="60">
        <v>1745.61</v>
      </c>
      <c r="T278" s="60">
        <v>111.98</v>
      </c>
    </row>
    <row r="279" s="54" customFormat="1" ht="13.5" spans="1:20">
      <c r="A279" s="59">
        <v>581</v>
      </c>
      <c r="B279" s="59" t="s">
        <v>344</v>
      </c>
      <c r="C279" s="59">
        <v>7279</v>
      </c>
      <c r="D279" s="60" t="s">
        <v>255</v>
      </c>
      <c r="E279" s="60" t="s">
        <v>586</v>
      </c>
      <c r="F279" s="60" t="s">
        <v>351</v>
      </c>
      <c r="G279" s="60">
        <v>1</v>
      </c>
      <c r="H279" s="60">
        <v>334800</v>
      </c>
      <c r="I279" s="63">
        <v>0.887882033333333</v>
      </c>
      <c r="J279" s="60">
        <v>77860</v>
      </c>
      <c r="K279" s="60">
        <v>272886.78</v>
      </c>
      <c r="L279" s="60">
        <v>84792.86</v>
      </c>
      <c r="M279" s="63">
        <f t="shared" si="4"/>
        <v>0.310725422462752</v>
      </c>
      <c r="N279" s="60">
        <v>64171.55</v>
      </c>
      <c r="O279" s="60">
        <v>19470.23</v>
      </c>
      <c r="P279" s="64">
        <v>30.34</v>
      </c>
      <c r="Q279" s="64">
        <v>82.42</v>
      </c>
      <c r="R279" s="60">
        <v>13044.34</v>
      </c>
      <c r="S279" s="60">
        <v>4041.57</v>
      </c>
      <c r="T279" s="60">
        <v>116.88</v>
      </c>
    </row>
    <row r="280" s="54" customFormat="1" ht="13.5" spans="1:20">
      <c r="A280" s="59">
        <v>101453</v>
      </c>
      <c r="B280" s="59" t="s">
        <v>350</v>
      </c>
      <c r="C280" s="59">
        <v>10927</v>
      </c>
      <c r="D280" s="60" t="s">
        <v>72</v>
      </c>
      <c r="E280" s="60" t="s">
        <v>141</v>
      </c>
      <c r="F280" s="60" t="s">
        <v>352</v>
      </c>
      <c r="G280" s="60">
        <v>0.9</v>
      </c>
      <c r="H280" s="60">
        <v>181500</v>
      </c>
      <c r="I280" s="63">
        <v>1.22747727272727</v>
      </c>
      <c r="J280" s="60">
        <v>41910</v>
      </c>
      <c r="K280" s="60">
        <v>208385.21</v>
      </c>
      <c r="L280" s="60">
        <v>67405.46</v>
      </c>
      <c r="M280" s="63">
        <f t="shared" si="4"/>
        <v>0.323465662462322</v>
      </c>
      <c r="N280" s="60">
        <v>34436.86</v>
      </c>
      <c r="O280" s="60">
        <v>10804.63</v>
      </c>
      <c r="P280" s="64">
        <v>31.38</v>
      </c>
      <c r="Q280" s="64">
        <v>82.17</v>
      </c>
      <c r="R280" s="60">
        <v>11702.92</v>
      </c>
      <c r="S280" s="60">
        <v>4375.52</v>
      </c>
      <c r="T280" s="60">
        <v>193.44</v>
      </c>
    </row>
    <row r="281" s="54" customFormat="1" ht="13.5" spans="1:20">
      <c r="A281" s="59">
        <v>546</v>
      </c>
      <c r="B281" s="59" t="s">
        <v>344</v>
      </c>
      <c r="C281" s="59">
        <v>10849</v>
      </c>
      <c r="D281" s="60" t="s">
        <v>203</v>
      </c>
      <c r="E281" s="60" t="s">
        <v>587</v>
      </c>
      <c r="F281" s="60" t="s">
        <v>351</v>
      </c>
      <c r="G281" s="60">
        <v>1</v>
      </c>
      <c r="H281" s="60">
        <v>301320</v>
      </c>
      <c r="I281" s="63">
        <v>0.868130609318996</v>
      </c>
      <c r="J281" s="60">
        <v>131008</v>
      </c>
      <c r="K281" s="60">
        <v>250604.39</v>
      </c>
      <c r="L281" s="60">
        <v>83602.15</v>
      </c>
      <c r="M281" s="63">
        <f t="shared" si="4"/>
        <v>0.333602096914583</v>
      </c>
      <c r="N281" s="60">
        <v>107444.6</v>
      </c>
      <c r="O281" s="60">
        <v>36423.77</v>
      </c>
      <c r="P281" s="64">
        <v>33.9</v>
      </c>
      <c r="Q281" s="64">
        <v>82.01</v>
      </c>
      <c r="R281" s="60">
        <v>16791.9</v>
      </c>
      <c r="S281" s="60">
        <v>6338.05</v>
      </c>
      <c r="T281" s="60">
        <v>167.18</v>
      </c>
    </row>
    <row r="282" s="54" customFormat="1" ht="13.5" spans="1:20">
      <c r="A282" s="59">
        <v>738</v>
      </c>
      <c r="B282" s="59" t="s">
        <v>361</v>
      </c>
      <c r="C282" s="59">
        <v>6385</v>
      </c>
      <c r="D282" s="60" t="s">
        <v>578</v>
      </c>
      <c r="E282" s="60" t="s">
        <v>588</v>
      </c>
      <c r="F282" s="60" t="s">
        <v>351</v>
      </c>
      <c r="G282" s="60">
        <v>1</v>
      </c>
      <c r="H282" s="60">
        <v>124200</v>
      </c>
      <c r="I282" s="63">
        <v>0.922184907407407</v>
      </c>
      <c r="J282" s="60">
        <v>44370</v>
      </c>
      <c r="K282" s="60">
        <v>102494.81</v>
      </c>
      <c r="L282" s="60">
        <v>30958.71</v>
      </c>
      <c r="M282" s="63">
        <f t="shared" si="4"/>
        <v>0.30205148924126</v>
      </c>
      <c r="N282" s="60">
        <v>36268.78</v>
      </c>
      <c r="O282" s="60">
        <v>10874.95</v>
      </c>
      <c r="P282" s="64">
        <v>29.98</v>
      </c>
      <c r="Q282" s="64">
        <v>81.74</v>
      </c>
      <c r="R282" s="60">
        <v>5797.68</v>
      </c>
      <c r="S282" s="60">
        <v>1829.6</v>
      </c>
      <c r="T282" s="60">
        <v>140.04</v>
      </c>
    </row>
    <row r="283" s="54" customFormat="1" ht="13.5" spans="1:20">
      <c r="A283" s="59">
        <v>738</v>
      </c>
      <c r="B283" s="59" t="s">
        <v>361</v>
      </c>
      <c r="C283" s="59">
        <v>11831</v>
      </c>
      <c r="D283" s="60" t="s">
        <v>578</v>
      </c>
      <c r="E283" s="60" t="s">
        <v>589</v>
      </c>
      <c r="F283" s="60" t="s">
        <v>351</v>
      </c>
      <c r="G283" s="60">
        <v>0.6</v>
      </c>
      <c r="H283" s="60">
        <v>124200</v>
      </c>
      <c r="I283" s="63">
        <v>0.922184907407407</v>
      </c>
      <c r="J283" s="60">
        <v>35460</v>
      </c>
      <c r="K283" s="60">
        <v>102494.81</v>
      </c>
      <c r="L283" s="60">
        <v>30958.71</v>
      </c>
      <c r="M283" s="63">
        <f t="shared" si="4"/>
        <v>0.30205148924126</v>
      </c>
      <c r="N283" s="60">
        <v>28961.87</v>
      </c>
      <c r="O283" s="60">
        <v>8840.26</v>
      </c>
      <c r="P283" s="64">
        <v>30.52</v>
      </c>
      <c r="Q283" s="64">
        <v>81.67</v>
      </c>
      <c r="R283" s="60">
        <v>5797.68</v>
      </c>
      <c r="S283" s="60">
        <v>1829.6</v>
      </c>
      <c r="T283" s="60">
        <v>140.04</v>
      </c>
    </row>
    <row r="284" s="54" customFormat="1" ht="13.5" spans="1:20">
      <c r="A284" s="59">
        <v>704</v>
      </c>
      <c r="B284" s="59" t="s">
        <v>361</v>
      </c>
      <c r="C284" s="59">
        <v>10953</v>
      </c>
      <c r="D284" s="60" t="s">
        <v>200</v>
      </c>
      <c r="E284" s="60" t="s">
        <v>590</v>
      </c>
      <c r="F284" s="60" t="s">
        <v>351</v>
      </c>
      <c r="G284" s="60">
        <v>1</v>
      </c>
      <c r="H284" s="60">
        <v>181500</v>
      </c>
      <c r="I284" s="63">
        <v>0.841799696969697</v>
      </c>
      <c r="J284" s="60">
        <v>46538</v>
      </c>
      <c r="K284" s="60">
        <v>142284.26</v>
      </c>
      <c r="L284" s="60">
        <v>41567.06</v>
      </c>
      <c r="M284" s="63">
        <f t="shared" si="4"/>
        <v>0.292140957826256</v>
      </c>
      <c r="N284" s="60">
        <v>37924.99</v>
      </c>
      <c r="O284" s="60">
        <v>11387.93</v>
      </c>
      <c r="P284" s="64">
        <v>30.03</v>
      </c>
      <c r="Q284" s="64">
        <v>81.49</v>
      </c>
      <c r="R284" s="60">
        <v>6774.62</v>
      </c>
      <c r="S284" s="60">
        <v>1745.61</v>
      </c>
      <c r="T284" s="60">
        <v>111.98</v>
      </c>
    </row>
    <row r="285" s="54" customFormat="1" ht="13.5" spans="1:20">
      <c r="A285" s="59">
        <v>308</v>
      </c>
      <c r="B285" s="59" t="s">
        <v>344</v>
      </c>
      <c r="C285" s="59">
        <v>11251</v>
      </c>
      <c r="D285" s="60" t="s">
        <v>76</v>
      </c>
      <c r="E285" s="60" t="s">
        <v>164</v>
      </c>
      <c r="F285" s="60" t="s">
        <v>388</v>
      </c>
      <c r="G285" s="60">
        <v>0.9</v>
      </c>
      <c r="H285" s="60">
        <v>257400</v>
      </c>
      <c r="I285" s="63">
        <v>0.885802735042735</v>
      </c>
      <c r="J285" s="60">
        <v>46350</v>
      </c>
      <c r="K285" s="60">
        <v>212409.39</v>
      </c>
      <c r="L285" s="60">
        <v>72246.48</v>
      </c>
      <c r="M285" s="63">
        <f t="shared" si="4"/>
        <v>0.340128466072051</v>
      </c>
      <c r="N285" s="60">
        <v>37530.18</v>
      </c>
      <c r="O285" s="60">
        <v>13092.41</v>
      </c>
      <c r="P285" s="64">
        <v>34.89</v>
      </c>
      <c r="Q285" s="64">
        <v>80.97</v>
      </c>
      <c r="R285" s="60">
        <v>10263.1</v>
      </c>
      <c r="S285" s="60">
        <v>2913.27</v>
      </c>
      <c r="T285" s="60">
        <v>119.62</v>
      </c>
    </row>
    <row r="286" s="54" customFormat="1" ht="13.5" spans="1:20">
      <c r="A286" s="59">
        <v>724</v>
      </c>
      <c r="B286" s="59" t="s">
        <v>344</v>
      </c>
      <c r="C286" s="59">
        <v>12235</v>
      </c>
      <c r="D286" s="60" t="s">
        <v>194</v>
      </c>
      <c r="E286" s="60" t="s">
        <v>591</v>
      </c>
      <c r="F286" s="60" t="s">
        <v>592</v>
      </c>
      <c r="G286" s="60">
        <v>0.2</v>
      </c>
      <c r="H286" s="60">
        <v>264000</v>
      </c>
      <c r="I286" s="63">
        <v>0.903562537878788</v>
      </c>
      <c r="J286" s="60">
        <v>17601</v>
      </c>
      <c r="K286" s="60">
        <v>247649.26</v>
      </c>
      <c r="L286" s="60">
        <v>72201.28</v>
      </c>
      <c r="M286" s="63">
        <f t="shared" si="4"/>
        <v>0.291546520268221</v>
      </c>
      <c r="N286" s="60">
        <v>14218.21</v>
      </c>
      <c r="O286" s="60">
        <v>4965.89</v>
      </c>
      <c r="P286" s="64">
        <v>34.93</v>
      </c>
      <c r="Q286" s="64">
        <v>80.78</v>
      </c>
      <c r="R286" s="60">
        <v>18217.5</v>
      </c>
      <c r="S286" s="60">
        <v>5642.66</v>
      </c>
      <c r="T286" s="60">
        <v>207.02</v>
      </c>
    </row>
    <row r="287" s="54" customFormat="1" ht="13.5" spans="1:20">
      <c r="A287" s="59">
        <v>106066</v>
      </c>
      <c r="B287" s="59" t="s">
        <v>344</v>
      </c>
      <c r="C287" s="59">
        <v>998836</v>
      </c>
      <c r="D287" s="60" t="s">
        <v>39</v>
      </c>
      <c r="E287" s="60" t="s">
        <v>57</v>
      </c>
      <c r="F287" s="60" t="s">
        <v>357</v>
      </c>
      <c r="G287" s="60">
        <v>1.3</v>
      </c>
      <c r="H287" s="60">
        <v>138600</v>
      </c>
      <c r="I287" s="63">
        <v>0.995248571428571</v>
      </c>
      <c r="J287" s="60">
        <v>13446</v>
      </c>
      <c r="K287" s="60">
        <v>129878.92</v>
      </c>
      <c r="L287" s="60">
        <v>45331.55</v>
      </c>
      <c r="M287" s="63">
        <f t="shared" si="4"/>
        <v>0.349029311300094</v>
      </c>
      <c r="N287" s="60">
        <v>10833.81</v>
      </c>
      <c r="O287" s="60">
        <v>3991.04</v>
      </c>
      <c r="P287" s="64">
        <v>36.84</v>
      </c>
      <c r="Q287" s="64">
        <v>80.57</v>
      </c>
      <c r="R287" s="60">
        <v>8955.2</v>
      </c>
      <c r="S287" s="60">
        <v>2904.6</v>
      </c>
      <c r="T287" s="60">
        <v>193.84</v>
      </c>
    </row>
    <row r="288" s="54" customFormat="1" ht="13.5" spans="1:20">
      <c r="A288" s="59">
        <v>582</v>
      </c>
      <c r="B288" s="59" t="s">
        <v>344</v>
      </c>
      <c r="C288" s="59">
        <v>11782</v>
      </c>
      <c r="D288" s="60" t="s">
        <v>111</v>
      </c>
      <c r="E288" s="60" t="s">
        <v>593</v>
      </c>
      <c r="F288" s="60" t="s">
        <v>351</v>
      </c>
      <c r="G288" s="60">
        <v>0.8</v>
      </c>
      <c r="H288" s="60">
        <v>1102500</v>
      </c>
      <c r="I288" s="63">
        <v>0.97654179047619</v>
      </c>
      <c r="J288" s="60">
        <v>135000</v>
      </c>
      <c r="K288" s="60">
        <v>1070112.48</v>
      </c>
      <c r="L288" s="60">
        <v>222061.77</v>
      </c>
      <c r="M288" s="63">
        <f t="shared" si="4"/>
        <v>0.207512550456378</v>
      </c>
      <c r="N288" s="60">
        <v>108768.94</v>
      </c>
      <c r="O288" s="60">
        <v>25463.62</v>
      </c>
      <c r="P288" s="64">
        <v>23.41</v>
      </c>
      <c r="Q288" s="64">
        <v>80.57</v>
      </c>
      <c r="R288" s="60">
        <v>89487.2</v>
      </c>
      <c r="S288" s="60">
        <v>14008.84</v>
      </c>
      <c r="T288" s="60">
        <v>243.5</v>
      </c>
    </row>
    <row r="289" s="54" customFormat="1" ht="13.5" spans="1:20">
      <c r="A289" s="59">
        <v>726</v>
      </c>
      <c r="B289" s="59" t="s">
        <v>344</v>
      </c>
      <c r="C289" s="59">
        <v>10177</v>
      </c>
      <c r="D289" s="60" t="s">
        <v>251</v>
      </c>
      <c r="E289" s="60" t="s">
        <v>594</v>
      </c>
      <c r="F289" s="60" t="s">
        <v>351</v>
      </c>
      <c r="G289" s="60">
        <v>1</v>
      </c>
      <c r="H289" s="60">
        <v>275400</v>
      </c>
      <c r="I289" s="63">
        <v>0.858741137254902</v>
      </c>
      <c r="J289" s="60">
        <v>78660</v>
      </c>
      <c r="K289" s="60">
        <v>224469.45</v>
      </c>
      <c r="L289" s="60">
        <v>65663.5</v>
      </c>
      <c r="M289" s="63">
        <f t="shared" si="4"/>
        <v>0.292527557758973</v>
      </c>
      <c r="N289" s="60">
        <v>63342.79</v>
      </c>
      <c r="O289" s="60">
        <v>18520.59</v>
      </c>
      <c r="P289" s="64">
        <v>29.24</v>
      </c>
      <c r="Q289" s="64">
        <v>80.53</v>
      </c>
      <c r="R289" s="60">
        <v>10980.92</v>
      </c>
      <c r="S289" s="60">
        <v>2619.04</v>
      </c>
      <c r="T289" s="60">
        <v>119.62</v>
      </c>
    </row>
    <row r="290" s="54" customFormat="1" ht="13.5" spans="1:20">
      <c r="A290" s="59">
        <v>337</v>
      </c>
      <c r="B290" s="59" t="s">
        <v>344</v>
      </c>
      <c r="C290" s="59">
        <v>990176</v>
      </c>
      <c r="D290" s="60" t="s">
        <v>52</v>
      </c>
      <c r="E290" s="60" t="s">
        <v>595</v>
      </c>
      <c r="F290" s="60" t="s">
        <v>456</v>
      </c>
      <c r="G290" s="60">
        <v>1.2</v>
      </c>
      <c r="H290" s="60">
        <v>882000</v>
      </c>
      <c r="I290" s="63">
        <v>0.944966309523809</v>
      </c>
      <c r="J290" s="60">
        <v>127518</v>
      </c>
      <c r="K290" s="60">
        <v>816011.35</v>
      </c>
      <c r="L290" s="60">
        <v>215939.93</v>
      </c>
      <c r="M290" s="63">
        <f t="shared" si="4"/>
        <v>0.264628586354834</v>
      </c>
      <c r="N290" s="60">
        <v>102602.64</v>
      </c>
      <c r="O290" s="60">
        <v>25078.41</v>
      </c>
      <c r="P290" s="64">
        <v>24.44</v>
      </c>
      <c r="Q290" s="64">
        <v>80.46</v>
      </c>
      <c r="R290" s="60">
        <v>44479.3</v>
      </c>
      <c r="S290" s="60">
        <v>9862.32</v>
      </c>
      <c r="T290" s="60">
        <v>151.29</v>
      </c>
    </row>
    <row r="291" s="54" customFormat="1" ht="13.5" spans="1:20">
      <c r="A291" s="59">
        <v>546</v>
      </c>
      <c r="B291" s="59" t="s">
        <v>344</v>
      </c>
      <c r="C291" s="59">
        <v>12211</v>
      </c>
      <c r="D291" s="60" t="s">
        <v>203</v>
      </c>
      <c r="E291" s="60" t="s">
        <v>596</v>
      </c>
      <c r="F291" s="60" t="s">
        <v>346</v>
      </c>
      <c r="G291" s="60">
        <v>0.2</v>
      </c>
      <c r="H291" s="60">
        <v>301320</v>
      </c>
      <c r="I291" s="63">
        <v>0.868130609318996</v>
      </c>
      <c r="J291" s="60">
        <v>26202.5</v>
      </c>
      <c r="K291" s="60">
        <v>250604.39</v>
      </c>
      <c r="L291" s="60">
        <v>83602.15</v>
      </c>
      <c r="M291" s="63">
        <f t="shared" si="4"/>
        <v>0.333602096914583</v>
      </c>
      <c r="N291" s="60">
        <v>21063.59</v>
      </c>
      <c r="O291" s="60">
        <v>6550.8</v>
      </c>
      <c r="P291" s="64">
        <v>31.1</v>
      </c>
      <c r="Q291" s="64">
        <v>80.39</v>
      </c>
      <c r="R291" s="60">
        <v>16791.9</v>
      </c>
      <c r="S291" s="60">
        <v>6338.05</v>
      </c>
      <c r="T291" s="60">
        <v>167.18</v>
      </c>
    </row>
    <row r="292" s="54" customFormat="1" ht="13.5" spans="1:20">
      <c r="A292" s="59">
        <v>307</v>
      </c>
      <c r="B292" s="59" t="s">
        <v>344</v>
      </c>
      <c r="C292" s="59">
        <v>990264</v>
      </c>
      <c r="D292" s="60" t="s">
        <v>99</v>
      </c>
      <c r="E292" s="60" t="s">
        <v>279</v>
      </c>
      <c r="F292" s="60" t="s">
        <v>493</v>
      </c>
      <c r="G292" s="60">
        <v>1.3</v>
      </c>
      <c r="H292" s="60">
        <v>1984500</v>
      </c>
      <c r="I292" s="63">
        <v>0.938581666666667</v>
      </c>
      <c r="J292" s="60">
        <v>155556</v>
      </c>
      <c r="K292" s="60">
        <v>1841395.1</v>
      </c>
      <c r="L292" s="60">
        <v>466965.3</v>
      </c>
      <c r="M292" s="63">
        <f t="shared" si="4"/>
        <v>0.253593213102392</v>
      </c>
      <c r="N292" s="60">
        <v>124859.51</v>
      </c>
      <c r="O292" s="60">
        <v>28575.98</v>
      </c>
      <c r="P292" s="64">
        <v>22.89</v>
      </c>
      <c r="Q292" s="64">
        <v>80.27</v>
      </c>
      <c r="R292" s="60">
        <v>134951.5</v>
      </c>
      <c r="S292" s="60">
        <v>36789.26</v>
      </c>
      <c r="T292" s="60">
        <v>204.01</v>
      </c>
    </row>
    <row r="293" s="54" customFormat="1" ht="13.5" spans="1:20">
      <c r="A293" s="59">
        <v>750</v>
      </c>
      <c r="B293" s="59" t="s">
        <v>485</v>
      </c>
      <c r="C293" s="59">
        <v>11762</v>
      </c>
      <c r="D293" s="60" t="s">
        <v>288</v>
      </c>
      <c r="E293" s="60" t="s">
        <v>287</v>
      </c>
      <c r="F293" s="60" t="s">
        <v>346</v>
      </c>
      <c r="G293" s="60">
        <v>0.8</v>
      </c>
      <c r="H293" s="60">
        <v>724500</v>
      </c>
      <c r="I293" s="63">
        <v>0.902921971014493</v>
      </c>
      <c r="J293" s="60">
        <v>128800</v>
      </c>
      <c r="K293" s="60">
        <v>633693.79</v>
      </c>
      <c r="L293" s="60">
        <v>202321.7</v>
      </c>
      <c r="M293" s="63">
        <f t="shared" si="4"/>
        <v>0.319273603738487</v>
      </c>
      <c r="N293" s="60">
        <v>103371.88</v>
      </c>
      <c r="O293" s="60">
        <v>28411.2</v>
      </c>
      <c r="P293" s="64">
        <v>27.48</v>
      </c>
      <c r="Q293" s="64">
        <v>80.26</v>
      </c>
      <c r="R293" s="60">
        <v>21355.26</v>
      </c>
      <c r="S293" s="60">
        <v>7621.97</v>
      </c>
      <c r="T293" s="60">
        <v>88.43</v>
      </c>
    </row>
    <row r="294" s="54" customFormat="1" ht="13.5" spans="1:20">
      <c r="A294" s="59">
        <v>598</v>
      </c>
      <c r="B294" s="59" t="s">
        <v>344</v>
      </c>
      <c r="C294" s="59">
        <v>11145</v>
      </c>
      <c r="D294" s="60" t="s">
        <v>241</v>
      </c>
      <c r="E294" s="60" t="s">
        <v>597</v>
      </c>
      <c r="F294" s="60" t="s">
        <v>351</v>
      </c>
      <c r="G294" s="60">
        <v>1</v>
      </c>
      <c r="H294" s="60">
        <v>237600</v>
      </c>
      <c r="I294" s="63">
        <v>0.853074259259259</v>
      </c>
      <c r="J294" s="60">
        <v>81931</v>
      </c>
      <c r="K294" s="60">
        <v>190383.8</v>
      </c>
      <c r="L294" s="60">
        <v>61162.57</v>
      </c>
      <c r="M294" s="63">
        <f t="shared" si="4"/>
        <v>0.321259319332842</v>
      </c>
      <c r="N294" s="60">
        <v>65655.81</v>
      </c>
      <c r="O294" s="60">
        <v>21411.87</v>
      </c>
      <c r="P294" s="64">
        <v>32.61</v>
      </c>
      <c r="Q294" s="64">
        <v>80.14</v>
      </c>
      <c r="R294" s="60">
        <v>12239.52</v>
      </c>
      <c r="S294" s="60">
        <v>4033.45</v>
      </c>
      <c r="T294" s="60">
        <v>154.54</v>
      </c>
    </row>
    <row r="295" s="54" customFormat="1" ht="13.5" spans="1:20">
      <c r="A295" s="59">
        <v>746</v>
      </c>
      <c r="B295" s="59" t="s">
        <v>363</v>
      </c>
      <c r="C295" s="59">
        <v>7386</v>
      </c>
      <c r="D295" s="60" t="s">
        <v>132</v>
      </c>
      <c r="E295" s="60" t="s">
        <v>598</v>
      </c>
      <c r="F295" s="60" t="s">
        <v>351</v>
      </c>
      <c r="G295" s="60">
        <v>0.6</v>
      </c>
      <c r="H295" s="60">
        <v>240900</v>
      </c>
      <c r="I295" s="63">
        <v>0.895451385281385</v>
      </c>
      <c r="J295" s="60">
        <v>66916</v>
      </c>
      <c r="K295" s="60">
        <v>213953.15</v>
      </c>
      <c r="L295" s="60">
        <v>68077.27</v>
      </c>
      <c r="M295" s="63">
        <f t="shared" si="4"/>
        <v>0.318187743438225</v>
      </c>
      <c r="N295" s="60">
        <v>53483</v>
      </c>
      <c r="O295" s="60">
        <v>17716.93</v>
      </c>
      <c r="P295" s="64">
        <v>33.13</v>
      </c>
      <c r="Q295" s="64">
        <v>79.93</v>
      </c>
      <c r="R295" s="60">
        <v>14207.76</v>
      </c>
      <c r="S295" s="60">
        <v>4540.94</v>
      </c>
      <c r="T295" s="60">
        <v>176.93</v>
      </c>
    </row>
    <row r="296" s="54" customFormat="1" ht="13.5" spans="1:20">
      <c r="A296" s="59">
        <v>572</v>
      </c>
      <c r="B296" s="59" t="s">
        <v>368</v>
      </c>
      <c r="C296" s="59">
        <v>10186</v>
      </c>
      <c r="D296" s="60" t="s">
        <v>159</v>
      </c>
      <c r="E296" s="60" t="s">
        <v>176</v>
      </c>
      <c r="F296" s="60" t="s">
        <v>352</v>
      </c>
      <c r="G296" s="60">
        <v>0.9</v>
      </c>
      <c r="H296" s="60">
        <v>198000</v>
      </c>
      <c r="I296" s="63">
        <v>0.8735775</v>
      </c>
      <c r="J296" s="60">
        <v>52138</v>
      </c>
      <c r="K296" s="60">
        <v>163201.92</v>
      </c>
      <c r="L296" s="60">
        <v>50807.54</v>
      </c>
      <c r="M296" s="63">
        <f t="shared" si="4"/>
        <v>0.311317048230805</v>
      </c>
      <c r="N296" s="60">
        <v>41628.16</v>
      </c>
      <c r="O296" s="60">
        <v>12629.56</v>
      </c>
      <c r="P296" s="64">
        <v>30.34</v>
      </c>
      <c r="Q296" s="64">
        <v>79.84</v>
      </c>
      <c r="R296" s="60">
        <v>11915.94</v>
      </c>
      <c r="S296" s="60">
        <v>3736.27</v>
      </c>
      <c r="T296" s="60">
        <v>180.54</v>
      </c>
    </row>
    <row r="297" s="54" customFormat="1" ht="13.5" spans="1:20">
      <c r="A297" s="59">
        <v>56</v>
      </c>
      <c r="B297" s="59" t="s">
        <v>348</v>
      </c>
      <c r="C297" s="59">
        <v>10983</v>
      </c>
      <c r="D297" s="60" t="s">
        <v>302</v>
      </c>
      <c r="E297" s="60" t="s">
        <v>599</v>
      </c>
      <c r="F297" s="60" t="s">
        <v>352</v>
      </c>
      <c r="G297" s="60">
        <v>0.9</v>
      </c>
      <c r="H297" s="60">
        <v>131100</v>
      </c>
      <c r="I297" s="63">
        <v>0.869711052631579</v>
      </c>
      <c r="J297" s="60">
        <v>47196</v>
      </c>
      <c r="K297" s="60">
        <v>102995.85</v>
      </c>
      <c r="L297" s="60">
        <v>33565.15</v>
      </c>
      <c r="M297" s="63">
        <f t="shared" si="4"/>
        <v>0.325888373172317</v>
      </c>
      <c r="N297" s="60">
        <v>37664.15</v>
      </c>
      <c r="O297" s="60">
        <v>12288.93</v>
      </c>
      <c r="P297" s="64">
        <v>32.63</v>
      </c>
      <c r="Q297" s="64">
        <v>79.8</v>
      </c>
      <c r="R297" s="60">
        <v>7697.58</v>
      </c>
      <c r="S297" s="60">
        <v>3773.51</v>
      </c>
      <c r="T297" s="60">
        <v>176.15</v>
      </c>
    </row>
    <row r="298" s="54" customFormat="1" ht="13.5" spans="1:20">
      <c r="A298" s="59">
        <v>387</v>
      </c>
      <c r="B298" s="59" t="s">
        <v>344</v>
      </c>
      <c r="C298" s="59">
        <v>5701</v>
      </c>
      <c r="D298" s="60" t="s">
        <v>91</v>
      </c>
      <c r="E298" s="60" t="s">
        <v>600</v>
      </c>
      <c r="F298" s="60" t="s">
        <v>351</v>
      </c>
      <c r="G298" s="60">
        <v>1</v>
      </c>
      <c r="H298" s="60">
        <v>340200</v>
      </c>
      <c r="I298" s="63">
        <v>0.979238253968254</v>
      </c>
      <c r="J298" s="60">
        <v>97200</v>
      </c>
      <c r="K298" s="60">
        <v>315081.39</v>
      </c>
      <c r="L298" s="60">
        <v>77860.74</v>
      </c>
      <c r="M298" s="63">
        <f t="shared" si="4"/>
        <v>0.247113103062037</v>
      </c>
      <c r="N298" s="60">
        <v>77556.26</v>
      </c>
      <c r="O298" s="60">
        <v>19465.39</v>
      </c>
      <c r="P298" s="64">
        <v>25.1</v>
      </c>
      <c r="Q298" s="64">
        <v>79.79</v>
      </c>
      <c r="R298" s="60">
        <v>13242.68</v>
      </c>
      <c r="S298" s="60">
        <v>4540.24</v>
      </c>
      <c r="T298" s="60">
        <v>116.78</v>
      </c>
    </row>
    <row r="299" s="54" customFormat="1" ht="13.5" spans="1:20">
      <c r="A299" s="59">
        <v>337</v>
      </c>
      <c r="B299" s="59" t="s">
        <v>344</v>
      </c>
      <c r="C299" s="59">
        <v>11335</v>
      </c>
      <c r="D299" s="60" t="s">
        <v>52</v>
      </c>
      <c r="E299" s="60" t="s">
        <v>601</v>
      </c>
      <c r="F299" s="60" t="s">
        <v>380</v>
      </c>
      <c r="G299" s="60">
        <v>1</v>
      </c>
      <c r="H299" s="60">
        <v>882000</v>
      </c>
      <c r="I299" s="63">
        <v>0.944966309523809</v>
      </c>
      <c r="J299" s="60">
        <v>106265</v>
      </c>
      <c r="K299" s="60">
        <v>816011.35</v>
      </c>
      <c r="L299" s="60">
        <v>215939.93</v>
      </c>
      <c r="M299" s="63">
        <f t="shared" si="4"/>
        <v>0.264628586354834</v>
      </c>
      <c r="N299" s="60">
        <v>84691.97</v>
      </c>
      <c r="O299" s="60">
        <v>23410.88</v>
      </c>
      <c r="P299" s="64">
        <v>27.64</v>
      </c>
      <c r="Q299" s="64">
        <v>79.7</v>
      </c>
      <c r="R299" s="60">
        <v>44479.3</v>
      </c>
      <c r="S299" s="60">
        <v>9862.32</v>
      </c>
      <c r="T299" s="60">
        <v>151.29</v>
      </c>
    </row>
    <row r="300" s="54" customFormat="1" ht="13.5" spans="1:20">
      <c r="A300" s="59">
        <v>102567</v>
      </c>
      <c r="B300" s="59" t="s">
        <v>396</v>
      </c>
      <c r="C300" s="59">
        <v>11466</v>
      </c>
      <c r="D300" s="60" t="s">
        <v>157</v>
      </c>
      <c r="E300" s="60" t="s">
        <v>295</v>
      </c>
      <c r="F300" s="60" t="s">
        <v>351</v>
      </c>
      <c r="G300" s="60">
        <v>0.6</v>
      </c>
      <c r="H300" s="60">
        <v>96600</v>
      </c>
      <c r="I300" s="63">
        <v>1.18823452380952</v>
      </c>
      <c r="J300" s="60">
        <v>21466</v>
      </c>
      <c r="K300" s="60">
        <v>102531.61</v>
      </c>
      <c r="L300" s="60">
        <v>25728.11</v>
      </c>
      <c r="M300" s="63">
        <f t="shared" si="4"/>
        <v>0.250928567297441</v>
      </c>
      <c r="N300" s="60">
        <v>17093.41</v>
      </c>
      <c r="O300" s="60">
        <v>4948.09</v>
      </c>
      <c r="P300" s="64">
        <v>28.95</v>
      </c>
      <c r="Q300" s="64">
        <v>79.63</v>
      </c>
      <c r="R300" s="60">
        <v>5439.82</v>
      </c>
      <c r="S300" s="60">
        <v>1991.45</v>
      </c>
      <c r="T300" s="60">
        <v>168.94</v>
      </c>
    </row>
    <row r="301" s="54" customFormat="1" ht="13.5" spans="1:20">
      <c r="A301" s="59">
        <v>581</v>
      </c>
      <c r="B301" s="59" t="s">
        <v>344</v>
      </c>
      <c r="C301" s="59">
        <v>11765</v>
      </c>
      <c r="D301" s="60" t="s">
        <v>255</v>
      </c>
      <c r="E301" s="60" t="s">
        <v>254</v>
      </c>
      <c r="F301" s="60" t="s">
        <v>351</v>
      </c>
      <c r="G301" s="60">
        <v>0.6</v>
      </c>
      <c r="H301" s="60">
        <v>334800</v>
      </c>
      <c r="I301" s="63">
        <v>0.887882033333333</v>
      </c>
      <c r="J301" s="60">
        <v>46716</v>
      </c>
      <c r="K301" s="60">
        <v>272886.78</v>
      </c>
      <c r="L301" s="60">
        <v>84792.86</v>
      </c>
      <c r="M301" s="63">
        <f t="shared" si="4"/>
        <v>0.310725422462752</v>
      </c>
      <c r="N301" s="60">
        <v>37126.5</v>
      </c>
      <c r="O301" s="60">
        <v>11294.03</v>
      </c>
      <c r="P301" s="64">
        <v>30.42</v>
      </c>
      <c r="Q301" s="64">
        <v>79.47</v>
      </c>
      <c r="R301" s="60">
        <v>13044.34</v>
      </c>
      <c r="S301" s="60">
        <v>4041.57</v>
      </c>
      <c r="T301" s="60">
        <v>116.88</v>
      </c>
    </row>
    <row r="302" s="54" customFormat="1" ht="13.5" spans="1:20">
      <c r="A302" s="59">
        <v>102935</v>
      </c>
      <c r="B302" s="59" t="s">
        <v>344</v>
      </c>
      <c r="C302" s="59">
        <v>11774</v>
      </c>
      <c r="D302" s="60" t="s">
        <v>234</v>
      </c>
      <c r="E302" s="60" t="s">
        <v>602</v>
      </c>
      <c r="F302" s="60" t="s">
        <v>351</v>
      </c>
      <c r="G302" s="60">
        <v>1</v>
      </c>
      <c r="H302" s="60">
        <v>158400</v>
      </c>
      <c r="I302" s="63">
        <v>0.942458958333333</v>
      </c>
      <c r="J302" s="60">
        <v>40590</v>
      </c>
      <c r="K302" s="60">
        <v>138127.49</v>
      </c>
      <c r="L302" s="60">
        <v>39833.82</v>
      </c>
      <c r="M302" s="63">
        <f t="shared" si="4"/>
        <v>0.288384448309312</v>
      </c>
      <c r="N302" s="60">
        <v>32218.61</v>
      </c>
      <c r="O302" s="60">
        <v>9069.45</v>
      </c>
      <c r="P302" s="64">
        <v>28.15</v>
      </c>
      <c r="Q302" s="64">
        <v>79.38</v>
      </c>
      <c r="R302" s="60">
        <v>4826.8</v>
      </c>
      <c r="S302" s="60">
        <v>1429.86</v>
      </c>
      <c r="T302" s="60">
        <v>91.42</v>
      </c>
    </row>
    <row r="303" s="54" customFormat="1" ht="13.5" spans="1:20">
      <c r="A303" s="59">
        <v>713</v>
      </c>
      <c r="B303" s="59" t="s">
        <v>361</v>
      </c>
      <c r="C303" s="59">
        <v>11961</v>
      </c>
      <c r="D303" s="60" t="s">
        <v>262</v>
      </c>
      <c r="E303" s="60" t="s">
        <v>261</v>
      </c>
      <c r="F303" s="60" t="s">
        <v>351</v>
      </c>
      <c r="G303" s="60">
        <v>0.6</v>
      </c>
      <c r="H303" s="60">
        <v>106950</v>
      </c>
      <c r="I303" s="63">
        <v>0.937882444444444</v>
      </c>
      <c r="J303" s="60">
        <v>53475</v>
      </c>
      <c r="K303" s="60">
        <v>86792.41</v>
      </c>
      <c r="L303" s="60">
        <v>28652.03</v>
      </c>
      <c r="M303" s="63">
        <f t="shared" si="4"/>
        <v>0.330121378125115</v>
      </c>
      <c r="N303" s="60">
        <v>42225.34</v>
      </c>
      <c r="O303" s="60">
        <v>14125.14</v>
      </c>
      <c r="P303" s="64">
        <v>33.45</v>
      </c>
      <c r="Q303" s="64">
        <v>78.96</v>
      </c>
      <c r="R303" s="60">
        <v>4765.98</v>
      </c>
      <c r="S303" s="60">
        <v>1792.43</v>
      </c>
      <c r="T303" s="60">
        <v>133.69</v>
      </c>
    </row>
    <row r="304" s="54" customFormat="1" ht="13.5" spans="1:20">
      <c r="A304" s="59">
        <v>724</v>
      </c>
      <c r="B304" s="59" t="s">
        <v>344</v>
      </c>
      <c r="C304" s="59">
        <v>11447</v>
      </c>
      <c r="D304" s="60" t="s">
        <v>194</v>
      </c>
      <c r="E304" s="60" t="s">
        <v>244</v>
      </c>
      <c r="F304" s="60" t="s">
        <v>351</v>
      </c>
      <c r="G304" s="60">
        <v>0.8</v>
      </c>
      <c r="H304" s="60">
        <v>301320</v>
      </c>
      <c r="I304" s="63">
        <v>0.903562537878788</v>
      </c>
      <c r="J304" s="60">
        <v>86091.34</v>
      </c>
      <c r="K304" s="60">
        <v>247649.26</v>
      </c>
      <c r="L304" s="60">
        <v>72201.28</v>
      </c>
      <c r="M304" s="63">
        <f t="shared" si="4"/>
        <v>0.291546520268221</v>
      </c>
      <c r="N304" s="60">
        <v>67687.79</v>
      </c>
      <c r="O304" s="60">
        <v>20628.52</v>
      </c>
      <c r="P304" s="64">
        <v>30.48</v>
      </c>
      <c r="Q304" s="64">
        <v>78.62</v>
      </c>
      <c r="R304" s="60">
        <v>18217.5</v>
      </c>
      <c r="S304" s="60">
        <v>5642.66</v>
      </c>
      <c r="T304" s="60">
        <v>181.38</v>
      </c>
    </row>
    <row r="305" s="54" customFormat="1" ht="13.5" spans="1:20">
      <c r="A305" s="59">
        <v>106569</v>
      </c>
      <c r="B305" s="59" t="s">
        <v>344</v>
      </c>
      <c r="C305" s="59">
        <v>11776</v>
      </c>
      <c r="D305" s="60" t="s">
        <v>179</v>
      </c>
      <c r="E305" s="60" t="s">
        <v>603</v>
      </c>
      <c r="F305" s="60" t="s">
        <v>352</v>
      </c>
      <c r="G305" s="60">
        <v>1</v>
      </c>
      <c r="H305" s="60">
        <v>75000</v>
      </c>
      <c r="I305" s="63">
        <v>0.9933155</v>
      </c>
      <c r="J305" s="60">
        <v>28860</v>
      </c>
      <c r="K305" s="60">
        <v>62495.67</v>
      </c>
      <c r="L305" s="60">
        <v>18607.77</v>
      </c>
      <c r="M305" s="63">
        <f t="shared" si="4"/>
        <v>0.297744947769982</v>
      </c>
      <c r="N305" s="60">
        <v>22670.03</v>
      </c>
      <c r="O305" s="60">
        <v>6887.75</v>
      </c>
      <c r="P305" s="64">
        <v>30.38</v>
      </c>
      <c r="Q305" s="64">
        <v>78.55</v>
      </c>
      <c r="R305" s="60">
        <v>5793.48</v>
      </c>
      <c r="S305" s="60">
        <v>1528.04</v>
      </c>
      <c r="T305" s="60">
        <v>231.74</v>
      </c>
    </row>
    <row r="306" s="54" customFormat="1" ht="13.5" spans="1:20">
      <c r="A306" s="59">
        <v>341</v>
      </c>
      <c r="B306" s="59" t="s">
        <v>369</v>
      </c>
      <c r="C306" s="59">
        <v>998927</v>
      </c>
      <c r="D306" s="60" t="s">
        <v>50</v>
      </c>
      <c r="E306" s="60" t="s">
        <v>283</v>
      </c>
      <c r="F306" s="60" t="s">
        <v>456</v>
      </c>
      <c r="G306" s="60">
        <v>0.6</v>
      </c>
      <c r="H306" s="60">
        <v>615600</v>
      </c>
      <c r="I306" s="63">
        <v>0.943396035087719</v>
      </c>
      <c r="J306" s="60">
        <v>76950</v>
      </c>
      <c r="K306" s="60">
        <v>558626.55</v>
      </c>
      <c r="L306" s="60">
        <v>165167.37</v>
      </c>
      <c r="M306" s="63">
        <f t="shared" si="4"/>
        <v>0.295666881568733</v>
      </c>
      <c r="N306" s="60">
        <v>60354.18</v>
      </c>
      <c r="O306" s="60">
        <v>18055.48</v>
      </c>
      <c r="P306" s="64">
        <v>29.92</v>
      </c>
      <c r="Q306" s="64">
        <v>78.43</v>
      </c>
      <c r="R306" s="60">
        <v>41781.62</v>
      </c>
      <c r="S306" s="60">
        <v>13285.03</v>
      </c>
      <c r="T306" s="60">
        <v>203.61</v>
      </c>
    </row>
    <row r="307" s="54" customFormat="1" ht="13.5" spans="1:20">
      <c r="A307" s="59">
        <v>371</v>
      </c>
      <c r="B307" s="59" t="s">
        <v>396</v>
      </c>
      <c r="C307" s="59">
        <v>9112</v>
      </c>
      <c r="D307" s="60" t="s">
        <v>122</v>
      </c>
      <c r="E307" s="60" t="s">
        <v>121</v>
      </c>
      <c r="F307" s="60" t="s">
        <v>352</v>
      </c>
      <c r="G307" s="60">
        <v>0.9</v>
      </c>
      <c r="H307" s="60">
        <v>131100</v>
      </c>
      <c r="I307" s="63">
        <v>0.787818070175439</v>
      </c>
      <c r="J307" s="60">
        <v>47196</v>
      </c>
      <c r="K307" s="60">
        <v>92389.61</v>
      </c>
      <c r="L307" s="60">
        <v>29360.62</v>
      </c>
      <c r="M307" s="63">
        <f t="shared" si="4"/>
        <v>0.317791362037355</v>
      </c>
      <c r="N307" s="60">
        <v>36942.31</v>
      </c>
      <c r="O307" s="60">
        <v>12270.78</v>
      </c>
      <c r="P307" s="64">
        <v>33.22</v>
      </c>
      <c r="Q307" s="64">
        <v>78.27</v>
      </c>
      <c r="R307" s="60">
        <v>5156.7</v>
      </c>
      <c r="S307" s="60">
        <v>1471.33</v>
      </c>
      <c r="T307" s="60">
        <v>118</v>
      </c>
    </row>
    <row r="308" s="54" customFormat="1" ht="13.5" spans="1:20">
      <c r="A308" s="59">
        <v>571</v>
      </c>
      <c r="B308" s="59" t="s">
        <v>344</v>
      </c>
      <c r="C308" s="59">
        <v>6454</v>
      </c>
      <c r="D308" s="60" t="s">
        <v>198</v>
      </c>
      <c r="E308" s="60" t="s">
        <v>604</v>
      </c>
      <c r="F308" s="60" t="s">
        <v>397</v>
      </c>
      <c r="G308" s="60">
        <v>1.2</v>
      </c>
      <c r="H308" s="60">
        <v>534600</v>
      </c>
      <c r="I308" s="63">
        <v>0.820897919191919</v>
      </c>
      <c r="J308" s="60">
        <v>173384</v>
      </c>
      <c r="K308" s="60">
        <v>417265.06</v>
      </c>
      <c r="L308" s="60">
        <v>108483.14</v>
      </c>
      <c r="M308" s="63">
        <f t="shared" si="4"/>
        <v>0.259986158438476</v>
      </c>
      <c r="N308" s="60">
        <v>135685</v>
      </c>
      <c r="O308" s="60">
        <v>30060.61</v>
      </c>
      <c r="P308" s="64">
        <v>22.15</v>
      </c>
      <c r="Q308" s="64">
        <v>78.26</v>
      </c>
      <c r="R308" s="60">
        <v>21841.18</v>
      </c>
      <c r="S308" s="60">
        <v>6100.09</v>
      </c>
      <c r="T308" s="60">
        <v>122.57</v>
      </c>
    </row>
    <row r="309" s="54" customFormat="1" ht="13.5" spans="1:20">
      <c r="A309" s="59">
        <v>106066</v>
      </c>
      <c r="B309" s="59" t="s">
        <v>344</v>
      </c>
      <c r="C309" s="59">
        <v>998828</v>
      </c>
      <c r="D309" s="60" t="s">
        <v>39</v>
      </c>
      <c r="E309" s="60" t="s">
        <v>43</v>
      </c>
      <c r="F309" s="60" t="s">
        <v>357</v>
      </c>
      <c r="G309" s="60">
        <v>1.3</v>
      </c>
      <c r="H309" s="60">
        <v>138600</v>
      </c>
      <c r="I309" s="63">
        <v>0.995248571428571</v>
      </c>
      <c r="J309" s="60">
        <v>13446</v>
      </c>
      <c r="K309" s="60">
        <v>129878.92</v>
      </c>
      <c r="L309" s="60">
        <v>45331.55</v>
      </c>
      <c r="M309" s="63">
        <f t="shared" si="4"/>
        <v>0.349029311300094</v>
      </c>
      <c r="N309" s="60">
        <v>10496.85</v>
      </c>
      <c r="O309" s="60">
        <v>3551.6</v>
      </c>
      <c r="P309" s="64">
        <v>33.83</v>
      </c>
      <c r="Q309" s="64">
        <v>78.07</v>
      </c>
      <c r="R309" s="60">
        <v>8955.2</v>
      </c>
      <c r="S309" s="60">
        <v>2904.6</v>
      </c>
      <c r="T309" s="60">
        <v>193.84</v>
      </c>
    </row>
    <row r="310" s="54" customFormat="1" ht="13.5" spans="1:20">
      <c r="A310" s="59">
        <v>106066</v>
      </c>
      <c r="B310" s="59" t="s">
        <v>344</v>
      </c>
      <c r="C310" s="59">
        <v>998838</v>
      </c>
      <c r="D310" s="60" t="s">
        <v>39</v>
      </c>
      <c r="E310" s="60" t="s">
        <v>605</v>
      </c>
      <c r="F310" s="60" t="s">
        <v>357</v>
      </c>
      <c r="G310" s="60">
        <v>0.04</v>
      </c>
      <c r="H310" s="60">
        <v>138600</v>
      </c>
      <c r="I310" s="63">
        <v>0.995248571428571</v>
      </c>
      <c r="J310" s="60">
        <v>414</v>
      </c>
      <c r="K310" s="60">
        <v>129878.92</v>
      </c>
      <c r="L310" s="60">
        <v>45331.55</v>
      </c>
      <c r="M310" s="63">
        <f t="shared" si="4"/>
        <v>0.349029311300094</v>
      </c>
      <c r="N310" s="60">
        <v>323.14</v>
      </c>
      <c r="O310" s="60">
        <v>125.4</v>
      </c>
      <c r="P310" s="64">
        <v>38.81</v>
      </c>
      <c r="Q310" s="64">
        <v>78.05</v>
      </c>
      <c r="R310" s="60">
        <v>8955.2</v>
      </c>
      <c r="S310" s="60">
        <v>2904.6</v>
      </c>
      <c r="T310" s="60">
        <v>193.84</v>
      </c>
    </row>
    <row r="311" s="54" customFormat="1" ht="13.5" spans="1:20">
      <c r="A311" s="59">
        <v>54</v>
      </c>
      <c r="B311" s="59" t="s">
        <v>348</v>
      </c>
      <c r="C311" s="59">
        <v>6884</v>
      </c>
      <c r="D311" s="60" t="s">
        <v>136</v>
      </c>
      <c r="E311" s="60" t="s">
        <v>606</v>
      </c>
      <c r="F311" s="60" t="s">
        <v>352</v>
      </c>
      <c r="G311" s="60">
        <v>0.9</v>
      </c>
      <c r="H311" s="60">
        <v>244200</v>
      </c>
      <c r="I311" s="63">
        <v>0.901210720720721</v>
      </c>
      <c r="J311" s="60">
        <v>56353.8</v>
      </c>
      <c r="K311" s="60">
        <v>209922.53</v>
      </c>
      <c r="L311" s="60">
        <v>68040.89</v>
      </c>
      <c r="M311" s="63">
        <f t="shared" si="4"/>
        <v>0.324123808911792</v>
      </c>
      <c r="N311" s="60">
        <v>43966.25</v>
      </c>
      <c r="O311" s="60">
        <v>13543.17</v>
      </c>
      <c r="P311" s="64">
        <v>30.8</v>
      </c>
      <c r="Q311" s="64">
        <v>78.02</v>
      </c>
      <c r="R311" s="60">
        <v>19707.5</v>
      </c>
      <c r="S311" s="60">
        <v>6481.91</v>
      </c>
      <c r="T311" s="60">
        <v>242.11</v>
      </c>
    </row>
    <row r="312" s="54" customFormat="1" ht="13.5" spans="1:20">
      <c r="A312" s="59">
        <v>514</v>
      </c>
      <c r="B312" s="59" t="s">
        <v>396</v>
      </c>
      <c r="C312" s="59">
        <v>4330</v>
      </c>
      <c r="D312" s="60" t="s">
        <v>207</v>
      </c>
      <c r="E312" s="60" t="s">
        <v>607</v>
      </c>
      <c r="F312" s="60" t="s">
        <v>351</v>
      </c>
      <c r="G312" s="60">
        <v>1</v>
      </c>
      <c r="H312" s="60">
        <v>272160</v>
      </c>
      <c r="I312" s="63">
        <v>0.853884682539683</v>
      </c>
      <c r="J312" s="60">
        <v>93848</v>
      </c>
      <c r="K312" s="60">
        <v>223023.3</v>
      </c>
      <c r="L312" s="60">
        <v>68465.92</v>
      </c>
      <c r="M312" s="63">
        <f t="shared" si="4"/>
        <v>0.306989987144841</v>
      </c>
      <c r="N312" s="60">
        <v>73112.39</v>
      </c>
      <c r="O312" s="60">
        <v>22057.31</v>
      </c>
      <c r="P312" s="64">
        <v>30.17</v>
      </c>
      <c r="Q312" s="64">
        <v>77.91</v>
      </c>
      <c r="R312" s="60">
        <v>15688.72</v>
      </c>
      <c r="S312" s="60">
        <v>4706.9</v>
      </c>
      <c r="T312" s="60">
        <v>172.94</v>
      </c>
    </row>
    <row r="313" s="54" customFormat="1" ht="13.5" spans="1:20">
      <c r="A313" s="59">
        <v>102478</v>
      </c>
      <c r="B313" s="59" t="s">
        <v>344</v>
      </c>
      <c r="C313" s="59">
        <v>11478</v>
      </c>
      <c r="D313" s="60" t="s">
        <v>297</v>
      </c>
      <c r="E313" s="60" t="s">
        <v>296</v>
      </c>
      <c r="F313" s="60" t="s">
        <v>351</v>
      </c>
      <c r="G313" s="60">
        <v>1</v>
      </c>
      <c r="H313" s="60">
        <v>86250</v>
      </c>
      <c r="I313" s="63">
        <v>1.01087213333333</v>
      </c>
      <c r="J313" s="60">
        <v>41070</v>
      </c>
      <c r="K313" s="60">
        <v>77576.11</v>
      </c>
      <c r="L313" s="60">
        <v>22400.26</v>
      </c>
      <c r="M313" s="63">
        <f t="shared" si="4"/>
        <v>0.288752039771007</v>
      </c>
      <c r="N313" s="60">
        <v>31961.42</v>
      </c>
      <c r="O313" s="60">
        <v>9450.81</v>
      </c>
      <c r="P313" s="64">
        <v>29.57</v>
      </c>
      <c r="Q313" s="64">
        <v>77.82</v>
      </c>
      <c r="R313" s="60">
        <v>3521.4</v>
      </c>
      <c r="S313" s="60">
        <v>759.81</v>
      </c>
      <c r="T313" s="60">
        <v>122.48</v>
      </c>
    </row>
    <row r="314" s="54" customFormat="1" ht="13.5" spans="1:20">
      <c r="A314" s="59">
        <v>373</v>
      </c>
      <c r="B314" s="59" t="s">
        <v>344</v>
      </c>
      <c r="C314" s="59">
        <v>11452</v>
      </c>
      <c r="D314" s="60" t="s">
        <v>138</v>
      </c>
      <c r="E314" s="60" t="s">
        <v>608</v>
      </c>
      <c r="F314" s="60" t="s">
        <v>351</v>
      </c>
      <c r="G314" s="60">
        <v>0.6</v>
      </c>
      <c r="H314" s="60">
        <v>291600</v>
      </c>
      <c r="I314" s="63">
        <v>0.88434762962963</v>
      </c>
      <c r="J314" s="60">
        <v>56460</v>
      </c>
      <c r="K314" s="60">
        <v>246120.61</v>
      </c>
      <c r="L314" s="60">
        <v>71287.18</v>
      </c>
      <c r="M314" s="63">
        <f t="shared" si="4"/>
        <v>0.289643276928332</v>
      </c>
      <c r="N314" s="60">
        <v>43885.71</v>
      </c>
      <c r="O314" s="60">
        <v>13608.84</v>
      </c>
      <c r="P314" s="64">
        <v>31.01</v>
      </c>
      <c r="Q314" s="64">
        <v>77.73</v>
      </c>
      <c r="R314" s="60">
        <v>14693.5</v>
      </c>
      <c r="S314" s="60">
        <v>3887.27</v>
      </c>
      <c r="T314" s="60">
        <v>151.17</v>
      </c>
    </row>
    <row r="315" s="54" customFormat="1" ht="13.5" spans="1:20">
      <c r="A315" s="59">
        <v>106569</v>
      </c>
      <c r="B315" s="59" t="s">
        <v>344</v>
      </c>
      <c r="C315" s="59">
        <v>12135</v>
      </c>
      <c r="D315" s="60" t="s">
        <v>179</v>
      </c>
      <c r="E315" s="60" t="s">
        <v>178</v>
      </c>
      <c r="F315" s="60" t="s">
        <v>351</v>
      </c>
      <c r="G315" s="60">
        <v>1</v>
      </c>
      <c r="H315" s="60">
        <v>75000</v>
      </c>
      <c r="I315" s="63">
        <v>0.9933155</v>
      </c>
      <c r="J315" s="60">
        <v>28860</v>
      </c>
      <c r="K315" s="60">
        <v>62495.67</v>
      </c>
      <c r="L315" s="60">
        <v>18607.77</v>
      </c>
      <c r="M315" s="63">
        <f t="shared" si="4"/>
        <v>0.297744947769982</v>
      </c>
      <c r="N315" s="60">
        <v>22219.73</v>
      </c>
      <c r="O315" s="60">
        <v>6334.96</v>
      </c>
      <c r="P315" s="64">
        <v>28.51</v>
      </c>
      <c r="Q315" s="64">
        <v>76.99</v>
      </c>
      <c r="R315" s="60">
        <v>5793.48</v>
      </c>
      <c r="S315" s="60">
        <v>1528.04</v>
      </c>
      <c r="T315" s="60">
        <v>231.74</v>
      </c>
    </row>
    <row r="316" s="54" customFormat="1" ht="13.5" spans="1:20">
      <c r="A316" s="59">
        <v>546</v>
      </c>
      <c r="B316" s="59" t="s">
        <v>344</v>
      </c>
      <c r="C316" s="59">
        <v>12227</v>
      </c>
      <c r="D316" s="60" t="s">
        <v>203</v>
      </c>
      <c r="E316" s="60" t="s">
        <v>609</v>
      </c>
      <c r="F316" s="60" t="s">
        <v>346</v>
      </c>
      <c r="G316" s="60">
        <v>0.2</v>
      </c>
      <c r="H316" s="60">
        <v>301320</v>
      </c>
      <c r="I316" s="63">
        <v>0.868130609318996</v>
      </c>
      <c r="J316" s="60">
        <v>26202.5</v>
      </c>
      <c r="K316" s="60">
        <v>250604.39</v>
      </c>
      <c r="L316" s="60">
        <v>83602.15</v>
      </c>
      <c r="M316" s="63">
        <f t="shared" si="4"/>
        <v>0.333602096914583</v>
      </c>
      <c r="N316" s="60">
        <v>20035.43</v>
      </c>
      <c r="O316" s="60">
        <v>7269.47</v>
      </c>
      <c r="P316" s="64">
        <v>36.28</v>
      </c>
      <c r="Q316" s="64">
        <v>76.46</v>
      </c>
      <c r="R316" s="60">
        <v>16791.9</v>
      </c>
      <c r="S316" s="60">
        <v>6338.05</v>
      </c>
      <c r="T316" s="60">
        <v>167.18</v>
      </c>
    </row>
    <row r="317" s="54" customFormat="1" ht="13.5" spans="1:20">
      <c r="A317" s="59">
        <v>581</v>
      </c>
      <c r="B317" s="59" t="s">
        <v>344</v>
      </c>
      <c r="C317" s="59">
        <v>4562</v>
      </c>
      <c r="D317" s="60" t="s">
        <v>255</v>
      </c>
      <c r="E317" s="60" t="s">
        <v>610</v>
      </c>
      <c r="F317" s="60" t="s">
        <v>351</v>
      </c>
      <c r="G317" s="60">
        <v>0.7</v>
      </c>
      <c r="H317" s="60">
        <v>334800</v>
      </c>
      <c r="I317" s="63">
        <v>0.887882033333333</v>
      </c>
      <c r="J317" s="60">
        <v>54502</v>
      </c>
      <c r="K317" s="60">
        <v>272886.78</v>
      </c>
      <c r="L317" s="60">
        <v>84792.86</v>
      </c>
      <c r="M317" s="63">
        <f t="shared" si="4"/>
        <v>0.310725422462752</v>
      </c>
      <c r="N317" s="60">
        <v>41635.93</v>
      </c>
      <c r="O317" s="60">
        <v>14401.96</v>
      </c>
      <c r="P317" s="64">
        <v>34.59</v>
      </c>
      <c r="Q317" s="64">
        <v>76.39</v>
      </c>
      <c r="R317" s="60">
        <v>13044.34</v>
      </c>
      <c r="S317" s="60">
        <v>4041.57</v>
      </c>
      <c r="T317" s="60">
        <v>116.88</v>
      </c>
    </row>
    <row r="318" s="54" customFormat="1" ht="13.5" spans="1:20">
      <c r="A318" s="59">
        <v>733</v>
      </c>
      <c r="B318" s="59" t="s">
        <v>496</v>
      </c>
      <c r="C318" s="59">
        <v>11110</v>
      </c>
      <c r="D318" s="60" t="s">
        <v>315</v>
      </c>
      <c r="E318" s="60" t="s">
        <v>314</v>
      </c>
      <c r="F318" s="60" t="s">
        <v>352</v>
      </c>
      <c r="G318" s="60">
        <v>0.9</v>
      </c>
      <c r="H318" s="60">
        <v>124200</v>
      </c>
      <c r="I318" s="63">
        <v>0.995360462962963</v>
      </c>
      <c r="J318" s="60">
        <v>37260</v>
      </c>
      <c r="K318" s="60">
        <v>111327.28</v>
      </c>
      <c r="L318" s="60">
        <v>32732.19</v>
      </c>
      <c r="M318" s="63">
        <f t="shared" si="4"/>
        <v>0.294017692698501</v>
      </c>
      <c r="N318" s="60">
        <v>28455.74</v>
      </c>
      <c r="O318" s="60">
        <v>7622.23</v>
      </c>
      <c r="P318" s="64">
        <v>26.79</v>
      </c>
      <c r="Q318" s="64">
        <v>76.37</v>
      </c>
      <c r="R318" s="60">
        <v>7656.7</v>
      </c>
      <c r="S318" s="60">
        <v>2015.85</v>
      </c>
      <c r="T318" s="60">
        <v>184.94</v>
      </c>
    </row>
    <row r="319" s="54" customFormat="1" ht="13.5" spans="1:20">
      <c r="A319" s="59">
        <v>517</v>
      </c>
      <c r="B319" s="59" t="s">
        <v>344</v>
      </c>
      <c r="C319" s="59">
        <v>12201</v>
      </c>
      <c r="D319" s="60" t="s">
        <v>152</v>
      </c>
      <c r="E319" s="60" t="s">
        <v>446</v>
      </c>
      <c r="F319" s="60" t="s">
        <v>447</v>
      </c>
      <c r="G319" s="60">
        <v>0.2</v>
      </c>
      <c r="H319" s="60">
        <v>643500</v>
      </c>
      <c r="I319" s="63">
        <v>1.11967581196581</v>
      </c>
      <c r="J319" s="60">
        <v>36000</v>
      </c>
      <c r="K319" s="60">
        <v>681471.27</v>
      </c>
      <c r="L319" s="60">
        <v>163086.57</v>
      </c>
      <c r="M319" s="63">
        <f t="shared" si="4"/>
        <v>0.239315400633104</v>
      </c>
      <c r="N319" s="60">
        <v>27460.44</v>
      </c>
      <c r="O319" s="60">
        <v>9287.31</v>
      </c>
      <c r="P319" s="64">
        <v>33.82</v>
      </c>
      <c r="Q319" s="64">
        <v>76.28</v>
      </c>
      <c r="R319" s="60">
        <v>52921.84</v>
      </c>
      <c r="S319" s="60">
        <v>12841.76</v>
      </c>
      <c r="T319" s="60">
        <v>246.72</v>
      </c>
    </row>
    <row r="320" s="54" customFormat="1" ht="13.5" spans="1:20">
      <c r="A320" s="59">
        <v>571</v>
      </c>
      <c r="B320" s="59" t="s">
        <v>344</v>
      </c>
      <c r="C320" s="59">
        <v>5471</v>
      </c>
      <c r="D320" s="60" t="s">
        <v>198</v>
      </c>
      <c r="E320" s="60" t="s">
        <v>197</v>
      </c>
      <c r="F320" s="60" t="s">
        <v>352</v>
      </c>
      <c r="G320" s="60">
        <v>0.9</v>
      </c>
      <c r="H320" s="60">
        <v>534600</v>
      </c>
      <c r="I320" s="63">
        <v>0.820897919191919</v>
      </c>
      <c r="J320" s="60">
        <v>130038</v>
      </c>
      <c r="K320" s="60">
        <v>417265.06</v>
      </c>
      <c r="L320" s="60">
        <v>108483.14</v>
      </c>
      <c r="M320" s="63">
        <f t="shared" si="4"/>
        <v>0.259986158438476</v>
      </c>
      <c r="N320" s="60">
        <v>99035.47</v>
      </c>
      <c r="O320" s="60">
        <v>24429.51</v>
      </c>
      <c r="P320" s="64">
        <v>24.67</v>
      </c>
      <c r="Q320" s="64">
        <v>76.16</v>
      </c>
      <c r="R320" s="60">
        <v>21841.18</v>
      </c>
      <c r="S320" s="60">
        <v>6100.09</v>
      </c>
      <c r="T320" s="60">
        <v>122.57</v>
      </c>
    </row>
    <row r="321" s="54" customFormat="1" ht="13.5" spans="1:20">
      <c r="A321" s="59">
        <v>102935</v>
      </c>
      <c r="B321" s="59" t="s">
        <v>344</v>
      </c>
      <c r="C321" s="59">
        <v>11844</v>
      </c>
      <c r="D321" s="60" t="s">
        <v>234</v>
      </c>
      <c r="E321" s="60" t="s">
        <v>258</v>
      </c>
      <c r="F321" s="60" t="s">
        <v>351</v>
      </c>
      <c r="G321" s="60">
        <v>1</v>
      </c>
      <c r="H321" s="60">
        <v>158400</v>
      </c>
      <c r="I321" s="63">
        <v>0.942458958333333</v>
      </c>
      <c r="J321" s="60">
        <v>40590</v>
      </c>
      <c r="K321" s="60">
        <v>138127.49</v>
      </c>
      <c r="L321" s="60">
        <v>39833.82</v>
      </c>
      <c r="M321" s="63">
        <f t="shared" si="4"/>
        <v>0.288384448309312</v>
      </c>
      <c r="N321" s="60">
        <v>30907.15</v>
      </c>
      <c r="O321" s="60">
        <v>8152.67</v>
      </c>
      <c r="P321" s="64">
        <v>26.38</v>
      </c>
      <c r="Q321" s="64">
        <v>76.14</v>
      </c>
      <c r="R321" s="60">
        <v>4826.8</v>
      </c>
      <c r="S321" s="60">
        <v>1429.86</v>
      </c>
      <c r="T321" s="60">
        <v>91.42</v>
      </c>
    </row>
    <row r="322" s="54" customFormat="1" ht="13.5" spans="1:20">
      <c r="A322" s="59">
        <v>308</v>
      </c>
      <c r="B322" s="59" t="s">
        <v>344</v>
      </c>
      <c r="C322" s="59">
        <v>9967</v>
      </c>
      <c r="D322" s="60" t="s">
        <v>76</v>
      </c>
      <c r="E322" s="60" t="s">
        <v>611</v>
      </c>
      <c r="F322" s="60" t="s">
        <v>388</v>
      </c>
      <c r="G322" s="60">
        <v>1</v>
      </c>
      <c r="H322" s="60">
        <v>257400</v>
      </c>
      <c r="I322" s="63">
        <v>0.885802735042735</v>
      </c>
      <c r="J322" s="60">
        <v>51480</v>
      </c>
      <c r="K322" s="60">
        <v>212409.39</v>
      </c>
      <c r="L322" s="60">
        <v>72246.48</v>
      </c>
      <c r="M322" s="63">
        <f t="shared" ref="M322:M385" si="5">L322/K322</f>
        <v>0.340128466072051</v>
      </c>
      <c r="N322" s="60">
        <v>39105.54</v>
      </c>
      <c r="O322" s="60">
        <v>13382.31</v>
      </c>
      <c r="P322" s="64">
        <v>34.22</v>
      </c>
      <c r="Q322" s="64">
        <v>75.96</v>
      </c>
      <c r="R322" s="60">
        <v>10263.1</v>
      </c>
      <c r="S322" s="60">
        <v>2913.27</v>
      </c>
      <c r="T322" s="60">
        <v>119.62</v>
      </c>
    </row>
    <row r="323" s="54" customFormat="1" ht="13.5" spans="1:20">
      <c r="A323" s="59">
        <v>343</v>
      </c>
      <c r="B323" s="59" t="s">
        <v>344</v>
      </c>
      <c r="C323" s="59">
        <v>12255</v>
      </c>
      <c r="D323" s="60" t="s">
        <v>34</v>
      </c>
      <c r="E323" s="60" t="s">
        <v>316</v>
      </c>
      <c r="F323" s="60" t="s">
        <v>570</v>
      </c>
      <c r="G323" s="60">
        <v>0.5</v>
      </c>
      <c r="H323" s="60">
        <v>550800</v>
      </c>
      <c r="I323" s="63">
        <v>0.99071362745098</v>
      </c>
      <c r="J323" s="60">
        <v>49180</v>
      </c>
      <c r="K323" s="60">
        <v>521594.8</v>
      </c>
      <c r="L323" s="60">
        <v>128328.51</v>
      </c>
      <c r="M323" s="63">
        <f t="shared" si="5"/>
        <v>0.246031037886114</v>
      </c>
      <c r="N323" s="60">
        <v>37292.59</v>
      </c>
      <c r="O323" s="60">
        <v>8885.47</v>
      </c>
      <c r="P323" s="64">
        <v>23.83</v>
      </c>
      <c r="Q323" s="64">
        <v>75.83</v>
      </c>
      <c r="R323" s="60">
        <v>32661.7</v>
      </c>
      <c r="S323" s="60">
        <v>8327.61</v>
      </c>
      <c r="T323" s="60">
        <v>177.9</v>
      </c>
    </row>
    <row r="324" s="54" customFormat="1" ht="13.5" spans="1:20">
      <c r="A324" s="59">
        <v>106399</v>
      </c>
      <c r="B324" s="59" t="s">
        <v>344</v>
      </c>
      <c r="C324" s="59">
        <v>12158</v>
      </c>
      <c r="D324" s="60" t="s">
        <v>276</v>
      </c>
      <c r="E324" s="60" t="s">
        <v>275</v>
      </c>
      <c r="F324" s="60" t="s">
        <v>357</v>
      </c>
      <c r="G324" s="60">
        <v>0.8</v>
      </c>
      <c r="H324" s="60">
        <v>75900</v>
      </c>
      <c r="I324" s="63">
        <v>0.851567727272727</v>
      </c>
      <c r="J324" s="60">
        <v>27600</v>
      </c>
      <c r="K324" s="60">
        <v>57841.64</v>
      </c>
      <c r="L324" s="60">
        <v>15921.89</v>
      </c>
      <c r="M324" s="63">
        <f t="shared" si="5"/>
        <v>0.27526691843454</v>
      </c>
      <c r="N324" s="60">
        <v>20831.25</v>
      </c>
      <c r="O324" s="60">
        <v>6116.16</v>
      </c>
      <c r="P324" s="64">
        <v>29.36</v>
      </c>
      <c r="Q324" s="64">
        <v>75.48</v>
      </c>
      <c r="R324" s="60">
        <v>3276.34</v>
      </c>
      <c r="S324" s="60">
        <v>899.75</v>
      </c>
      <c r="T324" s="60">
        <v>129.5</v>
      </c>
    </row>
    <row r="325" s="54" customFormat="1" ht="13.5" spans="1:20">
      <c r="A325" s="59">
        <v>598</v>
      </c>
      <c r="B325" s="59" t="s">
        <v>344</v>
      </c>
      <c r="C325" s="59">
        <v>11178</v>
      </c>
      <c r="D325" s="60" t="s">
        <v>241</v>
      </c>
      <c r="E325" s="60" t="s">
        <v>240</v>
      </c>
      <c r="F325" s="60" t="s">
        <v>351</v>
      </c>
      <c r="G325" s="60">
        <v>1</v>
      </c>
      <c r="H325" s="60">
        <v>237600</v>
      </c>
      <c r="I325" s="63">
        <v>0.853074259259259</v>
      </c>
      <c r="J325" s="60">
        <v>81931</v>
      </c>
      <c r="K325" s="60">
        <v>190383.8</v>
      </c>
      <c r="L325" s="60">
        <v>61162.57</v>
      </c>
      <c r="M325" s="63">
        <f t="shared" si="5"/>
        <v>0.321259319332842</v>
      </c>
      <c r="N325" s="60">
        <v>61800.69</v>
      </c>
      <c r="O325" s="60">
        <v>19963.8</v>
      </c>
      <c r="P325" s="64">
        <v>32.3</v>
      </c>
      <c r="Q325" s="64">
        <v>75.43</v>
      </c>
      <c r="R325" s="60">
        <v>12239.52</v>
      </c>
      <c r="S325" s="60">
        <v>4033.45</v>
      </c>
      <c r="T325" s="60">
        <v>154.54</v>
      </c>
    </row>
    <row r="326" s="54" customFormat="1" ht="13.5" spans="1:20">
      <c r="A326" s="59">
        <v>753</v>
      </c>
      <c r="B326" s="59" t="s">
        <v>344</v>
      </c>
      <c r="C326" s="59">
        <v>11767</v>
      </c>
      <c r="D326" s="60" t="s">
        <v>237</v>
      </c>
      <c r="E326" s="60" t="s">
        <v>256</v>
      </c>
      <c r="F326" s="60" t="s">
        <v>448</v>
      </c>
      <c r="G326" s="60">
        <v>0.8</v>
      </c>
      <c r="H326" s="60">
        <v>96600</v>
      </c>
      <c r="I326" s="63">
        <v>1.07727988095238</v>
      </c>
      <c r="J326" s="60">
        <v>45459</v>
      </c>
      <c r="K326" s="60">
        <v>93172.41</v>
      </c>
      <c r="L326" s="60">
        <v>24623.98</v>
      </c>
      <c r="M326" s="63">
        <f t="shared" si="5"/>
        <v>0.264284030004161</v>
      </c>
      <c r="N326" s="60">
        <v>34271.55</v>
      </c>
      <c r="O326" s="60">
        <v>8775.17</v>
      </c>
      <c r="P326" s="64">
        <v>25.6</v>
      </c>
      <c r="Q326" s="64">
        <v>75.39</v>
      </c>
      <c r="R326" s="60">
        <v>5361.8</v>
      </c>
      <c r="S326" s="60">
        <v>1141.91</v>
      </c>
      <c r="T326" s="60">
        <v>166.52</v>
      </c>
    </row>
    <row r="327" s="54" customFormat="1" ht="13.5" spans="1:20">
      <c r="A327" s="59">
        <v>365</v>
      </c>
      <c r="B327" s="59" t="s">
        <v>344</v>
      </c>
      <c r="C327" s="59">
        <v>10931</v>
      </c>
      <c r="D327" s="60" t="s">
        <v>63</v>
      </c>
      <c r="E327" s="60" t="s">
        <v>449</v>
      </c>
      <c r="F327" s="60" t="s">
        <v>351</v>
      </c>
      <c r="G327" s="60">
        <v>1</v>
      </c>
      <c r="H327" s="60">
        <v>340200</v>
      </c>
      <c r="I327" s="63">
        <v>1.01265031746032</v>
      </c>
      <c r="J327" s="60">
        <v>106312.5</v>
      </c>
      <c r="K327" s="60">
        <v>327760.07</v>
      </c>
      <c r="L327" s="60">
        <v>98045.86</v>
      </c>
      <c r="M327" s="63">
        <f t="shared" si="5"/>
        <v>0.29913912332274</v>
      </c>
      <c r="N327" s="60">
        <v>79884.53</v>
      </c>
      <c r="O327" s="60">
        <v>24426.49</v>
      </c>
      <c r="P327" s="64">
        <v>30.58</v>
      </c>
      <c r="Q327" s="64">
        <v>75.14</v>
      </c>
      <c r="R327" s="60">
        <v>17550.44</v>
      </c>
      <c r="S327" s="60">
        <v>4541.71</v>
      </c>
      <c r="T327" s="60">
        <v>154.77</v>
      </c>
    </row>
    <row r="328" s="54" customFormat="1" ht="13.5" spans="1:20">
      <c r="A328" s="59">
        <v>750</v>
      </c>
      <c r="B328" s="59" t="s">
        <v>485</v>
      </c>
      <c r="C328" s="59">
        <v>11051</v>
      </c>
      <c r="D328" s="60" t="s">
        <v>288</v>
      </c>
      <c r="E328" s="60" t="s">
        <v>612</v>
      </c>
      <c r="F328" s="60" t="s">
        <v>351</v>
      </c>
      <c r="G328" s="60">
        <v>1</v>
      </c>
      <c r="H328" s="60">
        <v>724500</v>
      </c>
      <c r="I328" s="63">
        <v>0.902921971014493</v>
      </c>
      <c r="J328" s="60">
        <v>161000</v>
      </c>
      <c r="K328" s="60">
        <v>633693.79</v>
      </c>
      <c r="L328" s="60">
        <v>202321.7</v>
      </c>
      <c r="M328" s="63">
        <f t="shared" si="5"/>
        <v>0.319273603738487</v>
      </c>
      <c r="N328" s="60">
        <v>120932.73</v>
      </c>
      <c r="O328" s="60">
        <v>41375.13</v>
      </c>
      <c r="P328" s="64">
        <v>34.21</v>
      </c>
      <c r="Q328" s="64">
        <v>75.11</v>
      </c>
      <c r="R328" s="60">
        <v>21355.26</v>
      </c>
      <c r="S328" s="60">
        <v>7621.97</v>
      </c>
      <c r="T328" s="60">
        <v>88.43</v>
      </c>
    </row>
    <row r="329" s="54" customFormat="1" ht="13.5" spans="1:20">
      <c r="A329" s="59">
        <v>311</v>
      </c>
      <c r="B329" s="59" t="s">
        <v>344</v>
      </c>
      <c r="C329" s="59">
        <v>4302</v>
      </c>
      <c r="D329" s="60" t="s">
        <v>78</v>
      </c>
      <c r="E329" s="60" t="s">
        <v>450</v>
      </c>
      <c r="F329" s="60" t="s">
        <v>351</v>
      </c>
      <c r="G329" s="60">
        <v>1</v>
      </c>
      <c r="H329" s="60">
        <v>214500</v>
      </c>
      <c r="I329" s="63">
        <v>1.01438312820513</v>
      </c>
      <c r="J329" s="60">
        <v>112894</v>
      </c>
      <c r="K329" s="60">
        <v>202009.91</v>
      </c>
      <c r="L329" s="60">
        <v>50647.17</v>
      </c>
      <c r="M329" s="63">
        <f t="shared" si="5"/>
        <v>0.250716264365446</v>
      </c>
      <c r="N329" s="60">
        <v>84714.53</v>
      </c>
      <c r="O329" s="60">
        <v>21493.12</v>
      </c>
      <c r="P329" s="64">
        <v>25.37</v>
      </c>
      <c r="Q329" s="64">
        <v>75.04</v>
      </c>
      <c r="R329" s="60">
        <v>8410.4</v>
      </c>
      <c r="S329" s="60">
        <v>2431.36</v>
      </c>
      <c r="T329" s="60">
        <v>117.63</v>
      </c>
    </row>
    <row r="330" s="54" customFormat="1" ht="13.5" spans="1:20">
      <c r="A330" s="59">
        <v>104838</v>
      </c>
      <c r="B330" s="59" t="s">
        <v>348</v>
      </c>
      <c r="C330" s="59">
        <v>10218</v>
      </c>
      <c r="D330" s="60" t="s">
        <v>37</v>
      </c>
      <c r="E330" s="60" t="s">
        <v>290</v>
      </c>
      <c r="F330" s="60" t="s">
        <v>351</v>
      </c>
      <c r="G330" s="60">
        <v>1</v>
      </c>
      <c r="H330" s="60">
        <v>75900</v>
      </c>
      <c r="I330" s="63">
        <v>1.13163090909091</v>
      </c>
      <c r="J330" s="60">
        <v>33000</v>
      </c>
      <c r="K330" s="60">
        <v>76953.99</v>
      </c>
      <c r="L330" s="60">
        <v>20644.06</v>
      </c>
      <c r="M330" s="63">
        <f t="shared" si="5"/>
        <v>0.268264972355559</v>
      </c>
      <c r="N330" s="60">
        <v>24725.44</v>
      </c>
      <c r="O330" s="60">
        <v>6289.5</v>
      </c>
      <c r="P330" s="64">
        <v>25.44</v>
      </c>
      <c r="Q330" s="64">
        <v>74.93</v>
      </c>
      <c r="R330" s="60">
        <v>4532.7</v>
      </c>
      <c r="S330" s="60">
        <v>1154.86</v>
      </c>
      <c r="T330" s="60">
        <v>179.16</v>
      </c>
    </row>
    <row r="331" s="54" customFormat="1" ht="13.5" spans="1:20">
      <c r="A331" s="59">
        <v>385</v>
      </c>
      <c r="B331" s="59" t="s">
        <v>396</v>
      </c>
      <c r="C331" s="59">
        <v>7317</v>
      </c>
      <c r="D331" s="60" t="s">
        <v>65</v>
      </c>
      <c r="E331" s="60" t="s">
        <v>93</v>
      </c>
      <c r="F331" s="60" t="s">
        <v>613</v>
      </c>
      <c r="G331" s="60">
        <v>1</v>
      </c>
      <c r="H331" s="60">
        <v>363000</v>
      </c>
      <c r="I331" s="63">
        <v>0.945067527272727</v>
      </c>
      <c r="J331" s="60">
        <v>95526</v>
      </c>
      <c r="K331" s="60">
        <v>267758.15</v>
      </c>
      <c r="L331" s="60">
        <v>53701.57</v>
      </c>
      <c r="M331" s="63">
        <f t="shared" si="5"/>
        <v>0.200559982954767</v>
      </c>
      <c r="N331" s="60">
        <v>71395.11</v>
      </c>
      <c r="O331" s="60">
        <v>15130.71</v>
      </c>
      <c r="P331" s="64">
        <v>21.19</v>
      </c>
      <c r="Q331" s="64">
        <v>74.74</v>
      </c>
      <c r="R331" s="60">
        <v>15729.16</v>
      </c>
      <c r="S331" s="60">
        <v>3563.51</v>
      </c>
      <c r="T331" s="60">
        <v>129.99</v>
      </c>
    </row>
    <row r="332" s="54" customFormat="1" ht="13.5" spans="1:20">
      <c r="A332" s="59">
        <v>341</v>
      </c>
      <c r="B332" s="59" t="s">
        <v>369</v>
      </c>
      <c r="C332" s="59">
        <v>12143</v>
      </c>
      <c r="D332" s="60" t="s">
        <v>50</v>
      </c>
      <c r="E332" s="60" t="s">
        <v>614</v>
      </c>
      <c r="F332" s="60" t="s">
        <v>355</v>
      </c>
      <c r="G332" s="60">
        <v>0.6</v>
      </c>
      <c r="H332" s="60">
        <v>615600</v>
      </c>
      <c r="I332" s="63">
        <v>0.943396035087719</v>
      </c>
      <c r="J332" s="60">
        <v>68400</v>
      </c>
      <c r="K332" s="60">
        <v>558626.55</v>
      </c>
      <c r="L332" s="60">
        <v>165167.37</v>
      </c>
      <c r="M332" s="63">
        <f t="shared" si="5"/>
        <v>0.295666881568733</v>
      </c>
      <c r="N332" s="60">
        <v>51121.59</v>
      </c>
      <c r="O332" s="60">
        <v>15957.69</v>
      </c>
      <c r="P332" s="64">
        <v>31.22</v>
      </c>
      <c r="Q332" s="64">
        <v>74.74</v>
      </c>
      <c r="R332" s="60">
        <v>41781.62</v>
      </c>
      <c r="S332" s="60">
        <v>13285.03</v>
      </c>
      <c r="T332" s="60">
        <v>203.61</v>
      </c>
    </row>
    <row r="333" s="54" customFormat="1" ht="13.5" spans="1:20">
      <c r="A333" s="59">
        <v>341</v>
      </c>
      <c r="B333" s="59" t="s">
        <v>369</v>
      </c>
      <c r="C333" s="59">
        <v>12113</v>
      </c>
      <c r="D333" s="60" t="s">
        <v>50</v>
      </c>
      <c r="E333" s="60" t="s">
        <v>615</v>
      </c>
      <c r="F333" s="60" t="s">
        <v>355</v>
      </c>
      <c r="G333" s="60">
        <v>0.6</v>
      </c>
      <c r="H333" s="60">
        <v>615600</v>
      </c>
      <c r="I333" s="63">
        <v>0.943396035087719</v>
      </c>
      <c r="J333" s="60">
        <v>68400</v>
      </c>
      <c r="K333" s="60">
        <v>558626.55</v>
      </c>
      <c r="L333" s="60">
        <v>165167.37</v>
      </c>
      <c r="M333" s="63">
        <f t="shared" si="5"/>
        <v>0.295666881568733</v>
      </c>
      <c r="N333" s="60">
        <v>51031.59</v>
      </c>
      <c r="O333" s="60">
        <v>15755.5</v>
      </c>
      <c r="P333" s="64">
        <v>30.87</v>
      </c>
      <c r="Q333" s="64">
        <v>74.61</v>
      </c>
      <c r="R333" s="60">
        <v>41781.62</v>
      </c>
      <c r="S333" s="60">
        <v>13285.03</v>
      </c>
      <c r="T333" s="60">
        <v>203.61</v>
      </c>
    </row>
    <row r="334" s="54" customFormat="1" ht="13.5" spans="1:20">
      <c r="A334" s="59">
        <v>514</v>
      </c>
      <c r="B334" s="59" t="s">
        <v>396</v>
      </c>
      <c r="C334" s="59">
        <v>6251</v>
      </c>
      <c r="D334" s="60" t="s">
        <v>207</v>
      </c>
      <c r="E334" s="60" t="s">
        <v>206</v>
      </c>
      <c r="F334" s="60" t="s">
        <v>351</v>
      </c>
      <c r="G334" s="60">
        <v>1</v>
      </c>
      <c r="H334" s="60">
        <v>272160</v>
      </c>
      <c r="I334" s="63">
        <v>0.853884682539683</v>
      </c>
      <c r="J334" s="60">
        <v>93848</v>
      </c>
      <c r="K334" s="60">
        <v>223023.3</v>
      </c>
      <c r="L334" s="60">
        <v>68465.92</v>
      </c>
      <c r="M334" s="63">
        <f t="shared" si="5"/>
        <v>0.306989987144841</v>
      </c>
      <c r="N334" s="60">
        <v>69967.48</v>
      </c>
      <c r="O334" s="60">
        <v>21156.8</v>
      </c>
      <c r="P334" s="64">
        <v>30.24</v>
      </c>
      <c r="Q334" s="64">
        <v>74.55</v>
      </c>
      <c r="R334" s="60">
        <v>15688.72</v>
      </c>
      <c r="S334" s="60">
        <v>4706.9</v>
      </c>
      <c r="T334" s="60">
        <v>172.94</v>
      </c>
    </row>
    <row r="335" s="54" customFormat="1" ht="13.5" spans="1:20">
      <c r="A335" s="59">
        <v>549</v>
      </c>
      <c r="B335" s="59" t="s">
        <v>363</v>
      </c>
      <c r="C335" s="59">
        <v>12094</v>
      </c>
      <c r="D335" s="60" t="s">
        <v>182</v>
      </c>
      <c r="E335" s="60" t="s">
        <v>451</v>
      </c>
      <c r="F335" s="60" t="s">
        <v>452</v>
      </c>
      <c r="G335" s="60">
        <v>0.6</v>
      </c>
      <c r="H335" s="60">
        <v>141900</v>
      </c>
      <c r="I335" s="63">
        <v>1.07887581395349</v>
      </c>
      <c r="J335" s="60">
        <v>27464</v>
      </c>
      <c r="K335" s="60">
        <v>144033.28</v>
      </c>
      <c r="L335" s="60">
        <v>40440.59</v>
      </c>
      <c r="M335" s="63">
        <f t="shared" si="5"/>
        <v>0.280772540901658</v>
      </c>
      <c r="N335" s="60">
        <v>20328.4</v>
      </c>
      <c r="O335" s="60">
        <v>5683.58</v>
      </c>
      <c r="P335" s="64">
        <v>27.96</v>
      </c>
      <c r="Q335" s="64">
        <v>74.02</v>
      </c>
      <c r="R335" s="60">
        <v>9716.6</v>
      </c>
      <c r="S335" s="60">
        <v>3434.47</v>
      </c>
      <c r="T335" s="60">
        <v>205.42</v>
      </c>
    </row>
    <row r="336" s="54" customFormat="1" ht="13.5" spans="1:20">
      <c r="A336" s="59">
        <v>105267</v>
      </c>
      <c r="B336" s="59" t="s">
        <v>344</v>
      </c>
      <c r="C336" s="59">
        <v>10857</v>
      </c>
      <c r="D336" s="60" t="s">
        <v>143</v>
      </c>
      <c r="E336" s="60" t="s">
        <v>230</v>
      </c>
      <c r="F336" s="60" t="s">
        <v>351</v>
      </c>
      <c r="G336" s="60">
        <v>1</v>
      </c>
      <c r="H336" s="60">
        <v>136400</v>
      </c>
      <c r="I336" s="63">
        <v>0.907780666666667</v>
      </c>
      <c r="J336" s="60">
        <v>59304</v>
      </c>
      <c r="K336" s="60">
        <v>112363.93</v>
      </c>
      <c r="L336" s="60">
        <v>30168.83</v>
      </c>
      <c r="M336" s="63">
        <f t="shared" si="5"/>
        <v>0.268492121982562</v>
      </c>
      <c r="N336" s="60">
        <v>43867.85</v>
      </c>
      <c r="O336" s="60">
        <v>11660.54</v>
      </c>
      <c r="P336" s="64">
        <v>26.58</v>
      </c>
      <c r="Q336" s="64">
        <v>73.97</v>
      </c>
      <c r="R336" s="60">
        <v>6860.5</v>
      </c>
      <c r="S336" s="60">
        <v>1887</v>
      </c>
      <c r="T336" s="60">
        <v>150.89</v>
      </c>
    </row>
    <row r="337" s="54" customFormat="1" ht="13.5" spans="1:20">
      <c r="A337" s="59">
        <v>598</v>
      </c>
      <c r="B337" s="59" t="s">
        <v>344</v>
      </c>
      <c r="C337" s="59">
        <v>6662</v>
      </c>
      <c r="D337" s="60" t="s">
        <v>241</v>
      </c>
      <c r="E337" s="60" t="s">
        <v>312</v>
      </c>
      <c r="F337" s="60" t="s">
        <v>352</v>
      </c>
      <c r="G337" s="60">
        <v>0.9</v>
      </c>
      <c r="H337" s="60">
        <v>237600</v>
      </c>
      <c r="I337" s="63">
        <v>0.853074259259259</v>
      </c>
      <c r="J337" s="60">
        <v>73738</v>
      </c>
      <c r="K337" s="60">
        <v>190383.8</v>
      </c>
      <c r="L337" s="60">
        <v>61162.57</v>
      </c>
      <c r="M337" s="63">
        <f t="shared" si="5"/>
        <v>0.321259319332842</v>
      </c>
      <c r="N337" s="60">
        <v>54444.54</v>
      </c>
      <c r="O337" s="60">
        <v>17203.61</v>
      </c>
      <c r="P337" s="64">
        <v>31.6</v>
      </c>
      <c r="Q337" s="64">
        <v>73.84</v>
      </c>
      <c r="R337" s="60">
        <v>12239.52</v>
      </c>
      <c r="S337" s="60">
        <v>4033.45</v>
      </c>
      <c r="T337" s="60">
        <v>154.54</v>
      </c>
    </row>
    <row r="338" s="54" customFormat="1" ht="13.5" spans="1:20">
      <c r="A338" s="59">
        <v>103198</v>
      </c>
      <c r="B338" s="59" t="s">
        <v>344</v>
      </c>
      <c r="C338" s="59">
        <v>11771</v>
      </c>
      <c r="D338" s="60" t="s">
        <v>86</v>
      </c>
      <c r="E338" s="60" t="s">
        <v>317</v>
      </c>
      <c r="F338" s="60" t="s">
        <v>453</v>
      </c>
      <c r="G338" s="60">
        <v>0.6</v>
      </c>
      <c r="H338" s="60">
        <v>184800</v>
      </c>
      <c r="I338" s="63">
        <v>1.06822321428571</v>
      </c>
      <c r="J338" s="60">
        <v>39600</v>
      </c>
      <c r="K338" s="60">
        <v>185995.01</v>
      </c>
      <c r="L338" s="60">
        <v>44324.17</v>
      </c>
      <c r="M338" s="63">
        <f t="shared" si="5"/>
        <v>0.23830838257435</v>
      </c>
      <c r="N338" s="60">
        <v>29209.65</v>
      </c>
      <c r="O338" s="60">
        <v>5248.16</v>
      </c>
      <c r="P338" s="64">
        <v>17.97</v>
      </c>
      <c r="Q338" s="64">
        <v>73.76</v>
      </c>
      <c r="R338" s="60">
        <v>13067.02</v>
      </c>
      <c r="S338" s="60">
        <v>3115.23</v>
      </c>
      <c r="T338" s="60">
        <v>212.13</v>
      </c>
    </row>
    <row r="339" s="54" customFormat="1" ht="13.5" spans="1:20">
      <c r="A339" s="59">
        <v>571</v>
      </c>
      <c r="B339" s="59" t="s">
        <v>344</v>
      </c>
      <c r="C339" s="59">
        <v>995987</v>
      </c>
      <c r="D339" s="60" t="s">
        <v>198</v>
      </c>
      <c r="E339" s="60" t="s">
        <v>616</v>
      </c>
      <c r="F339" s="60" t="s">
        <v>456</v>
      </c>
      <c r="G339" s="60">
        <v>1.2</v>
      </c>
      <c r="H339" s="60">
        <v>534600</v>
      </c>
      <c r="I339" s="63">
        <v>0.820897919191919</v>
      </c>
      <c r="J339" s="60">
        <v>173384</v>
      </c>
      <c r="K339" s="60">
        <v>417265.06</v>
      </c>
      <c r="L339" s="60">
        <v>108483.14</v>
      </c>
      <c r="M339" s="63">
        <f t="shared" si="5"/>
        <v>0.259986158438476</v>
      </c>
      <c r="N339" s="60">
        <v>127332.03</v>
      </c>
      <c r="O339" s="60">
        <v>38307.3</v>
      </c>
      <c r="P339" s="64">
        <v>30.08</v>
      </c>
      <c r="Q339" s="64">
        <v>73.44</v>
      </c>
      <c r="R339" s="60">
        <v>21841.18</v>
      </c>
      <c r="S339" s="60">
        <v>6100.09</v>
      </c>
      <c r="T339" s="60">
        <v>122.57</v>
      </c>
    </row>
    <row r="340" s="54" customFormat="1" ht="13.5" spans="1:20">
      <c r="A340" s="59">
        <v>750</v>
      </c>
      <c r="B340" s="59" t="s">
        <v>485</v>
      </c>
      <c r="C340" s="59">
        <v>11875</v>
      </c>
      <c r="D340" s="60" t="s">
        <v>288</v>
      </c>
      <c r="E340" s="60" t="s">
        <v>303</v>
      </c>
      <c r="F340" s="60" t="s">
        <v>346</v>
      </c>
      <c r="G340" s="60">
        <v>0.8</v>
      </c>
      <c r="H340" s="60">
        <v>724500</v>
      </c>
      <c r="I340" s="63">
        <v>0.902921971014493</v>
      </c>
      <c r="J340" s="60">
        <v>128800</v>
      </c>
      <c r="K340" s="60">
        <v>633693.79</v>
      </c>
      <c r="L340" s="60">
        <v>202321.7</v>
      </c>
      <c r="M340" s="63">
        <f t="shared" si="5"/>
        <v>0.319273603738487</v>
      </c>
      <c r="N340" s="60">
        <v>94263.19</v>
      </c>
      <c r="O340" s="60">
        <v>29170.51</v>
      </c>
      <c r="P340" s="64">
        <v>30.95</v>
      </c>
      <c r="Q340" s="64">
        <v>73.19</v>
      </c>
      <c r="R340" s="60">
        <v>21355.26</v>
      </c>
      <c r="S340" s="60">
        <v>7621.97</v>
      </c>
      <c r="T340" s="60">
        <v>88.43</v>
      </c>
    </row>
    <row r="341" s="54" customFormat="1" ht="13.5" spans="1:20">
      <c r="A341" s="59">
        <v>572</v>
      </c>
      <c r="B341" s="59" t="s">
        <v>368</v>
      </c>
      <c r="C341" s="59">
        <v>11058</v>
      </c>
      <c r="D341" s="60" t="s">
        <v>159</v>
      </c>
      <c r="E341" s="60" t="s">
        <v>617</v>
      </c>
      <c r="F341" s="60" t="s">
        <v>351</v>
      </c>
      <c r="G341" s="60">
        <v>1</v>
      </c>
      <c r="H341" s="60">
        <v>198000</v>
      </c>
      <c r="I341" s="63">
        <v>0.8735775</v>
      </c>
      <c r="J341" s="60">
        <v>57931</v>
      </c>
      <c r="K341" s="60">
        <v>163201.92</v>
      </c>
      <c r="L341" s="60">
        <v>50807.54</v>
      </c>
      <c r="M341" s="63">
        <f t="shared" si="5"/>
        <v>0.311317048230805</v>
      </c>
      <c r="N341" s="60">
        <v>42285.47</v>
      </c>
      <c r="O341" s="60">
        <v>14086.29</v>
      </c>
      <c r="P341" s="64">
        <v>33.31</v>
      </c>
      <c r="Q341" s="64">
        <v>72.99</v>
      </c>
      <c r="R341" s="60">
        <v>11915.94</v>
      </c>
      <c r="S341" s="60">
        <v>3736.27</v>
      </c>
      <c r="T341" s="60">
        <v>180.54</v>
      </c>
    </row>
    <row r="342" s="54" customFormat="1" ht="13.5" spans="1:20">
      <c r="A342" s="59">
        <v>105751</v>
      </c>
      <c r="B342" s="59" t="s">
        <v>344</v>
      </c>
      <c r="C342" s="59">
        <v>12112</v>
      </c>
      <c r="D342" s="60" t="s">
        <v>270</v>
      </c>
      <c r="E342" s="60" t="s">
        <v>269</v>
      </c>
      <c r="F342" s="60" t="s">
        <v>388</v>
      </c>
      <c r="G342" s="60">
        <v>1</v>
      </c>
      <c r="H342" s="60">
        <v>117300</v>
      </c>
      <c r="I342" s="63">
        <v>1.00997764705882</v>
      </c>
      <c r="J342" s="60">
        <v>43440</v>
      </c>
      <c r="K342" s="60">
        <v>106799.63</v>
      </c>
      <c r="L342" s="60">
        <v>30833.03</v>
      </c>
      <c r="M342" s="63">
        <f t="shared" si="5"/>
        <v>0.288699782948686</v>
      </c>
      <c r="N342" s="60">
        <v>31613.88</v>
      </c>
      <c r="O342" s="60">
        <v>9773.14</v>
      </c>
      <c r="P342" s="64">
        <v>30.91</v>
      </c>
      <c r="Q342" s="64">
        <v>72.78</v>
      </c>
      <c r="R342" s="60">
        <v>7563.82</v>
      </c>
      <c r="S342" s="60">
        <v>2435.66</v>
      </c>
      <c r="T342" s="60">
        <v>193.45</v>
      </c>
    </row>
    <row r="343" s="54" customFormat="1" ht="13.5" spans="1:20">
      <c r="A343" s="59">
        <v>341</v>
      </c>
      <c r="B343" s="59" t="s">
        <v>369</v>
      </c>
      <c r="C343" s="59">
        <v>11490</v>
      </c>
      <c r="D343" s="60" t="s">
        <v>50</v>
      </c>
      <c r="E343" s="60" t="s">
        <v>618</v>
      </c>
      <c r="F343" s="60" t="s">
        <v>351</v>
      </c>
      <c r="G343" s="60">
        <v>0.6</v>
      </c>
      <c r="H343" s="60">
        <v>615600</v>
      </c>
      <c r="I343" s="63">
        <v>0.943396035087719</v>
      </c>
      <c r="J343" s="60">
        <v>76950</v>
      </c>
      <c r="K343" s="60">
        <v>558626.55</v>
      </c>
      <c r="L343" s="60">
        <v>165167.37</v>
      </c>
      <c r="M343" s="63">
        <f t="shared" si="5"/>
        <v>0.295666881568733</v>
      </c>
      <c r="N343" s="60">
        <v>56001.25</v>
      </c>
      <c r="O343" s="60">
        <v>15629.67</v>
      </c>
      <c r="P343" s="64">
        <v>27.91</v>
      </c>
      <c r="Q343" s="64">
        <v>72.78</v>
      </c>
      <c r="R343" s="60">
        <v>41781.62</v>
      </c>
      <c r="S343" s="60">
        <v>13285.03</v>
      </c>
      <c r="T343" s="60">
        <v>203.61</v>
      </c>
    </row>
    <row r="344" s="54" customFormat="1" ht="13.5" spans="1:20">
      <c r="A344" s="59">
        <v>355</v>
      </c>
      <c r="B344" s="59" t="s">
        <v>344</v>
      </c>
      <c r="C344" s="59">
        <v>990467</v>
      </c>
      <c r="D344" s="60" t="s">
        <v>109</v>
      </c>
      <c r="E344" s="60" t="s">
        <v>619</v>
      </c>
      <c r="F344" s="60" t="s">
        <v>456</v>
      </c>
      <c r="G344" s="60">
        <v>1.2</v>
      </c>
      <c r="H344" s="60">
        <v>259200</v>
      </c>
      <c r="I344" s="63">
        <v>0.87675825</v>
      </c>
      <c r="J344" s="60">
        <v>75861</v>
      </c>
      <c r="K344" s="60">
        <v>217499.24</v>
      </c>
      <c r="L344" s="60">
        <v>63860.57</v>
      </c>
      <c r="M344" s="63">
        <f t="shared" si="5"/>
        <v>0.293612842049471</v>
      </c>
      <c r="N344" s="60">
        <v>54770.61</v>
      </c>
      <c r="O344" s="60">
        <v>16444.99</v>
      </c>
      <c r="P344" s="64">
        <v>30.03</v>
      </c>
      <c r="Q344" s="64">
        <v>72.2</v>
      </c>
      <c r="R344" s="60">
        <v>14154.52</v>
      </c>
      <c r="S344" s="60">
        <v>3106.15</v>
      </c>
      <c r="T344" s="60">
        <v>163.83</v>
      </c>
    </row>
    <row r="345" s="54" customFormat="1" ht="13.5" spans="1:20">
      <c r="A345" s="59">
        <v>709</v>
      </c>
      <c r="B345" s="59" t="s">
        <v>385</v>
      </c>
      <c r="C345" s="59">
        <v>7388</v>
      </c>
      <c r="D345" s="60" t="s">
        <v>386</v>
      </c>
      <c r="E345" s="60" t="s">
        <v>454</v>
      </c>
      <c r="F345" s="60" t="s">
        <v>352</v>
      </c>
      <c r="G345" s="60">
        <v>0.9</v>
      </c>
      <c r="H345" s="60">
        <v>285120</v>
      </c>
      <c r="I345" s="63">
        <v>1.06248761363636</v>
      </c>
      <c r="J345" s="60">
        <v>65790</v>
      </c>
      <c r="K345" s="60">
        <v>289040.53</v>
      </c>
      <c r="L345" s="60">
        <v>86399.27</v>
      </c>
      <c r="M345" s="63">
        <f t="shared" si="5"/>
        <v>0.298917490913818</v>
      </c>
      <c r="N345" s="60">
        <v>47481.41</v>
      </c>
      <c r="O345" s="60">
        <v>12852.15</v>
      </c>
      <c r="P345" s="64">
        <v>27.07</v>
      </c>
      <c r="Q345" s="64">
        <v>72.17</v>
      </c>
      <c r="R345" s="60">
        <v>17087.6</v>
      </c>
      <c r="S345" s="60">
        <v>5271.91</v>
      </c>
      <c r="T345" s="60">
        <v>179.79</v>
      </c>
    </row>
    <row r="346" s="54" customFormat="1" ht="13.5" spans="1:20">
      <c r="A346" s="59">
        <v>351</v>
      </c>
      <c r="B346" s="59" t="s">
        <v>361</v>
      </c>
      <c r="C346" s="59">
        <v>997487</v>
      </c>
      <c r="D346" s="60" t="s">
        <v>95</v>
      </c>
      <c r="E346" s="60" t="s">
        <v>455</v>
      </c>
      <c r="F346" s="60" t="s">
        <v>456</v>
      </c>
      <c r="G346" s="60">
        <v>1</v>
      </c>
      <c r="H346" s="60">
        <v>198000</v>
      </c>
      <c r="I346" s="63">
        <v>1.11408955555556</v>
      </c>
      <c r="J346" s="60">
        <v>49500</v>
      </c>
      <c r="K346" s="60">
        <v>205878.71</v>
      </c>
      <c r="L346" s="60">
        <v>62990.45</v>
      </c>
      <c r="M346" s="63">
        <f t="shared" si="5"/>
        <v>0.305959028012173</v>
      </c>
      <c r="N346" s="60">
        <v>35393.07</v>
      </c>
      <c r="O346" s="60">
        <v>6220.49</v>
      </c>
      <c r="P346" s="64">
        <v>17.58</v>
      </c>
      <c r="Q346" s="64">
        <v>71.5</v>
      </c>
      <c r="R346" s="60">
        <v>10685.18</v>
      </c>
      <c r="S346" s="60">
        <v>3762.97</v>
      </c>
      <c r="T346" s="60">
        <v>161.9</v>
      </c>
    </row>
    <row r="347" s="54" customFormat="1" ht="13.5" spans="1:20">
      <c r="A347" s="59">
        <v>572</v>
      </c>
      <c r="B347" s="59" t="s">
        <v>368</v>
      </c>
      <c r="C347" s="59">
        <v>12111</v>
      </c>
      <c r="D347" s="60" t="s">
        <v>159</v>
      </c>
      <c r="E347" s="60" t="s">
        <v>268</v>
      </c>
      <c r="F347" s="60" t="s">
        <v>620</v>
      </c>
      <c r="G347" s="60">
        <v>0.4</v>
      </c>
      <c r="H347" s="60">
        <v>198000</v>
      </c>
      <c r="I347" s="63">
        <v>0.8735775</v>
      </c>
      <c r="J347" s="60">
        <v>30000</v>
      </c>
      <c r="K347" s="60">
        <v>163201.92</v>
      </c>
      <c r="L347" s="60">
        <v>50807.54</v>
      </c>
      <c r="M347" s="63">
        <f t="shared" si="5"/>
        <v>0.311317048230805</v>
      </c>
      <c r="N347" s="60">
        <v>21443.86</v>
      </c>
      <c r="O347" s="60">
        <v>6376.18</v>
      </c>
      <c r="P347" s="64">
        <v>29.73</v>
      </c>
      <c r="Q347" s="64">
        <v>71.48</v>
      </c>
      <c r="R347" s="60">
        <v>11915.94</v>
      </c>
      <c r="S347" s="60">
        <v>3736.27</v>
      </c>
      <c r="T347" s="60">
        <v>180.54</v>
      </c>
    </row>
    <row r="348" s="54" customFormat="1" ht="13.5" spans="1:20">
      <c r="A348" s="59">
        <v>359</v>
      </c>
      <c r="B348" s="59" t="s">
        <v>344</v>
      </c>
      <c r="C348" s="59">
        <v>11871</v>
      </c>
      <c r="D348" s="60" t="s">
        <v>84</v>
      </c>
      <c r="E348" s="60" t="s">
        <v>83</v>
      </c>
      <c r="F348" s="60" t="s">
        <v>621</v>
      </c>
      <c r="G348" s="60">
        <v>0.7</v>
      </c>
      <c r="H348" s="60">
        <v>275400</v>
      </c>
      <c r="I348" s="63">
        <v>0.625076352941176</v>
      </c>
      <c r="J348" s="60">
        <v>87627</v>
      </c>
      <c r="K348" s="60">
        <v>161770.59</v>
      </c>
      <c r="L348" s="60">
        <v>42720.37</v>
      </c>
      <c r="M348" s="63">
        <f t="shared" si="5"/>
        <v>0.264079954211702</v>
      </c>
      <c r="N348" s="60">
        <v>62526.2</v>
      </c>
      <c r="O348" s="60">
        <v>15526.18</v>
      </c>
      <c r="P348" s="64">
        <v>24.83</v>
      </c>
      <c r="Q348" s="64">
        <v>71.35</v>
      </c>
      <c r="R348" s="60">
        <v>4752.24</v>
      </c>
      <c r="S348" s="60">
        <v>1293.8</v>
      </c>
      <c r="T348" s="60">
        <v>51.77</v>
      </c>
    </row>
    <row r="349" s="54" customFormat="1" ht="13.5" spans="1:20">
      <c r="A349" s="59">
        <v>343</v>
      </c>
      <c r="B349" s="59" t="s">
        <v>344</v>
      </c>
      <c r="C349" s="59">
        <v>10191</v>
      </c>
      <c r="D349" s="60" t="s">
        <v>34</v>
      </c>
      <c r="E349" s="60" t="s">
        <v>622</v>
      </c>
      <c r="F349" s="60" t="s">
        <v>380</v>
      </c>
      <c r="G349" s="60">
        <v>1</v>
      </c>
      <c r="H349" s="60">
        <v>550800</v>
      </c>
      <c r="I349" s="63">
        <v>0.99071362745098</v>
      </c>
      <c r="J349" s="60">
        <v>98357</v>
      </c>
      <c r="K349" s="60">
        <v>521594.8</v>
      </c>
      <c r="L349" s="60">
        <v>128328.51</v>
      </c>
      <c r="M349" s="63">
        <f t="shared" si="5"/>
        <v>0.246031037886114</v>
      </c>
      <c r="N349" s="60">
        <v>69897.44</v>
      </c>
      <c r="O349" s="60">
        <v>19431.82</v>
      </c>
      <c r="P349" s="64">
        <v>27.8</v>
      </c>
      <c r="Q349" s="64">
        <v>71.07</v>
      </c>
      <c r="R349" s="60">
        <v>32661.7</v>
      </c>
      <c r="S349" s="60">
        <v>8327.61</v>
      </c>
      <c r="T349" s="60">
        <v>177.9</v>
      </c>
    </row>
    <row r="350" s="54" customFormat="1" ht="13.5" spans="1:20">
      <c r="A350" s="59">
        <v>724</v>
      </c>
      <c r="B350" s="59" t="s">
        <v>344</v>
      </c>
      <c r="C350" s="59">
        <v>4190</v>
      </c>
      <c r="D350" s="60" t="s">
        <v>194</v>
      </c>
      <c r="E350" s="60" t="s">
        <v>193</v>
      </c>
      <c r="F350" s="60" t="s">
        <v>351</v>
      </c>
      <c r="G350" s="60">
        <v>1</v>
      </c>
      <c r="H350" s="60">
        <v>301320</v>
      </c>
      <c r="I350" s="63">
        <v>0.903562537878788</v>
      </c>
      <c r="J350" s="60">
        <v>107614.33</v>
      </c>
      <c r="K350" s="60">
        <v>247649.26</v>
      </c>
      <c r="L350" s="60">
        <v>72201.28</v>
      </c>
      <c r="M350" s="63">
        <f t="shared" si="5"/>
        <v>0.291546520268221</v>
      </c>
      <c r="N350" s="60">
        <v>76451.55</v>
      </c>
      <c r="O350" s="60">
        <v>20971.66</v>
      </c>
      <c r="P350" s="64">
        <v>27.43</v>
      </c>
      <c r="Q350" s="64">
        <v>71.04</v>
      </c>
      <c r="R350" s="60">
        <v>18217.5</v>
      </c>
      <c r="S350" s="60">
        <v>5642.66</v>
      </c>
      <c r="T350" s="60">
        <v>181.38</v>
      </c>
    </row>
    <row r="351" s="54" customFormat="1" ht="13.5" spans="1:20">
      <c r="A351" s="59">
        <v>329</v>
      </c>
      <c r="B351" s="59" t="s">
        <v>350</v>
      </c>
      <c r="C351" s="59">
        <v>11711</v>
      </c>
      <c r="D351" s="60" t="s">
        <v>68</v>
      </c>
      <c r="E351" s="60" t="s">
        <v>253</v>
      </c>
      <c r="F351" s="60" t="s">
        <v>351</v>
      </c>
      <c r="G351" s="60">
        <v>0.9</v>
      </c>
      <c r="H351" s="60">
        <v>217800</v>
      </c>
      <c r="I351" s="63">
        <v>1.16423090909091</v>
      </c>
      <c r="J351" s="60">
        <v>55846.1</v>
      </c>
      <c r="K351" s="60">
        <v>235605.98</v>
      </c>
      <c r="L351" s="60">
        <v>62290.05</v>
      </c>
      <c r="M351" s="63">
        <f t="shared" si="5"/>
        <v>0.264382296238831</v>
      </c>
      <c r="N351" s="60">
        <v>39560.61</v>
      </c>
      <c r="O351" s="60">
        <v>10214.22</v>
      </c>
      <c r="P351" s="64">
        <v>25.82</v>
      </c>
      <c r="Q351" s="64">
        <v>70.84</v>
      </c>
      <c r="R351" s="60">
        <v>10176.52</v>
      </c>
      <c r="S351" s="60">
        <v>2310.01</v>
      </c>
      <c r="T351" s="60">
        <v>140.17</v>
      </c>
    </row>
    <row r="352" s="54" customFormat="1" ht="13.5" spans="1:20">
      <c r="A352" s="59">
        <v>54</v>
      </c>
      <c r="B352" s="59" t="s">
        <v>348</v>
      </c>
      <c r="C352" s="59">
        <v>10808</v>
      </c>
      <c r="D352" s="60" t="s">
        <v>136</v>
      </c>
      <c r="E352" s="60" t="s">
        <v>228</v>
      </c>
      <c r="F352" s="60" t="s">
        <v>351</v>
      </c>
      <c r="G352" s="60">
        <v>1</v>
      </c>
      <c r="H352" s="60">
        <v>244200</v>
      </c>
      <c r="I352" s="63">
        <v>0.901210720720721</v>
      </c>
      <c r="J352" s="60">
        <v>62615.4</v>
      </c>
      <c r="K352" s="60">
        <v>209922.53</v>
      </c>
      <c r="L352" s="60">
        <v>68040.89</v>
      </c>
      <c r="M352" s="63">
        <f t="shared" si="5"/>
        <v>0.324123808911792</v>
      </c>
      <c r="N352" s="60">
        <v>44126.2</v>
      </c>
      <c r="O352" s="60">
        <v>14817.72</v>
      </c>
      <c r="P352" s="64">
        <v>33.58</v>
      </c>
      <c r="Q352" s="64">
        <v>70.47</v>
      </c>
      <c r="R352" s="60">
        <v>19707.5</v>
      </c>
      <c r="S352" s="60">
        <v>6481.91</v>
      </c>
      <c r="T352" s="60">
        <v>242.11</v>
      </c>
    </row>
    <row r="353" s="54" customFormat="1" ht="13.5" spans="1:20">
      <c r="A353" s="59">
        <v>726</v>
      </c>
      <c r="B353" s="59" t="s">
        <v>344</v>
      </c>
      <c r="C353" s="59">
        <v>11512</v>
      </c>
      <c r="D353" s="60" t="s">
        <v>251</v>
      </c>
      <c r="E353" s="60" t="s">
        <v>250</v>
      </c>
      <c r="F353" s="60" t="s">
        <v>351</v>
      </c>
      <c r="G353" s="60">
        <v>0.8</v>
      </c>
      <c r="H353" s="60">
        <v>275400</v>
      </c>
      <c r="I353" s="63">
        <v>0.858741137254902</v>
      </c>
      <c r="J353" s="60">
        <v>62970</v>
      </c>
      <c r="K353" s="60">
        <v>224469.45</v>
      </c>
      <c r="L353" s="60">
        <v>65663.5</v>
      </c>
      <c r="M353" s="63">
        <f t="shared" si="5"/>
        <v>0.292527557758973</v>
      </c>
      <c r="N353" s="60">
        <v>44219.57</v>
      </c>
      <c r="O353" s="60">
        <v>12695.01</v>
      </c>
      <c r="P353" s="64">
        <v>28.71</v>
      </c>
      <c r="Q353" s="64">
        <v>70.22</v>
      </c>
      <c r="R353" s="60">
        <v>10980.92</v>
      </c>
      <c r="S353" s="60">
        <v>2619.04</v>
      </c>
      <c r="T353" s="60">
        <v>119.62</v>
      </c>
    </row>
    <row r="354" s="54" customFormat="1" ht="13.5" spans="1:20">
      <c r="A354" s="59">
        <v>750</v>
      </c>
      <c r="B354" s="59" t="s">
        <v>485</v>
      </c>
      <c r="C354" s="59">
        <v>12254</v>
      </c>
      <c r="D354" s="60" t="s">
        <v>288</v>
      </c>
      <c r="E354" s="60" t="s">
        <v>623</v>
      </c>
      <c r="F354" s="60" t="s">
        <v>355</v>
      </c>
      <c r="G354" s="60">
        <v>0.6</v>
      </c>
      <c r="H354" s="60">
        <v>724500</v>
      </c>
      <c r="I354" s="63">
        <v>0.902921971014493</v>
      </c>
      <c r="J354" s="60">
        <v>96600</v>
      </c>
      <c r="K354" s="60">
        <v>633693.79</v>
      </c>
      <c r="L354" s="60">
        <v>202321.7</v>
      </c>
      <c r="M354" s="63">
        <f t="shared" si="5"/>
        <v>0.319273603738487</v>
      </c>
      <c r="N354" s="60">
        <v>67390.96</v>
      </c>
      <c r="O354" s="60">
        <v>23118.08</v>
      </c>
      <c r="P354" s="64">
        <v>34.3</v>
      </c>
      <c r="Q354" s="64">
        <v>69.76</v>
      </c>
      <c r="R354" s="60">
        <v>21355.26</v>
      </c>
      <c r="S354" s="60">
        <v>7621.97</v>
      </c>
      <c r="T354" s="60">
        <v>88.43</v>
      </c>
    </row>
    <row r="355" s="54" customFormat="1" ht="13.5" spans="1:20">
      <c r="A355" s="59">
        <v>385</v>
      </c>
      <c r="B355" s="59" t="s">
        <v>396</v>
      </c>
      <c r="C355" s="59">
        <v>7749</v>
      </c>
      <c r="D355" s="60" t="s">
        <v>65</v>
      </c>
      <c r="E355" s="60" t="s">
        <v>624</v>
      </c>
      <c r="F355" s="60" t="s">
        <v>351</v>
      </c>
      <c r="G355" s="60">
        <v>1</v>
      </c>
      <c r="H355" s="60">
        <v>363000</v>
      </c>
      <c r="I355" s="63">
        <v>0.945067527272727</v>
      </c>
      <c r="J355" s="60">
        <v>95526</v>
      </c>
      <c r="K355" s="60">
        <v>267758.15</v>
      </c>
      <c r="L355" s="60">
        <v>53701.57</v>
      </c>
      <c r="M355" s="63">
        <f t="shared" si="5"/>
        <v>0.200559982954767</v>
      </c>
      <c r="N355" s="60">
        <v>66311.88</v>
      </c>
      <c r="O355" s="60">
        <v>14174.2</v>
      </c>
      <c r="P355" s="64">
        <v>21.38</v>
      </c>
      <c r="Q355" s="64">
        <v>69.42</v>
      </c>
      <c r="R355" s="60">
        <v>15729.16</v>
      </c>
      <c r="S355" s="60">
        <v>3563.51</v>
      </c>
      <c r="T355" s="60">
        <v>129.99</v>
      </c>
    </row>
    <row r="356" s="54" customFormat="1" ht="13.5" spans="1:20">
      <c r="A356" s="59">
        <v>102934</v>
      </c>
      <c r="B356" s="59" t="s">
        <v>344</v>
      </c>
      <c r="C356" s="59">
        <v>12202</v>
      </c>
      <c r="D356" s="60" t="s">
        <v>61</v>
      </c>
      <c r="E356" s="60" t="s">
        <v>457</v>
      </c>
      <c r="F356" s="60" t="s">
        <v>458</v>
      </c>
      <c r="G356" s="60">
        <v>0.2</v>
      </c>
      <c r="H356" s="60">
        <v>264000</v>
      </c>
      <c r="I356" s="63">
        <v>1.08529791666667</v>
      </c>
      <c r="J356" s="60">
        <v>13200</v>
      </c>
      <c r="K356" s="60">
        <v>269546.58</v>
      </c>
      <c r="L356" s="60">
        <v>72295.31</v>
      </c>
      <c r="M356" s="63">
        <f t="shared" si="5"/>
        <v>0.268210822782467</v>
      </c>
      <c r="N356" s="60">
        <v>9147.73</v>
      </c>
      <c r="O356" s="60">
        <v>1951.48</v>
      </c>
      <c r="P356" s="64">
        <v>21.33</v>
      </c>
      <c r="Q356" s="64">
        <v>69.3</v>
      </c>
      <c r="R356" s="60">
        <v>18150.16</v>
      </c>
      <c r="S356" s="60">
        <v>4755.03</v>
      </c>
      <c r="T356" s="60">
        <v>206.25</v>
      </c>
    </row>
    <row r="357" s="54" customFormat="1" ht="13.5" spans="1:20">
      <c r="A357" s="59">
        <v>365</v>
      </c>
      <c r="B357" s="59" t="s">
        <v>344</v>
      </c>
      <c r="C357" s="59">
        <v>12219</v>
      </c>
      <c r="D357" s="60" t="s">
        <v>63</v>
      </c>
      <c r="E357" s="60" t="s">
        <v>459</v>
      </c>
      <c r="F357" s="60" t="s">
        <v>346</v>
      </c>
      <c r="G357" s="60">
        <v>0.2</v>
      </c>
      <c r="H357" s="60">
        <v>340200</v>
      </c>
      <c r="I357" s="63">
        <v>1.01265031746032</v>
      </c>
      <c r="J357" s="60">
        <v>21262.5</v>
      </c>
      <c r="K357" s="60">
        <v>327760.07</v>
      </c>
      <c r="L357" s="60">
        <v>98045.86</v>
      </c>
      <c r="M357" s="63">
        <f t="shared" si="5"/>
        <v>0.29913912332274</v>
      </c>
      <c r="N357" s="60">
        <v>14722.94</v>
      </c>
      <c r="O357" s="60">
        <v>3023.59</v>
      </c>
      <c r="P357" s="64">
        <v>20.54</v>
      </c>
      <c r="Q357" s="64">
        <v>69.24</v>
      </c>
      <c r="R357" s="60">
        <v>17550.44</v>
      </c>
      <c r="S357" s="60">
        <v>4541.71</v>
      </c>
      <c r="T357" s="60">
        <v>154.77</v>
      </c>
    </row>
    <row r="358" s="54" customFormat="1" ht="13.5" spans="1:20">
      <c r="A358" s="59">
        <v>105267</v>
      </c>
      <c r="B358" s="59" t="s">
        <v>344</v>
      </c>
      <c r="C358" s="59">
        <v>12056</v>
      </c>
      <c r="D358" s="60" t="s">
        <v>143</v>
      </c>
      <c r="E358" s="60" t="s">
        <v>307</v>
      </c>
      <c r="F358" s="60" t="s">
        <v>625</v>
      </c>
      <c r="G358" s="60">
        <v>0.4</v>
      </c>
      <c r="H358" s="60">
        <v>136400</v>
      </c>
      <c r="I358" s="63">
        <v>0.907780666666667</v>
      </c>
      <c r="J358" s="60">
        <v>23722</v>
      </c>
      <c r="K358" s="60">
        <v>112363.93</v>
      </c>
      <c r="L358" s="60">
        <v>30168.83</v>
      </c>
      <c r="M358" s="63">
        <f t="shared" si="5"/>
        <v>0.268492121982562</v>
      </c>
      <c r="N358" s="60">
        <v>16378.93</v>
      </c>
      <c r="O358" s="60">
        <v>4573.27</v>
      </c>
      <c r="P358" s="64">
        <v>27.92</v>
      </c>
      <c r="Q358" s="64">
        <v>69.05</v>
      </c>
      <c r="R358" s="60">
        <v>6860.5</v>
      </c>
      <c r="S358" s="60">
        <v>1887</v>
      </c>
      <c r="T358" s="60">
        <v>150.89</v>
      </c>
    </row>
    <row r="359" s="54" customFormat="1" ht="13.5" spans="1:20">
      <c r="A359" s="59">
        <v>515</v>
      </c>
      <c r="B359" s="59" t="s">
        <v>344</v>
      </c>
      <c r="C359" s="59">
        <v>11102</v>
      </c>
      <c r="D359" s="60" t="s">
        <v>172</v>
      </c>
      <c r="E359" s="60" t="s">
        <v>235</v>
      </c>
      <c r="F359" s="60" t="s">
        <v>351</v>
      </c>
      <c r="G359" s="60">
        <v>1</v>
      </c>
      <c r="H359" s="60">
        <v>231000</v>
      </c>
      <c r="I359" s="63">
        <v>0.888063333333333</v>
      </c>
      <c r="J359" s="60">
        <v>79655</v>
      </c>
      <c r="K359" s="60">
        <v>195125.95</v>
      </c>
      <c r="L359" s="60">
        <v>58022.99</v>
      </c>
      <c r="M359" s="63">
        <f t="shared" si="5"/>
        <v>0.297361729693052</v>
      </c>
      <c r="N359" s="60">
        <v>54977.5</v>
      </c>
      <c r="O359" s="60">
        <v>16883.85</v>
      </c>
      <c r="P359" s="64">
        <v>30.71</v>
      </c>
      <c r="Q359" s="64">
        <v>69.02</v>
      </c>
      <c r="R359" s="60">
        <v>17265.3</v>
      </c>
      <c r="S359" s="60">
        <v>2609.3</v>
      </c>
      <c r="T359" s="60">
        <v>224.22</v>
      </c>
    </row>
    <row r="360" s="54" customFormat="1" ht="13.5" spans="1:20">
      <c r="A360" s="59">
        <v>585</v>
      </c>
      <c r="B360" s="59" t="s">
        <v>344</v>
      </c>
      <c r="C360" s="59">
        <v>12212</v>
      </c>
      <c r="D360" s="60" t="s">
        <v>134</v>
      </c>
      <c r="E360" s="60" t="s">
        <v>626</v>
      </c>
      <c r="F360" s="60" t="s">
        <v>346</v>
      </c>
      <c r="G360" s="60">
        <v>0.2</v>
      </c>
      <c r="H360" s="60">
        <v>349920</v>
      </c>
      <c r="I360" s="63">
        <v>0.985618117283951</v>
      </c>
      <c r="J360" s="60">
        <v>17070</v>
      </c>
      <c r="K360" s="60">
        <v>326668.71</v>
      </c>
      <c r="L360" s="60">
        <v>96708.4</v>
      </c>
      <c r="M360" s="63">
        <f t="shared" si="5"/>
        <v>0.296044270661858</v>
      </c>
      <c r="N360" s="60">
        <v>11777.97</v>
      </c>
      <c r="O360" s="60">
        <v>3092.94</v>
      </c>
      <c r="P360" s="64">
        <v>26.26</v>
      </c>
      <c r="Q360" s="64">
        <v>69</v>
      </c>
      <c r="R360" s="60">
        <v>14656.88</v>
      </c>
      <c r="S360" s="60">
        <v>5156.4</v>
      </c>
      <c r="T360" s="60">
        <v>125.66</v>
      </c>
    </row>
    <row r="361" s="54" customFormat="1" ht="13.5" spans="1:20">
      <c r="A361" s="59">
        <v>104429</v>
      </c>
      <c r="B361" s="59" t="s">
        <v>344</v>
      </c>
      <c r="C361" s="59">
        <v>11863</v>
      </c>
      <c r="D361" s="60" t="s">
        <v>174</v>
      </c>
      <c r="E361" s="60" t="s">
        <v>289</v>
      </c>
      <c r="F361" s="60" t="s">
        <v>357</v>
      </c>
      <c r="G361" s="60">
        <v>0.6</v>
      </c>
      <c r="H361" s="60">
        <v>120750</v>
      </c>
      <c r="I361" s="63">
        <v>0.858874666666667</v>
      </c>
      <c r="J361" s="60">
        <v>40230</v>
      </c>
      <c r="K361" s="60">
        <v>93238.87</v>
      </c>
      <c r="L361" s="60">
        <v>19396.12</v>
      </c>
      <c r="M361" s="63">
        <f t="shared" si="5"/>
        <v>0.208026116146624</v>
      </c>
      <c r="N361" s="60">
        <v>27669.59</v>
      </c>
      <c r="O361" s="60">
        <v>6310.41</v>
      </c>
      <c r="P361" s="64">
        <v>22.81</v>
      </c>
      <c r="Q361" s="64">
        <v>68.78</v>
      </c>
      <c r="R361" s="60">
        <v>6114.06</v>
      </c>
      <c r="S361" s="60">
        <v>1250.66</v>
      </c>
      <c r="T361" s="60">
        <v>151.9</v>
      </c>
    </row>
    <row r="362" s="54" customFormat="1" ht="13.5" spans="1:20">
      <c r="A362" s="59">
        <v>570</v>
      </c>
      <c r="B362" s="59" t="s">
        <v>344</v>
      </c>
      <c r="C362" s="59">
        <v>12144</v>
      </c>
      <c r="D362" s="60" t="s">
        <v>273</v>
      </c>
      <c r="E362" s="60" t="s">
        <v>272</v>
      </c>
      <c r="F362" s="60" t="s">
        <v>627</v>
      </c>
      <c r="G362" s="60">
        <v>0.6</v>
      </c>
      <c r="H362" s="60">
        <v>148500</v>
      </c>
      <c r="I362" s="63">
        <v>0.997539111111111</v>
      </c>
      <c r="J362" s="60">
        <v>34500</v>
      </c>
      <c r="K362" s="60">
        <v>139111.99</v>
      </c>
      <c r="L362" s="60">
        <v>41858.49</v>
      </c>
      <c r="M362" s="63">
        <f t="shared" si="5"/>
        <v>0.300897787458867</v>
      </c>
      <c r="N362" s="60">
        <v>23660.72</v>
      </c>
      <c r="O362" s="60">
        <v>6926.42</v>
      </c>
      <c r="P362" s="64">
        <v>29.27</v>
      </c>
      <c r="Q362" s="64">
        <v>68.58</v>
      </c>
      <c r="R362" s="60">
        <v>8888.42</v>
      </c>
      <c r="S362" s="60">
        <v>2757.59</v>
      </c>
      <c r="T362" s="60">
        <v>179.56</v>
      </c>
    </row>
    <row r="363" s="54" customFormat="1" ht="13.5" spans="1:20">
      <c r="A363" s="59">
        <v>56</v>
      </c>
      <c r="B363" s="59" t="s">
        <v>348</v>
      </c>
      <c r="C363" s="59">
        <v>7948</v>
      </c>
      <c r="D363" s="60" t="s">
        <v>302</v>
      </c>
      <c r="E363" s="60" t="s">
        <v>319</v>
      </c>
      <c r="F363" s="60" t="s">
        <v>351</v>
      </c>
      <c r="G363" s="60">
        <v>1</v>
      </c>
      <c r="H363" s="60">
        <v>131100</v>
      </c>
      <c r="I363" s="63">
        <v>0.869711052631579</v>
      </c>
      <c r="J363" s="60">
        <v>52440</v>
      </c>
      <c r="K363" s="60">
        <v>102995.85</v>
      </c>
      <c r="L363" s="60">
        <v>33565.15</v>
      </c>
      <c r="M363" s="63">
        <f t="shared" si="5"/>
        <v>0.325888373172317</v>
      </c>
      <c r="N363" s="60">
        <v>35959.46</v>
      </c>
      <c r="O363" s="60">
        <v>11761.92</v>
      </c>
      <c r="P363" s="64">
        <v>32.71</v>
      </c>
      <c r="Q363" s="64">
        <v>68.57</v>
      </c>
      <c r="R363" s="60">
        <v>7697.58</v>
      </c>
      <c r="S363" s="60">
        <v>3773.51</v>
      </c>
      <c r="T363" s="60">
        <v>176.15</v>
      </c>
    </row>
    <row r="364" s="54" customFormat="1" ht="13.5" spans="1:20">
      <c r="A364" s="59">
        <v>308</v>
      </c>
      <c r="B364" s="59" t="s">
        <v>344</v>
      </c>
      <c r="C364" s="59">
        <v>9200</v>
      </c>
      <c r="D364" s="60" t="s">
        <v>76</v>
      </c>
      <c r="E364" s="60" t="s">
        <v>628</v>
      </c>
      <c r="F364" s="60" t="s">
        <v>388</v>
      </c>
      <c r="G364" s="60">
        <v>1</v>
      </c>
      <c r="H364" s="60">
        <v>257400</v>
      </c>
      <c r="I364" s="63">
        <v>0.885802735042735</v>
      </c>
      <c r="J364" s="60">
        <v>51480</v>
      </c>
      <c r="K364" s="60">
        <v>212409.39</v>
      </c>
      <c r="L364" s="60">
        <v>72246.48</v>
      </c>
      <c r="M364" s="63">
        <f t="shared" si="5"/>
        <v>0.340128466072051</v>
      </c>
      <c r="N364" s="60">
        <v>35284.9</v>
      </c>
      <c r="O364" s="60">
        <v>12473.99</v>
      </c>
      <c r="P364" s="64">
        <v>35.35</v>
      </c>
      <c r="Q364" s="64">
        <v>68.54</v>
      </c>
      <c r="R364" s="60">
        <v>10263.1</v>
      </c>
      <c r="S364" s="60">
        <v>2913.27</v>
      </c>
      <c r="T364" s="60">
        <v>119.62</v>
      </c>
    </row>
    <row r="365" s="54" customFormat="1" ht="13.5" spans="1:20">
      <c r="A365" s="59">
        <v>545</v>
      </c>
      <c r="B365" s="59" t="s">
        <v>344</v>
      </c>
      <c r="C365" s="59">
        <v>11487</v>
      </c>
      <c r="D365" s="60" t="s">
        <v>293</v>
      </c>
      <c r="E365" s="60" t="s">
        <v>298</v>
      </c>
      <c r="F365" s="60" t="s">
        <v>380</v>
      </c>
      <c r="G365" s="60">
        <v>1</v>
      </c>
      <c r="H365" s="60">
        <v>96600</v>
      </c>
      <c r="I365" s="63">
        <v>0.9114</v>
      </c>
      <c r="J365" s="60">
        <v>50842.2</v>
      </c>
      <c r="K365" s="60">
        <v>79273.98</v>
      </c>
      <c r="L365" s="60">
        <v>23370.29</v>
      </c>
      <c r="M365" s="63">
        <f t="shared" si="5"/>
        <v>0.294804045413136</v>
      </c>
      <c r="N365" s="60">
        <v>34837.8</v>
      </c>
      <c r="O365" s="60">
        <v>11143.13</v>
      </c>
      <c r="P365" s="64">
        <v>31.99</v>
      </c>
      <c r="Q365" s="64">
        <v>68.52</v>
      </c>
      <c r="R365" s="60">
        <v>5432.76</v>
      </c>
      <c r="S365" s="60">
        <v>1726.66</v>
      </c>
      <c r="T365" s="60">
        <v>168.72</v>
      </c>
    </row>
    <row r="366" s="54" customFormat="1" ht="13.5" spans="1:20">
      <c r="A366" s="59">
        <v>52</v>
      </c>
      <c r="B366" s="59" t="s">
        <v>348</v>
      </c>
      <c r="C366" s="59">
        <v>12186</v>
      </c>
      <c r="D366" s="60" t="s">
        <v>323</v>
      </c>
      <c r="E366" s="60" t="s">
        <v>629</v>
      </c>
      <c r="F366" s="60" t="s">
        <v>452</v>
      </c>
      <c r="G366" s="60">
        <v>0.6</v>
      </c>
      <c r="H366" s="60">
        <v>198000</v>
      </c>
      <c r="I366" s="63">
        <v>0.826025055555556</v>
      </c>
      <c r="J366" s="60">
        <v>62000</v>
      </c>
      <c r="K366" s="60">
        <v>153055.03</v>
      </c>
      <c r="L366" s="60">
        <v>47340.53</v>
      </c>
      <c r="M366" s="63">
        <f t="shared" si="5"/>
        <v>0.309303980404956</v>
      </c>
      <c r="N366" s="60">
        <v>42416.38</v>
      </c>
      <c r="O366" s="60">
        <v>13087.31</v>
      </c>
      <c r="P366" s="64">
        <v>30.85</v>
      </c>
      <c r="Q366" s="64">
        <v>68.41</v>
      </c>
      <c r="R366" s="60">
        <v>8741.04</v>
      </c>
      <c r="S366" s="60">
        <v>3091.1</v>
      </c>
      <c r="T366" s="60">
        <v>132.44</v>
      </c>
    </row>
    <row r="367" s="54" customFormat="1" ht="13.5" spans="1:20">
      <c r="A367" s="59">
        <v>337</v>
      </c>
      <c r="B367" s="59" t="s">
        <v>344</v>
      </c>
      <c r="C367" s="59">
        <v>990451</v>
      </c>
      <c r="D367" s="60" t="s">
        <v>52</v>
      </c>
      <c r="E367" s="60" t="s">
        <v>280</v>
      </c>
      <c r="F367" s="60" t="s">
        <v>456</v>
      </c>
      <c r="G367" s="60">
        <v>1.2</v>
      </c>
      <c r="H367" s="60">
        <v>882000</v>
      </c>
      <c r="I367" s="63">
        <v>0.944966309523809</v>
      </c>
      <c r="J367" s="60">
        <v>127518</v>
      </c>
      <c r="K367" s="60">
        <v>816011.35</v>
      </c>
      <c r="L367" s="60">
        <v>215939.93</v>
      </c>
      <c r="M367" s="63">
        <f t="shared" si="5"/>
        <v>0.264628586354834</v>
      </c>
      <c r="N367" s="60">
        <v>86509.55</v>
      </c>
      <c r="O367" s="60">
        <v>24884.76</v>
      </c>
      <c r="P367" s="64">
        <v>28.77</v>
      </c>
      <c r="Q367" s="64">
        <v>67.84</v>
      </c>
      <c r="R367" s="60">
        <v>44479.3</v>
      </c>
      <c r="S367" s="60">
        <v>9862.32</v>
      </c>
      <c r="T367" s="60">
        <v>151.29</v>
      </c>
    </row>
    <row r="368" s="54" customFormat="1" ht="13.5" spans="1:20">
      <c r="A368" s="59">
        <v>379</v>
      </c>
      <c r="B368" s="59" t="s">
        <v>344</v>
      </c>
      <c r="C368" s="59">
        <v>12207</v>
      </c>
      <c r="D368" s="60" t="s">
        <v>79</v>
      </c>
      <c r="E368" s="60" t="s">
        <v>460</v>
      </c>
      <c r="F368" s="60" t="s">
        <v>346</v>
      </c>
      <c r="G368" s="60">
        <v>0.2</v>
      </c>
      <c r="H368" s="60">
        <v>231000</v>
      </c>
      <c r="I368" s="63">
        <v>1.10045966666667</v>
      </c>
      <c r="J368" s="60">
        <v>14000</v>
      </c>
      <c r="K368" s="60">
        <v>238650.84</v>
      </c>
      <c r="L368" s="60">
        <v>62839.24</v>
      </c>
      <c r="M368" s="63">
        <f t="shared" si="5"/>
        <v>0.263310365888509</v>
      </c>
      <c r="N368" s="60">
        <v>9458.09</v>
      </c>
      <c r="O368" s="60">
        <v>2258.63</v>
      </c>
      <c r="P368" s="64">
        <v>23.88</v>
      </c>
      <c r="Q368" s="64">
        <v>67.56</v>
      </c>
      <c r="R368" s="60">
        <v>15108.62</v>
      </c>
      <c r="S368" s="60">
        <v>4737.32</v>
      </c>
      <c r="T368" s="60">
        <v>196.22</v>
      </c>
    </row>
    <row r="369" s="54" customFormat="1" ht="13.5" spans="1:20">
      <c r="A369" s="59">
        <v>367</v>
      </c>
      <c r="B369" s="59" t="s">
        <v>348</v>
      </c>
      <c r="C369" s="59">
        <v>11446</v>
      </c>
      <c r="D369" s="60" t="s">
        <v>97</v>
      </c>
      <c r="E369" s="60" t="s">
        <v>185</v>
      </c>
      <c r="F369" s="60" t="s">
        <v>351</v>
      </c>
      <c r="G369" s="60">
        <v>1</v>
      </c>
      <c r="H369" s="60">
        <v>198000</v>
      </c>
      <c r="I369" s="63">
        <v>0.909969777777778</v>
      </c>
      <c r="J369" s="60">
        <v>56571.4</v>
      </c>
      <c r="K369" s="60">
        <v>165825.57</v>
      </c>
      <c r="L369" s="60">
        <v>44850.35</v>
      </c>
      <c r="M369" s="63">
        <f t="shared" si="5"/>
        <v>0.270467033522032</v>
      </c>
      <c r="N369" s="60">
        <v>38045.56</v>
      </c>
      <c r="O369" s="60">
        <v>11905.83</v>
      </c>
      <c r="P369" s="64">
        <v>31.29</v>
      </c>
      <c r="Q369" s="64">
        <v>67.25</v>
      </c>
      <c r="R369" s="60">
        <v>4062.02</v>
      </c>
      <c r="S369" s="60">
        <v>1143.86</v>
      </c>
      <c r="T369" s="60">
        <v>61.55</v>
      </c>
    </row>
    <row r="370" s="54" customFormat="1" ht="13.5" spans="1:20">
      <c r="A370" s="59">
        <v>102934</v>
      </c>
      <c r="B370" s="59" t="s">
        <v>344</v>
      </c>
      <c r="C370" s="59">
        <v>12185</v>
      </c>
      <c r="D370" s="60" t="s">
        <v>61</v>
      </c>
      <c r="E370" s="60" t="s">
        <v>278</v>
      </c>
      <c r="F370" s="60" t="s">
        <v>351</v>
      </c>
      <c r="G370" s="60">
        <v>0.8</v>
      </c>
      <c r="H370" s="60">
        <v>264000</v>
      </c>
      <c r="I370" s="63">
        <v>1.08529791666667</v>
      </c>
      <c r="J370" s="60">
        <v>62640</v>
      </c>
      <c r="K370" s="60">
        <v>269546.58</v>
      </c>
      <c r="L370" s="60">
        <v>72295.31</v>
      </c>
      <c r="M370" s="63">
        <f t="shared" si="5"/>
        <v>0.268210822782467</v>
      </c>
      <c r="N370" s="60">
        <v>41894.24</v>
      </c>
      <c r="O370" s="60">
        <v>12252.54</v>
      </c>
      <c r="P370" s="64">
        <v>29.25</v>
      </c>
      <c r="Q370" s="64">
        <v>66.88</v>
      </c>
      <c r="R370" s="60">
        <v>18150.16</v>
      </c>
      <c r="S370" s="60">
        <v>4755.03</v>
      </c>
      <c r="T370" s="60">
        <v>206.25</v>
      </c>
    </row>
    <row r="371" s="54" customFormat="1" ht="13.5" spans="1:20">
      <c r="A371" s="59">
        <v>371</v>
      </c>
      <c r="B371" s="59" t="s">
        <v>396</v>
      </c>
      <c r="C371" s="59">
        <v>11947</v>
      </c>
      <c r="D371" s="60" t="s">
        <v>122</v>
      </c>
      <c r="E371" s="60" t="s">
        <v>260</v>
      </c>
      <c r="F371" s="60" t="s">
        <v>351</v>
      </c>
      <c r="G371" s="60">
        <v>0.7</v>
      </c>
      <c r="H371" s="60">
        <v>131100</v>
      </c>
      <c r="I371" s="63">
        <v>0.787818070175439</v>
      </c>
      <c r="J371" s="60">
        <v>36708</v>
      </c>
      <c r="K371" s="60">
        <v>92389.61</v>
      </c>
      <c r="L371" s="60">
        <v>29360.62</v>
      </c>
      <c r="M371" s="63">
        <f t="shared" si="5"/>
        <v>0.317791362037355</v>
      </c>
      <c r="N371" s="60">
        <v>24538.46</v>
      </c>
      <c r="O371" s="60">
        <v>7886.66</v>
      </c>
      <c r="P371" s="64">
        <v>32.14</v>
      </c>
      <c r="Q371" s="64">
        <v>66.85</v>
      </c>
      <c r="R371" s="60">
        <v>5156.7</v>
      </c>
      <c r="S371" s="60">
        <v>1471.33</v>
      </c>
      <c r="T371" s="60">
        <v>118</v>
      </c>
    </row>
    <row r="372" s="54" customFormat="1" ht="13.5" spans="1:20">
      <c r="A372" s="59">
        <v>347</v>
      </c>
      <c r="B372" s="59" t="s">
        <v>344</v>
      </c>
      <c r="C372" s="59">
        <v>11768</v>
      </c>
      <c r="D372" s="60" t="s">
        <v>215</v>
      </c>
      <c r="E372" s="60" t="s">
        <v>299</v>
      </c>
      <c r="F372" s="60" t="s">
        <v>351</v>
      </c>
      <c r="G372" s="60">
        <v>1</v>
      </c>
      <c r="H372" s="60">
        <v>165000</v>
      </c>
      <c r="I372" s="63">
        <v>0.9404478</v>
      </c>
      <c r="J372" s="60">
        <v>77500</v>
      </c>
      <c r="K372" s="60">
        <v>144144.07</v>
      </c>
      <c r="L372" s="60">
        <v>39980.98</v>
      </c>
      <c r="M372" s="63">
        <f t="shared" si="5"/>
        <v>0.277368191421263</v>
      </c>
      <c r="N372" s="60">
        <v>51606.59</v>
      </c>
      <c r="O372" s="60">
        <v>15744.62</v>
      </c>
      <c r="P372" s="64">
        <v>30.51</v>
      </c>
      <c r="Q372" s="64">
        <v>66.59</v>
      </c>
      <c r="R372" s="60">
        <v>6153.8</v>
      </c>
      <c r="S372" s="60">
        <v>1750.3</v>
      </c>
      <c r="T372" s="60">
        <v>111.89</v>
      </c>
    </row>
    <row r="373" s="54" customFormat="1" ht="13.5" spans="1:20">
      <c r="A373" s="59">
        <v>741</v>
      </c>
      <c r="B373" s="59" t="s">
        <v>344</v>
      </c>
      <c r="C373" s="59">
        <v>7666</v>
      </c>
      <c r="D373" s="60" t="s">
        <v>187</v>
      </c>
      <c r="E373" s="60" t="s">
        <v>630</v>
      </c>
      <c r="F373" s="60" t="s">
        <v>352</v>
      </c>
      <c r="G373" s="60">
        <v>1</v>
      </c>
      <c r="H373" s="60">
        <v>103500</v>
      </c>
      <c r="I373" s="63">
        <v>0.897199666666667</v>
      </c>
      <c r="J373" s="60">
        <v>51750</v>
      </c>
      <c r="K373" s="60">
        <v>83711.68</v>
      </c>
      <c r="L373" s="60">
        <v>18559.46</v>
      </c>
      <c r="M373" s="63">
        <f t="shared" si="5"/>
        <v>0.221706935041801</v>
      </c>
      <c r="N373" s="60">
        <v>34221.02</v>
      </c>
      <c r="O373" s="60">
        <v>7913.77</v>
      </c>
      <c r="P373" s="64">
        <v>23.13</v>
      </c>
      <c r="Q373" s="64">
        <v>66.13</v>
      </c>
      <c r="R373" s="60">
        <v>5927.42</v>
      </c>
      <c r="S373" s="60">
        <v>1545.72</v>
      </c>
      <c r="T373" s="60">
        <v>171.81</v>
      </c>
    </row>
    <row r="374" s="54" customFormat="1" ht="13.5" spans="1:20">
      <c r="A374" s="59">
        <v>106399</v>
      </c>
      <c r="B374" s="59" t="s">
        <v>344</v>
      </c>
      <c r="C374" s="59">
        <v>10860</v>
      </c>
      <c r="D374" s="60" t="s">
        <v>276</v>
      </c>
      <c r="E374" s="60" t="s">
        <v>631</v>
      </c>
      <c r="F374" s="60" t="s">
        <v>351</v>
      </c>
      <c r="G374" s="60">
        <v>1</v>
      </c>
      <c r="H374" s="60">
        <v>75900</v>
      </c>
      <c r="I374" s="63">
        <v>0.851567727272727</v>
      </c>
      <c r="J374" s="60">
        <v>34500</v>
      </c>
      <c r="K374" s="60">
        <v>57841.64</v>
      </c>
      <c r="L374" s="60">
        <v>15921.89</v>
      </c>
      <c r="M374" s="63">
        <f t="shared" si="5"/>
        <v>0.27526691843454</v>
      </c>
      <c r="N374" s="60">
        <v>22770.59</v>
      </c>
      <c r="O374" s="60">
        <v>6381.33</v>
      </c>
      <c r="P374" s="64">
        <v>28.02</v>
      </c>
      <c r="Q374" s="64">
        <v>66</v>
      </c>
      <c r="R374" s="60">
        <v>3276.34</v>
      </c>
      <c r="S374" s="60">
        <v>899.75</v>
      </c>
      <c r="T374" s="60">
        <v>129.5</v>
      </c>
    </row>
    <row r="375" s="54" customFormat="1" ht="13.5" spans="1:20">
      <c r="A375" s="59">
        <v>573</v>
      </c>
      <c r="B375" s="59" t="s">
        <v>496</v>
      </c>
      <c r="C375" s="59">
        <v>12108</v>
      </c>
      <c r="D375" s="60" t="s">
        <v>514</v>
      </c>
      <c r="E375" s="60" t="s">
        <v>632</v>
      </c>
      <c r="F375" s="60" t="s">
        <v>355</v>
      </c>
      <c r="G375" s="60">
        <v>8</v>
      </c>
      <c r="H375" s="60">
        <v>141900</v>
      </c>
      <c r="I375" s="63">
        <v>0.895516821705426</v>
      </c>
      <c r="J375" s="60">
        <v>45408</v>
      </c>
      <c r="K375" s="60">
        <v>118964.62</v>
      </c>
      <c r="L375" s="60">
        <v>34318.69</v>
      </c>
      <c r="M375" s="63">
        <f t="shared" si="5"/>
        <v>0.288478120637884</v>
      </c>
      <c r="N375" s="60">
        <v>29826.28</v>
      </c>
      <c r="O375" s="60">
        <v>8707.91</v>
      </c>
      <c r="P375" s="64">
        <v>29.2</v>
      </c>
      <c r="Q375" s="64">
        <v>65.69</v>
      </c>
      <c r="R375" s="60">
        <v>6885.9</v>
      </c>
      <c r="S375" s="60">
        <v>2174.35</v>
      </c>
      <c r="T375" s="60">
        <v>145.58</v>
      </c>
    </row>
    <row r="376" s="54" customFormat="1" ht="13.5" spans="1:20">
      <c r="A376" s="59">
        <v>52</v>
      </c>
      <c r="B376" s="59" t="s">
        <v>348</v>
      </c>
      <c r="C376" s="59">
        <v>9983</v>
      </c>
      <c r="D376" s="60" t="s">
        <v>323</v>
      </c>
      <c r="E376" s="60" t="s">
        <v>322</v>
      </c>
      <c r="F376" s="60" t="s">
        <v>352</v>
      </c>
      <c r="G376" s="60">
        <v>0.9</v>
      </c>
      <c r="H376" s="60">
        <v>198000</v>
      </c>
      <c r="I376" s="63">
        <v>0.826025055555556</v>
      </c>
      <c r="J376" s="60">
        <v>74000</v>
      </c>
      <c r="K376" s="60">
        <v>153055.03</v>
      </c>
      <c r="L376" s="60">
        <v>47340.53</v>
      </c>
      <c r="M376" s="63">
        <f t="shared" si="5"/>
        <v>0.309303980404956</v>
      </c>
      <c r="N376" s="60">
        <v>48569.78</v>
      </c>
      <c r="O376" s="60">
        <v>14109.66</v>
      </c>
      <c r="P376" s="64">
        <v>29.05</v>
      </c>
      <c r="Q376" s="64">
        <v>65.63</v>
      </c>
      <c r="R376" s="60">
        <v>8741.04</v>
      </c>
      <c r="S376" s="60">
        <v>3091.1</v>
      </c>
      <c r="T376" s="60">
        <v>132.44</v>
      </c>
    </row>
    <row r="377" s="54" customFormat="1" ht="13.5" spans="1:20">
      <c r="A377" s="59">
        <v>718</v>
      </c>
      <c r="B377" s="59" t="s">
        <v>573</v>
      </c>
      <c r="C377" s="59">
        <v>9130</v>
      </c>
      <c r="D377" s="60" t="s">
        <v>264</v>
      </c>
      <c r="E377" s="60" t="s">
        <v>313</v>
      </c>
      <c r="F377" s="60" t="s">
        <v>352</v>
      </c>
      <c r="G377" s="60">
        <v>0.9</v>
      </c>
      <c r="H377" s="60">
        <v>96600</v>
      </c>
      <c r="I377" s="63">
        <v>0.724987261904762</v>
      </c>
      <c r="J377" s="60">
        <v>34776</v>
      </c>
      <c r="K377" s="60">
        <v>63138.83</v>
      </c>
      <c r="L377" s="60">
        <v>15707.98</v>
      </c>
      <c r="M377" s="63">
        <f t="shared" si="5"/>
        <v>0.248784781092713</v>
      </c>
      <c r="N377" s="60">
        <v>22730.6</v>
      </c>
      <c r="O377" s="60">
        <v>5813.24</v>
      </c>
      <c r="P377" s="64">
        <v>25.57</v>
      </c>
      <c r="Q377" s="64">
        <v>65.36</v>
      </c>
      <c r="R377" s="60">
        <v>4479.8</v>
      </c>
      <c r="S377" s="60">
        <v>1300.23</v>
      </c>
      <c r="T377" s="60">
        <v>139.12</v>
      </c>
    </row>
    <row r="378" s="54" customFormat="1" ht="13.5" spans="1:20">
      <c r="A378" s="59">
        <v>104533</v>
      </c>
      <c r="B378" s="59" t="s">
        <v>363</v>
      </c>
      <c r="C378" s="59">
        <v>12136</v>
      </c>
      <c r="D378" s="60" t="s">
        <v>129</v>
      </c>
      <c r="E378" s="60" t="s">
        <v>461</v>
      </c>
      <c r="F378" s="60" t="s">
        <v>355</v>
      </c>
      <c r="G378" s="60">
        <v>0.6</v>
      </c>
      <c r="H378" s="60">
        <v>96600</v>
      </c>
      <c r="I378" s="63">
        <v>1.05043119047619</v>
      </c>
      <c r="J378" s="60">
        <v>22290</v>
      </c>
      <c r="K378" s="60">
        <v>92081.03</v>
      </c>
      <c r="L378" s="60">
        <v>28021.23</v>
      </c>
      <c r="M378" s="63">
        <f t="shared" si="5"/>
        <v>0.30431056212121</v>
      </c>
      <c r="N378" s="60">
        <v>14477</v>
      </c>
      <c r="O378" s="60">
        <v>3954.65</v>
      </c>
      <c r="P378" s="64">
        <v>27.32</v>
      </c>
      <c r="Q378" s="64">
        <v>64.95</v>
      </c>
      <c r="R378" s="60">
        <v>7689.62</v>
      </c>
      <c r="S378" s="60">
        <v>2604.63</v>
      </c>
      <c r="T378" s="60">
        <v>238.81</v>
      </c>
    </row>
    <row r="379" s="54" customFormat="1" ht="13.5" spans="1:20">
      <c r="A379" s="59">
        <v>106066</v>
      </c>
      <c r="B379" s="59" t="s">
        <v>344</v>
      </c>
      <c r="C379" s="59">
        <v>998832</v>
      </c>
      <c r="D379" s="60" t="s">
        <v>39</v>
      </c>
      <c r="E379" s="60" t="s">
        <v>56</v>
      </c>
      <c r="F379" s="60" t="s">
        <v>357</v>
      </c>
      <c r="G379" s="60">
        <v>1.3</v>
      </c>
      <c r="H379" s="60">
        <v>138600</v>
      </c>
      <c r="I379" s="63">
        <v>0.995248571428571</v>
      </c>
      <c r="J379" s="60">
        <v>13446</v>
      </c>
      <c r="K379" s="60">
        <v>129878.92</v>
      </c>
      <c r="L379" s="60">
        <v>45331.55</v>
      </c>
      <c r="M379" s="63">
        <f t="shared" si="5"/>
        <v>0.349029311300094</v>
      </c>
      <c r="N379" s="60">
        <v>8719.35</v>
      </c>
      <c r="O379" s="60">
        <v>2910.83</v>
      </c>
      <c r="P379" s="64">
        <v>33.38</v>
      </c>
      <c r="Q379" s="64">
        <v>64.85</v>
      </c>
      <c r="R379" s="60">
        <v>8955.2</v>
      </c>
      <c r="S379" s="60">
        <v>2904.6</v>
      </c>
      <c r="T379" s="60">
        <v>193.84</v>
      </c>
    </row>
    <row r="380" s="54" customFormat="1" ht="13.5" spans="1:20">
      <c r="A380" s="59">
        <v>371</v>
      </c>
      <c r="B380" s="59" t="s">
        <v>396</v>
      </c>
      <c r="C380" s="59">
        <v>11388</v>
      </c>
      <c r="D380" s="60" t="s">
        <v>122</v>
      </c>
      <c r="E380" s="60" t="s">
        <v>294</v>
      </c>
      <c r="F380" s="60" t="s">
        <v>351</v>
      </c>
      <c r="G380" s="60">
        <v>0.9</v>
      </c>
      <c r="H380" s="60">
        <v>131100</v>
      </c>
      <c r="I380" s="63">
        <v>0.787818070175439</v>
      </c>
      <c r="J380" s="60">
        <v>47196</v>
      </c>
      <c r="K380" s="60">
        <v>92389.61</v>
      </c>
      <c r="L380" s="60">
        <v>29360.62</v>
      </c>
      <c r="M380" s="63">
        <f t="shared" si="5"/>
        <v>0.317791362037355</v>
      </c>
      <c r="N380" s="60">
        <v>30430.84</v>
      </c>
      <c r="O380" s="60">
        <v>9020.59</v>
      </c>
      <c r="P380" s="64">
        <v>29.64</v>
      </c>
      <c r="Q380" s="64">
        <v>64.48</v>
      </c>
      <c r="R380" s="60">
        <v>5156.7</v>
      </c>
      <c r="S380" s="60">
        <v>1471.33</v>
      </c>
      <c r="T380" s="60">
        <v>118</v>
      </c>
    </row>
    <row r="381" s="54" customFormat="1" ht="13.5" spans="1:20">
      <c r="A381" s="59">
        <v>104429</v>
      </c>
      <c r="B381" s="59" t="s">
        <v>344</v>
      </c>
      <c r="C381" s="59">
        <v>11089</v>
      </c>
      <c r="D381" s="60" t="s">
        <v>174</v>
      </c>
      <c r="E381" s="60" t="s">
        <v>291</v>
      </c>
      <c r="F381" s="60" t="s">
        <v>357</v>
      </c>
      <c r="G381" s="60">
        <v>1</v>
      </c>
      <c r="H381" s="60">
        <v>120750</v>
      </c>
      <c r="I381" s="63">
        <v>0.858874666666667</v>
      </c>
      <c r="J381" s="60">
        <v>40260</v>
      </c>
      <c r="K381" s="60">
        <v>93238.87</v>
      </c>
      <c r="L381" s="60">
        <v>19396.12</v>
      </c>
      <c r="M381" s="63">
        <f t="shared" si="5"/>
        <v>0.208026116146624</v>
      </c>
      <c r="N381" s="60">
        <v>25881.53</v>
      </c>
      <c r="O381" s="60">
        <v>5765.03</v>
      </c>
      <c r="P381" s="64">
        <v>22.27</v>
      </c>
      <c r="Q381" s="64">
        <v>64.29</v>
      </c>
      <c r="R381" s="60">
        <v>6114.06</v>
      </c>
      <c r="S381" s="60">
        <v>1250.66</v>
      </c>
      <c r="T381" s="60">
        <v>151.9</v>
      </c>
    </row>
    <row r="382" s="54" customFormat="1" ht="13.5" spans="1:20">
      <c r="A382" s="59">
        <v>357</v>
      </c>
      <c r="B382" s="59" t="s">
        <v>344</v>
      </c>
      <c r="C382" s="59">
        <v>12139</v>
      </c>
      <c r="D382" s="60" t="s">
        <v>246</v>
      </c>
      <c r="E382" s="60" t="s">
        <v>324</v>
      </c>
      <c r="F382" s="60" t="s">
        <v>633</v>
      </c>
      <c r="G382" s="60">
        <v>0.3</v>
      </c>
      <c r="H382" s="60">
        <v>247500</v>
      </c>
      <c r="I382" s="63">
        <v>0.956295111111111</v>
      </c>
      <c r="J382" s="60">
        <v>30938</v>
      </c>
      <c r="K382" s="60">
        <v>220916.09</v>
      </c>
      <c r="L382" s="60">
        <v>65424.37</v>
      </c>
      <c r="M382" s="63">
        <f t="shared" si="5"/>
        <v>0.296150316620215</v>
      </c>
      <c r="N382" s="60">
        <v>19823.51</v>
      </c>
      <c r="O382" s="60">
        <v>5298.56</v>
      </c>
      <c r="P382" s="64">
        <v>26.73</v>
      </c>
      <c r="Q382" s="64">
        <v>64.07</v>
      </c>
      <c r="R382" s="60">
        <v>11499.38</v>
      </c>
      <c r="S382" s="60">
        <v>3626.76</v>
      </c>
      <c r="T382" s="60">
        <v>139.39</v>
      </c>
    </row>
    <row r="383" s="54" customFormat="1" ht="13.5" spans="1:20">
      <c r="A383" s="59">
        <v>377</v>
      </c>
      <c r="B383" s="59" t="s">
        <v>344</v>
      </c>
      <c r="C383" s="59">
        <v>11323</v>
      </c>
      <c r="D383" s="60" t="s">
        <v>562</v>
      </c>
      <c r="E383" s="60" t="s">
        <v>634</v>
      </c>
      <c r="F383" s="60" t="s">
        <v>351</v>
      </c>
      <c r="G383" s="60">
        <v>1</v>
      </c>
      <c r="H383" s="60">
        <v>259200</v>
      </c>
      <c r="I383" s="63">
        <v>0.822025</v>
      </c>
      <c r="J383" s="60">
        <v>96000</v>
      </c>
      <c r="K383" s="60">
        <v>203276.58</v>
      </c>
      <c r="L383" s="60">
        <v>65255.59</v>
      </c>
      <c r="M383" s="63">
        <f t="shared" si="5"/>
        <v>0.321018732212043</v>
      </c>
      <c r="N383" s="60">
        <v>61116.61</v>
      </c>
      <c r="O383" s="60">
        <v>19978.41</v>
      </c>
      <c r="P383" s="64">
        <v>32.69</v>
      </c>
      <c r="Q383" s="64">
        <v>63.66</v>
      </c>
      <c r="R383" s="60">
        <v>11981.16</v>
      </c>
      <c r="S383" s="60">
        <v>4134.92</v>
      </c>
      <c r="T383" s="60">
        <v>138.67</v>
      </c>
    </row>
    <row r="384" s="54" customFormat="1" ht="13.5" spans="1:20">
      <c r="A384" s="59">
        <v>105910</v>
      </c>
      <c r="B384" s="59" t="s">
        <v>344</v>
      </c>
      <c r="C384" s="59">
        <v>998909</v>
      </c>
      <c r="D384" s="60" t="s">
        <v>55</v>
      </c>
      <c r="E384" s="60" t="s">
        <v>54</v>
      </c>
      <c r="F384" s="60" t="s">
        <v>352</v>
      </c>
      <c r="G384" s="60">
        <v>0.9</v>
      </c>
      <c r="H384" s="60">
        <v>75900</v>
      </c>
      <c r="I384" s="63">
        <v>0.873044393939394</v>
      </c>
      <c r="J384" s="60">
        <v>19515</v>
      </c>
      <c r="K384" s="60">
        <v>59007.08</v>
      </c>
      <c r="L384" s="60">
        <v>18356.01</v>
      </c>
      <c r="M384" s="63">
        <f t="shared" si="5"/>
        <v>0.311081483781268</v>
      </c>
      <c r="N384" s="60">
        <v>12361.16</v>
      </c>
      <c r="O384" s="60">
        <v>3243.48</v>
      </c>
      <c r="P384" s="64">
        <v>26.24</v>
      </c>
      <c r="Q384" s="64">
        <v>63.34</v>
      </c>
      <c r="R384" s="60">
        <v>2772.3</v>
      </c>
      <c r="S384" s="60">
        <v>1168.18</v>
      </c>
      <c r="T384" s="60">
        <v>109.58</v>
      </c>
    </row>
    <row r="385" s="54" customFormat="1" ht="13.5" spans="1:20">
      <c r="A385" s="59">
        <v>385</v>
      </c>
      <c r="B385" s="59" t="s">
        <v>396</v>
      </c>
      <c r="C385" s="59">
        <v>5954</v>
      </c>
      <c r="D385" s="60" t="s">
        <v>65</v>
      </c>
      <c r="E385" s="60" t="s">
        <v>201</v>
      </c>
      <c r="F385" s="60" t="s">
        <v>397</v>
      </c>
      <c r="G385" s="60">
        <v>1.2</v>
      </c>
      <c r="H385" s="60">
        <v>363000</v>
      </c>
      <c r="I385" s="63">
        <v>0.945067527272727</v>
      </c>
      <c r="J385" s="60">
        <v>114631</v>
      </c>
      <c r="K385" s="60">
        <v>267758.15</v>
      </c>
      <c r="L385" s="60">
        <v>53701.57</v>
      </c>
      <c r="M385" s="63">
        <f t="shared" si="5"/>
        <v>0.200559982954767</v>
      </c>
      <c r="N385" s="60">
        <v>71625.13</v>
      </c>
      <c r="O385" s="60">
        <v>15630.65</v>
      </c>
      <c r="P385" s="64">
        <v>21.82</v>
      </c>
      <c r="Q385" s="64">
        <v>62.48</v>
      </c>
      <c r="R385" s="60">
        <v>15729.16</v>
      </c>
      <c r="S385" s="60">
        <v>3563.51</v>
      </c>
      <c r="T385" s="60">
        <v>129.99</v>
      </c>
    </row>
    <row r="386" s="54" customFormat="1" ht="13.5" spans="1:20">
      <c r="A386" s="59">
        <v>399</v>
      </c>
      <c r="B386" s="59" t="s">
        <v>344</v>
      </c>
      <c r="C386" s="59">
        <v>12205</v>
      </c>
      <c r="D386" s="60" t="s">
        <v>377</v>
      </c>
      <c r="E386" s="60" t="s">
        <v>462</v>
      </c>
      <c r="F386" s="60" t="s">
        <v>458</v>
      </c>
      <c r="G386" s="60">
        <v>0.2</v>
      </c>
      <c r="H386" s="60">
        <v>237600</v>
      </c>
      <c r="I386" s="63">
        <v>1.08523041666667</v>
      </c>
      <c r="J386" s="60">
        <v>23760</v>
      </c>
      <c r="K386" s="60">
        <v>246997.21</v>
      </c>
      <c r="L386" s="60">
        <v>68130.67</v>
      </c>
      <c r="M386" s="63">
        <f t="shared" ref="M386:M440" si="6">L386/K386</f>
        <v>0.275835787780761</v>
      </c>
      <c r="N386" s="60">
        <v>14833.34</v>
      </c>
      <c r="O386" s="60">
        <v>4830.77</v>
      </c>
      <c r="P386" s="64">
        <v>32.57</v>
      </c>
      <c r="Q386" s="64">
        <v>62.43</v>
      </c>
      <c r="R386" s="60">
        <v>25174.88</v>
      </c>
      <c r="S386" s="60">
        <v>6205.8</v>
      </c>
      <c r="T386" s="60">
        <v>317.86</v>
      </c>
    </row>
    <row r="387" s="54" customFormat="1" ht="13.5" spans="1:20">
      <c r="A387" s="59">
        <v>754</v>
      </c>
      <c r="B387" s="59" t="s">
        <v>348</v>
      </c>
      <c r="C387" s="59">
        <v>12231</v>
      </c>
      <c r="D387" s="60" t="s">
        <v>505</v>
      </c>
      <c r="E387" s="60" t="s">
        <v>635</v>
      </c>
      <c r="F387" s="60" t="s">
        <v>388</v>
      </c>
      <c r="G387" s="60">
        <v>0.5</v>
      </c>
      <c r="H387" s="60">
        <v>247500</v>
      </c>
      <c r="I387" s="63">
        <v>0.929548888888889</v>
      </c>
      <c r="J387" s="60">
        <v>36397.1</v>
      </c>
      <c r="K387" s="60">
        <v>216105.88</v>
      </c>
      <c r="L387" s="60">
        <v>58820.35</v>
      </c>
      <c r="M387" s="63">
        <f t="shared" si="6"/>
        <v>0.272183015103522</v>
      </c>
      <c r="N387" s="60">
        <v>22532.18</v>
      </c>
      <c r="O387" s="60">
        <v>6409.86</v>
      </c>
      <c r="P387" s="64">
        <v>28.45</v>
      </c>
      <c r="Q387" s="64">
        <v>61.91</v>
      </c>
      <c r="R387" s="60">
        <v>13914.76</v>
      </c>
      <c r="S387" s="60">
        <v>3703.45</v>
      </c>
      <c r="T387" s="60">
        <v>168.66</v>
      </c>
    </row>
    <row r="388" s="54" customFormat="1" ht="13.5" spans="1:20">
      <c r="A388" s="59">
        <v>359</v>
      </c>
      <c r="B388" s="59" t="s">
        <v>344</v>
      </c>
      <c r="C388" s="59">
        <v>12223</v>
      </c>
      <c r="D388" s="60" t="s">
        <v>84</v>
      </c>
      <c r="E388" s="60" t="s">
        <v>636</v>
      </c>
      <c r="F388" s="60" t="s">
        <v>637</v>
      </c>
      <c r="G388" s="60">
        <v>0.2</v>
      </c>
      <c r="H388" s="60">
        <v>275400</v>
      </c>
      <c r="I388" s="63">
        <v>0.625076352941176</v>
      </c>
      <c r="J388" s="60">
        <v>25038</v>
      </c>
      <c r="K388" s="60">
        <v>161770.59</v>
      </c>
      <c r="L388" s="60">
        <v>42720.37</v>
      </c>
      <c r="M388" s="63">
        <f t="shared" si="6"/>
        <v>0.264079954211702</v>
      </c>
      <c r="N388" s="60">
        <v>15442.98</v>
      </c>
      <c r="O388" s="60">
        <v>4560.82</v>
      </c>
      <c r="P388" s="64">
        <v>29.53</v>
      </c>
      <c r="Q388" s="64">
        <v>61.68</v>
      </c>
      <c r="R388" s="60">
        <v>4752.24</v>
      </c>
      <c r="S388" s="60">
        <v>1293.8</v>
      </c>
      <c r="T388" s="60">
        <v>51.77</v>
      </c>
    </row>
    <row r="389" s="54" customFormat="1" ht="13.5" spans="1:20">
      <c r="A389" s="59">
        <v>584</v>
      </c>
      <c r="B389" s="59" t="s">
        <v>344</v>
      </c>
      <c r="C389" s="59">
        <v>12049</v>
      </c>
      <c r="D389" s="60" t="s">
        <v>124</v>
      </c>
      <c r="E389" s="60" t="s">
        <v>305</v>
      </c>
      <c r="F389" s="60" t="s">
        <v>638</v>
      </c>
      <c r="G389" s="60">
        <v>0.6</v>
      </c>
      <c r="H389" s="60">
        <v>174900</v>
      </c>
      <c r="I389" s="63">
        <v>0.770347106918239</v>
      </c>
      <c r="J389" s="60">
        <v>45626</v>
      </c>
      <c r="K389" s="60">
        <v>122485.19</v>
      </c>
      <c r="L389" s="60">
        <v>34480.87</v>
      </c>
      <c r="M389" s="63">
        <f t="shared" si="6"/>
        <v>0.28151052384374</v>
      </c>
      <c r="N389" s="60">
        <v>28006.72</v>
      </c>
      <c r="O389" s="60">
        <v>8637.7</v>
      </c>
      <c r="P389" s="64">
        <v>30.84</v>
      </c>
      <c r="Q389" s="64">
        <v>61.38</v>
      </c>
      <c r="R389" s="60" t="s">
        <v>357</v>
      </c>
      <c r="S389" s="60" t="s">
        <v>357</v>
      </c>
      <c r="T389" s="60" t="s">
        <v>357</v>
      </c>
    </row>
    <row r="390" s="54" customFormat="1" ht="13.5" spans="1:20">
      <c r="A390" s="59">
        <v>373</v>
      </c>
      <c r="B390" s="59" t="s">
        <v>344</v>
      </c>
      <c r="C390" s="59">
        <v>11751</v>
      </c>
      <c r="D390" s="60" t="s">
        <v>138</v>
      </c>
      <c r="E390" s="60" t="s">
        <v>321</v>
      </c>
      <c r="F390" s="60" t="s">
        <v>351</v>
      </c>
      <c r="G390" s="60">
        <v>0.6</v>
      </c>
      <c r="H390" s="60">
        <v>291600</v>
      </c>
      <c r="I390" s="63">
        <v>0.88434762962963</v>
      </c>
      <c r="J390" s="60">
        <v>56460</v>
      </c>
      <c r="K390" s="60">
        <v>246120.61</v>
      </c>
      <c r="L390" s="60">
        <v>71287.18</v>
      </c>
      <c r="M390" s="63">
        <f t="shared" si="6"/>
        <v>0.289643276928332</v>
      </c>
      <c r="N390" s="60">
        <v>34385.2</v>
      </c>
      <c r="O390" s="60">
        <v>9476.51</v>
      </c>
      <c r="P390" s="64">
        <v>27.56</v>
      </c>
      <c r="Q390" s="64">
        <v>60.9</v>
      </c>
      <c r="R390" s="60">
        <v>14693.5</v>
      </c>
      <c r="S390" s="60">
        <v>3887.27</v>
      </c>
      <c r="T390" s="60">
        <v>151.17</v>
      </c>
    </row>
    <row r="391" s="54" customFormat="1" ht="13.5" spans="1:20">
      <c r="A391" s="59">
        <v>591</v>
      </c>
      <c r="B391" s="59" t="s">
        <v>369</v>
      </c>
      <c r="C391" s="59">
        <v>11485</v>
      </c>
      <c r="D391" s="60" t="s">
        <v>248</v>
      </c>
      <c r="E391" s="60" t="s">
        <v>247</v>
      </c>
      <c r="F391" s="60" t="s">
        <v>351</v>
      </c>
      <c r="G391" s="60">
        <v>0.6</v>
      </c>
      <c r="H391" s="60">
        <v>155100</v>
      </c>
      <c r="I391" s="63">
        <v>0.893307517730496</v>
      </c>
      <c r="J391" s="60">
        <v>39769</v>
      </c>
      <c r="K391" s="60">
        <v>130075.71</v>
      </c>
      <c r="L391" s="60">
        <v>42532.59</v>
      </c>
      <c r="M391" s="63">
        <f t="shared" si="6"/>
        <v>0.326983339164553</v>
      </c>
      <c r="N391" s="60">
        <v>24216.41</v>
      </c>
      <c r="O391" s="60">
        <v>8299.12</v>
      </c>
      <c r="P391" s="64">
        <v>34.27</v>
      </c>
      <c r="Q391" s="64">
        <v>60.89</v>
      </c>
      <c r="R391" s="60">
        <v>8238.7</v>
      </c>
      <c r="S391" s="60">
        <v>2780.81</v>
      </c>
      <c r="T391" s="60">
        <v>159.36</v>
      </c>
    </row>
    <row r="392" s="54" customFormat="1" ht="13.5" spans="1:20">
      <c r="A392" s="59">
        <v>365</v>
      </c>
      <c r="B392" s="59" t="s">
        <v>344</v>
      </c>
      <c r="C392" s="59">
        <v>9840</v>
      </c>
      <c r="D392" s="60" t="s">
        <v>63</v>
      </c>
      <c r="E392" s="60" t="s">
        <v>225</v>
      </c>
      <c r="F392" s="60" t="s">
        <v>351</v>
      </c>
      <c r="G392" s="60">
        <v>1</v>
      </c>
      <c r="H392" s="60">
        <v>340200</v>
      </c>
      <c r="I392" s="63">
        <v>1.01265031746032</v>
      </c>
      <c r="J392" s="60">
        <v>106312.5</v>
      </c>
      <c r="K392" s="60">
        <v>327760.07</v>
      </c>
      <c r="L392" s="60">
        <v>98045.86</v>
      </c>
      <c r="M392" s="63">
        <f t="shared" si="6"/>
        <v>0.29913912332274</v>
      </c>
      <c r="N392" s="60">
        <v>63051.45</v>
      </c>
      <c r="O392" s="60">
        <v>19528.52</v>
      </c>
      <c r="P392" s="64">
        <v>30.97</v>
      </c>
      <c r="Q392" s="64">
        <v>59.31</v>
      </c>
      <c r="R392" s="60">
        <v>17550.44</v>
      </c>
      <c r="S392" s="60">
        <v>4541.71</v>
      </c>
      <c r="T392" s="60">
        <v>154.77</v>
      </c>
    </row>
    <row r="393" s="54" customFormat="1" ht="13.5" spans="1:20">
      <c r="A393" s="59">
        <v>704</v>
      </c>
      <c r="B393" s="59" t="s">
        <v>361</v>
      </c>
      <c r="C393" s="59">
        <v>5698</v>
      </c>
      <c r="D393" s="60" t="s">
        <v>200</v>
      </c>
      <c r="E393" s="60" t="s">
        <v>199</v>
      </c>
      <c r="F393" s="60" t="s">
        <v>351</v>
      </c>
      <c r="G393" s="60">
        <v>1</v>
      </c>
      <c r="H393" s="60">
        <v>181500</v>
      </c>
      <c r="I393" s="63">
        <v>0.841799696969697</v>
      </c>
      <c r="J393" s="60">
        <v>46538</v>
      </c>
      <c r="K393" s="60">
        <v>142284.26</v>
      </c>
      <c r="L393" s="60">
        <v>41567.06</v>
      </c>
      <c r="M393" s="63">
        <f t="shared" si="6"/>
        <v>0.292140957826256</v>
      </c>
      <c r="N393" s="60">
        <v>26999.37</v>
      </c>
      <c r="O393" s="60">
        <v>7469.39</v>
      </c>
      <c r="P393" s="64">
        <v>27.67</v>
      </c>
      <c r="Q393" s="64">
        <v>58.02</v>
      </c>
      <c r="R393" s="60">
        <v>6774.62</v>
      </c>
      <c r="S393" s="60">
        <v>1745.61</v>
      </c>
      <c r="T393" s="60">
        <v>111.98</v>
      </c>
    </row>
    <row r="394" s="54" customFormat="1" ht="13.5" spans="1:20">
      <c r="A394" s="59">
        <v>106066</v>
      </c>
      <c r="B394" s="59" t="s">
        <v>344</v>
      </c>
      <c r="C394" s="59">
        <v>995671</v>
      </c>
      <c r="D394" s="60" t="s">
        <v>39</v>
      </c>
      <c r="E394" s="60" t="s">
        <v>74</v>
      </c>
      <c r="F394" s="60" t="s">
        <v>357</v>
      </c>
      <c r="G394" s="60">
        <v>1.3</v>
      </c>
      <c r="H394" s="60">
        <v>138600</v>
      </c>
      <c r="I394" s="63">
        <v>0.995248571428571</v>
      </c>
      <c r="J394" s="60">
        <v>13446</v>
      </c>
      <c r="K394" s="60">
        <v>129878.92</v>
      </c>
      <c r="L394" s="60">
        <v>45331.55</v>
      </c>
      <c r="M394" s="63">
        <f t="shared" si="6"/>
        <v>0.349029311300094</v>
      </c>
      <c r="N394" s="60">
        <v>7584.44</v>
      </c>
      <c r="O394" s="60">
        <v>2706.85</v>
      </c>
      <c r="P394" s="64">
        <v>35.69</v>
      </c>
      <c r="Q394" s="64">
        <v>56.41</v>
      </c>
      <c r="R394" s="60">
        <v>8955.2</v>
      </c>
      <c r="S394" s="60">
        <v>2904.6</v>
      </c>
      <c r="T394" s="60">
        <v>193.84</v>
      </c>
    </row>
    <row r="395" s="54" customFormat="1" ht="13.5" spans="1:20">
      <c r="A395" s="59">
        <v>307</v>
      </c>
      <c r="B395" s="59" t="s">
        <v>344</v>
      </c>
      <c r="C395" s="59">
        <v>10886</v>
      </c>
      <c r="D395" s="60" t="s">
        <v>99</v>
      </c>
      <c r="E395" s="60" t="s">
        <v>231</v>
      </c>
      <c r="F395" s="60" t="s">
        <v>351</v>
      </c>
      <c r="G395" s="60">
        <v>1.3</v>
      </c>
      <c r="H395" s="60">
        <v>1984500</v>
      </c>
      <c r="I395" s="63">
        <v>0.938581666666667</v>
      </c>
      <c r="J395" s="60">
        <v>155556</v>
      </c>
      <c r="K395" s="60">
        <v>1841395.1</v>
      </c>
      <c r="L395" s="60">
        <v>466965.3</v>
      </c>
      <c r="M395" s="63">
        <f t="shared" si="6"/>
        <v>0.253593213102392</v>
      </c>
      <c r="N395" s="60">
        <v>87117.43</v>
      </c>
      <c r="O395" s="60">
        <v>16931.36</v>
      </c>
      <c r="P395" s="64">
        <v>19.44</v>
      </c>
      <c r="Q395" s="64">
        <v>56</v>
      </c>
      <c r="R395" s="60">
        <v>134951.5</v>
      </c>
      <c r="S395" s="60">
        <v>36789.26</v>
      </c>
      <c r="T395" s="60">
        <v>204.01</v>
      </c>
    </row>
    <row r="396" s="54" customFormat="1" ht="13.5" spans="1:20">
      <c r="A396" s="59">
        <v>105396</v>
      </c>
      <c r="B396" s="59" t="s">
        <v>344</v>
      </c>
      <c r="C396" s="59">
        <v>999191</v>
      </c>
      <c r="D396" s="60" t="s">
        <v>59</v>
      </c>
      <c r="E396" s="60" t="s">
        <v>639</v>
      </c>
      <c r="F396" s="60" t="s">
        <v>355</v>
      </c>
      <c r="G396" s="60">
        <v>0.6</v>
      </c>
      <c r="H396" s="60">
        <v>75900</v>
      </c>
      <c r="I396" s="63">
        <v>0.903328787878788</v>
      </c>
      <c r="J396" s="60">
        <v>6914</v>
      </c>
      <c r="K396" s="60">
        <v>61618.06</v>
      </c>
      <c r="L396" s="60">
        <v>22144.24</v>
      </c>
      <c r="M396" s="63">
        <f t="shared" si="6"/>
        <v>0.359379052180481</v>
      </c>
      <c r="N396" s="60">
        <v>3831.69</v>
      </c>
      <c r="O396" s="60">
        <v>1486.61</v>
      </c>
      <c r="P396" s="64">
        <v>38.8</v>
      </c>
      <c r="Q396" s="64">
        <v>55.42</v>
      </c>
      <c r="R396" s="60">
        <v>3996.72</v>
      </c>
      <c r="S396" s="60">
        <v>1262.72</v>
      </c>
      <c r="T396" s="60">
        <v>157.97</v>
      </c>
    </row>
    <row r="397" s="54" customFormat="1" ht="13.5" spans="1:20">
      <c r="A397" s="59">
        <v>329</v>
      </c>
      <c r="B397" s="59" t="s">
        <v>350</v>
      </c>
      <c r="C397" s="59">
        <v>11825</v>
      </c>
      <c r="D397" s="60" t="s">
        <v>68</v>
      </c>
      <c r="E397" s="60" t="s">
        <v>300</v>
      </c>
      <c r="F397" s="60" t="s">
        <v>351</v>
      </c>
      <c r="G397" s="60">
        <v>0.9</v>
      </c>
      <c r="H397" s="60">
        <v>217800</v>
      </c>
      <c r="I397" s="63">
        <v>1.16423090909091</v>
      </c>
      <c r="J397" s="60">
        <v>55846.1</v>
      </c>
      <c r="K397" s="60">
        <v>235605.98</v>
      </c>
      <c r="L397" s="60">
        <v>62290.05</v>
      </c>
      <c r="M397" s="63">
        <f t="shared" si="6"/>
        <v>0.264382296238831</v>
      </c>
      <c r="N397" s="60">
        <v>30893.97</v>
      </c>
      <c r="O397" s="60">
        <v>7884.94</v>
      </c>
      <c r="P397" s="64">
        <v>25.52</v>
      </c>
      <c r="Q397" s="64">
        <v>55.32</v>
      </c>
      <c r="R397" s="60">
        <v>10176.52</v>
      </c>
      <c r="S397" s="60">
        <v>2310.01</v>
      </c>
      <c r="T397" s="60">
        <v>140.17</v>
      </c>
    </row>
    <row r="398" s="54" customFormat="1" ht="13.5" spans="1:20">
      <c r="A398" s="59">
        <v>571</v>
      </c>
      <c r="B398" s="59" t="s">
        <v>344</v>
      </c>
      <c r="C398" s="59">
        <v>12048</v>
      </c>
      <c r="D398" s="60" t="s">
        <v>198</v>
      </c>
      <c r="E398" s="60" t="s">
        <v>304</v>
      </c>
      <c r="F398" s="60" t="s">
        <v>640</v>
      </c>
      <c r="G398" s="60">
        <v>0.4</v>
      </c>
      <c r="H398" s="60">
        <v>534600</v>
      </c>
      <c r="I398" s="63">
        <v>0.820897919191919</v>
      </c>
      <c r="J398" s="60">
        <v>57795</v>
      </c>
      <c r="K398" s="60">
        <v>417265.06</v>
      </c>
      <c r="L398" s="60">
        <v>108483.14</v>
      </c>
      <c r="M398" s="63">
        <f t="shared" si="6"/>
        <v>0.259986158438476</v>
      </c>
      <c r="N398" s="60">
        <v>31911.1</v>
      </c>
      <c r="O398" s="60">
        <v>8726</v>
      </c>
      <c r="P398" s="64">
        <v>27.34</v>
      </c>
      <c r="Q398" s="64">
        <v>55.21</v>
      </c>
      <c r="R398" s="60">
        <v>21841.18</v>
      </c>
      <c r="S398" s="60">
        <v>6100.09</v>
      </c>
      <c r="T398" s="60">
        <v>122.57</v>
      </c>
    </row>
    <row r="399" s="54" customFormat="1" ht="13.5" spans="1:20">
      <c r="A399" s="59">
        <v>379</v>
      </c>
      <c r="B399" s="59" t="s">
        <v>344</v>
      </c>
      <c r="C399" s="59">
        <v>12206</v>
      </c>
      <c r="D399" s="60" t="s">
        <v>79</v>
      </c>
      <c r="E399" s="60" t="s">
        <v>463</v>
      </c>
      <c r="F399" s="60" t="s">
        <v>346</v>
      </c>
      <c r="G399" s="60">
        <v>0.2</v>
      </c>
      <c r="H399" s="60">
        <v>231000</v>
      </c>
      <c r="I399" s="63">
        <v>1.10045966666667</v>
      </c>
      <c r="J399" s="60">
        <v>14000</v>
      </c>
      <c r="K399" s="60">
        <v>238650.84</v>
      </c>
      <c r="L399" s="60">
        <v>62839.24</v>
      </c>
      <c r="M399" s="63">
        <f t="shared" si="6"/>
        <v>0.263310365888509</v>
      </c>
      <c r="N399" s="60">
        <v>7700.88</v>
      </c>
      <c r="O399" s="60">
        <v>1256.9</v>
      </c>
      <c r="P399" s="64">
        <v>16.32</v>
      </c>
      <c r="Q399" s="64">
        <v>55.01</v>
      </c>
      <c r="R399" s="60">
        <v>15108.62</v>
      </c>
      <c r="S399" s="60">
        <v>4737.32</v>
      </c>
      <c r="T399" s="60">
        <v>196.22</v>
      </c>
    </row>
    <row r="400" s="54" customFormat="1" ht="13.5" spans="1:20">
      <c r="A400" s="59">
        <v>106066</v>
      </c>
      <c r="B400" s="59" t="s">
        <v>344</v>
      </c>
      <c r="C400" s="59">
        <v>998843</v>
      </c>
      <c r="D400" s="60" t="s">
        <v>39</v>
      </c>
      <c r="E400" s="60" t="s">
        <v>641</v>
      </c>
      <c r="F400" s="60" t="s">
        <v>357</v>
      </c>
      <c r="G400" s="60">
        <v>0.04</v>
      </c>
      <c r="H400" s="60">
        <v>138600</v>
      </c>
      <c r="I400" s="63">
        <v>0.995248571428571</v>
      </c>
      <c r="J400" s="60">
        <v>414</v>
      </c>
      <c r="K400" s="60">
        <v>129878.92</v>
      </c>
      <c r="L400" s="60">
        <v>45331.55</v>
      </c>
      <c r="M400" s="63">
        <f t="shared" si="6"/>
        <v>0.349029311300094</v>
      </c>
      <c r="N400" s="60">
        <v>226.83</v>
      </c>
      <c r="O400" s="60">
        <v>108.97</v>
      </c>
      <c r="P400" s="64">
        <v>48.04</v>
      </c>
      <c r="Q400" s="64">
        <v>54.79</v>
      </c>
      <c r="R400" s="60">
        <v>8955.2</v>
      </c>
      <c r="S400" s="60">
        <v>2904.6</v>
      </c>
      <c r="T400" s="60">
        <v>193.84</v>
      </c>
    </row>
    <row r="401" s="54" customFormat="1" ht="13.5" spans="1:20">
      <c r="A401" s="59">
        <v>549</v>
      </c>
      <c r="B401" s="59" t="s">
        <v>363</v>
      </c>
      <c r="C401" s="59">
        <v>12184</v>
      </c>
      <c r="D401" s="60" t="s">
        <v>182</v>
      </c>
      <c r="E401" s="60" t="s">
        <v>308</v>
      </c>
      <c r="F401" s="60" t="s">
        <v>464</v>
      </c>
      <c r="G401" s="60">
        <v>0.6</v>
      </c>
      <c r="H401" s="60">
        <v>141900</v>
      </c>
      <c r="I401" s="63">
        <v>1.07887581395349</v>
      </c>
      <c r="J401" s="60">
        <v>27466</v>
      </c>
      <c r="K401" s="60">
        <v>144033.28</v>
      </c>
      <c r="L401" s="60">
        <v>40440.59</v>
      </c>
      <c r="M401" s="63">
        <f t="shared" si="6"/>
        <v>0.280772540901658</v>
      </c>
      <c r="N401" s="60">
        <v>15032.67</v>
      </c>
      <c r="O401" s="60">
        <v>4484.36</v>
      </c>
      <c r="P401" s="64">
        <v>29.83</v>
      </c>
      <c r="Q401" s="64">
        <v>54.73</v>
      </c>
      <c r="R401" s="60">
        <v>9716.6</v>
      </c>
      <c r="S401" s="60">
        <v>3434.47</v>
      </c>
      <c r="T401" s="60">
        <v>205.42</v>
      </c>
    </row>
    <row r="402" s="54" customFormat="1" ht="13.5" spans="1:20">
      <c r="A402" s="59">
        <v>359</v>
      </c>
      <c r="B402" s="59" t="s">
        <v>344</v>
      </c>
      <c r="C402" s="59">
        <v>11101</v>
      </c>
      <c r="D402" s="60" t="s">
        <v>84</v>
      </c>
      <c r="E402" s="60" t="s">
        <v>642</v>
      </c>
      <c r="F402" s="60" t="s">
        <v>351</v>
      </c>
      <c r="G402" s="60">
        <v>1</v>
      </c>
      <c r="H402" s="60">
        <v>275400</v>
      </c>
      <c r="I402" s="63">
        <v>0.625076352941176</v>
      </c>
      <c r="J402" s="60">
        <v>125181</v>
      </c>
      <c r="K402" s="60">
        <v>161770.59</v>
      </c>
      <c r="L402" s="60">
        <v>42720.37</v>
      </c>
      <c r="M402" s="63">
        <f t="shared" si="6"/>
        <v>0.264079954211702</v>
      </c>
      <c r="N402" s="60">
        <v>68397.9</v>
      </c>
      <c r="O402" s="60">
        <v>17404.1</v>
      </c>
      <c r="P402" s="64">
        <v>25.45</v>
      </c>
      <c r="Q402" s="64">
        <v>54.64</v>
      </c>
      <c r="R402" s="60">
        <v>4752.24</v>
      </c>
      <c r="S402" s="60">
        <v>1293.8</v>
      </c>
      <c r="T402" s="60">
        <v>51.77</v>
      </c>
    </row>
    <row r="403" s="54" customFormat="1" ht="13.5" spans="1:20">
      <c r="A403" s="59">
        <v>716</v>
      </c>
      <c r="B403" s="59" t="s">
        <v>363</v>
      </c>
      <c r="C403" s="59">
        <v>7661</v>
      </c>
      <c r="D403" s="60" t="s">
        <v>213</v>
      </c>
      <c r="E403" s="60" t="s">
        <v>465</v>
      </c>
      <c r="F403" s="60" t="s">
        <v>388</v>
      </c>
      <c r="G403" s="60">
        <v>1</v>
      </c>
      <c r="H403" s="60">
        <v>132000</v>
      </c>
      <c r="I403" s="63">
        <v>1.00797192307692</v>
      </c>
      <c r="J403" s="60">
        <v>69474</v>
      </c>
      <c r="K403" s="60">
        <v>56081.76</v>
      </c>
      <c r="L403" s="60">
        <v>17675.46</v>
      </c>
      <c r="M403" s="63">
        <f t="shared" si="6"/>
        <v>0.315173061615755</v>
      </c>
      <c r="N403" s="60">
        <v>37953.67</v>
      </c>
      <c r="O403" s="60">
        <v>12688.76</v>
      </c>
      <c r="P403" s="64">
        <v>33.43</v>
      </c>
      <c r="Q403" s="64">
        <v>54.63</v>
      </c>
      <c r="R403" s="60">
        <v>7334.44</v>
      </c>
      <c r="S403" s="60">
        <v>2285.67</v>
      </c>
      <c r="T403" s="60">
        <v>166.69</v>
      </c>
    </row>
    <row r="404" s="54" customFormat="1" ht="13.5" spans="1:20">
      <c r="A404" s="59">
        <v>106485</v>
      </c>
      <c r="B404" s="59" t="s">
        <v>344</v>
      </c>
      <c r="C404" s="59">
        <v>12142</v>
      </c>
      <c r="D404" s="60" t="s">
        <v>643</v>
      </c>
      <c r="E404" s="60" t="s">
        <v>644</v>
      </c>
      <c r="F404" s="60" t="s">
        <v>346</v>
      </c>
      <c r="G404" s="60">
        <v>0.2</v>
      </c>
      <c r="H404" s="60">
        <v>75900</v>
      </c>
      <c r="I404" s="63">
        <v>0.396700151515151</v>
      </c>
      <c r="J404" s="60">
        <v>11676.92</v>
      </c>
      <c r="K404" s="60">
        <v>26978.03</v>
      </c>
      <c r="L404" s="60">
        <v>5124.68</v>
      </c>
      <c r="M404" s="63">
        <f t="shared" si="6"/>
        <v>0.189957532110388</v>
      </c>
      <c r="N404" s="60">
        <v>6374.91</v>
      </c>
      <c r="O404" s="60">
        <v>1259.16</v>
      </c>
      <c r="P404" s="64">
        <v>19.75</v>
      </c>
      <c r="Q404" s="64">
        <v>54.59</v>
      </c>
      <c r="R404" s="60">
        <v>1591.64</v>
      </c>
      <c r="S404" s="60">
        <v>300.78</v>
      </c>
      <c r="T404" s="60">
        <v>62.91</v>
      </c>
    </row>
    <row r="405" s="54" customFormat="1" ht="13.5" spans="1:20">
      <c r="A405" s="59">
        <v>752</v>
      </c>
      <c r="B405" s="59" t="s">
        <v>344</v>
      </c>
      <c r="C405" s="59">
        <v>12226</v>
      </c>
      <c r="D405" s="60" t="s">
        <v>227</v>
      </c>
      <c r="E405" s="60" t="s">
        <v>645</v>
      </c>
      <c r="F405" s="60" t="s">
        <v>646</v>
      </c>
      <c r="G405" s="60">
        <v>0.2</v>
      </c>
      <c r="H405" s="60">
        <v>124200</v>
      </c>
      <c r="I405" s="63">
        <v>0.987088425925926</v>
      </c>
      <c r="J405" s="60">
        <v>11280</v>
      </c>
      <c r="K405" s="60">
        <v>108578.57</v>
      </c>
      <c r="L405" s="60">
        <v>29735.77</v>
      </c>
      <c r="M405" s="63">
        <f t="shared" si="6"/>
        <v>0.273864078335163</v>
      </c>
      <c r="N405" s="60">
        <v>5974</v>
      </c>
      <c r="O405" s="60">
        <v>12.9</v>
      </c>
      <c r="P405" s="64">
        <v>0.22</v>
      </c>
      <c r="Q405" s="64">
        <v>52.96</v>
      </c>
      <c r="R405" s="60">
        <v>4175.08</v>
      </c>
      <c r="S405" s="60">
        <v>837.87</v>
      </c>
      <c r="T405" s="60">
        <v>100.85</v>
      </c>
    </row>
    <row r="406" s="54" customFormat="1" ht="13.5" spans="1:20">
      <c r="A406" s="59">
        <v>106066</v>
      </c>
      <c r="B406" s="59" t="s">
        <v>344</v>
      </c>
      <c r="C406" s="59">
        <v>998835</v>
      </c>
      <c r="D406" s="60" t="s">
        <v>39</v>
      </c>
      <c r="E406" s="60" t="s">
        <v>48</v>
      </c>
      <c r="F406" s="60" t="s">
        <v>357</v>
      </c>
      <c r="G406" s="60">
        <v>1.3</v>
      </c>
      <c r="H406" s="60">
        <v>138600</v>
      </c>
      <c r="I406" s="63">
        <v>0.995248571428571</v>
      </c>
      <c r="J406" s="60">
        <v>13446</v>
      </c>
      <c r="K406" s="60">
        <v>129878.92</v>
      </c>
      <c r="L406" s="60">
        <v>45331.55</v>
      </c>
      <c r="M406" s="63">
        <f t="shared" si="6"/>
        <v>0.349029311300094</v>
      </c>
      <c r="N406" s="60">
        <v>7105.55</v>
      </c>
      <c r="O406" s="60">
        <v>2593.56</v>
      </c>
      <c r="P406" s="64">
        <v>36.5</v>
      </c>
      <c r="Q406" s="64">
        <v>52.85</v>
      </c>
      <c r="R406" s="60">
        <v>8955.2</v>
      </c>
      <c r="S406" s="60">
        <v>2904.6</v>
      </c>
      <c r="T406" s="60">
        <v>193.84</v>
      </c>
    </row>
    <row r="407" s="54" customFormat="1" ht="13.5" spans="1:20">
      <c r="A407" s="59">
        <v>349</v>
      </c>
      <c r="B407" s="59" t="s">
        <v>344</v>
      </c>
      <c r="C407" s="59">
        <v>11484</v>
      </c>
      <c r="D407" s="60" t="s">
        <v>126</v>
      </c>
      <c r="E407" s="60" t="s">
        <v>647</v>
      </c>
      <c r="F407" s="60" t="s">
        <v>351</v>
      </c>
      <c r="G407" s="60">
        <v>1</v>
      </c>
      <c r="H407" s="60">
        <v>224400</v>
      </c>
      <c r="I407" s="63">
        <v>0.875266421568627</v>
      </c>
      <c r="J407" s="60">
        <v>68000</v>
      </c>
      <c r="K407" s="60">
        <v>181811.2</v>
      </c>
      <c r="L407" s="60">
        <v>63849.01</v>
      </c>
      <c r="M407" s="63">
        <f t="shared" si="6"/>
        <v>0.351183040428752</v>
      </c>
      <c r="N407" s="60">
        <v>35298.53</v>
      </c>
      <c r="O407" s="60">
        <v>11527.08</v>
      </c>
      <c r="P407" s="64">
        <v>32.66</v>
      </c>
      <c r="Q407" s="64">
        <v>51.91</v>
      </c>
      <c r="R407" s="60">
        <v>6513.7</v>
      </c>
      <c r="S407" s="60">
        <v>2683.08</v>
      </c>
      <c r="T407" s="60">
        <v>87.08</v>
      </c>
    </row>
    <row r="408" s="54" customFormat="1" ht="13.5" spans="1:20">
      <c r="A408" s="59">
        <v>584</v>
      </c>
      <c r="B408" s="59" t="s">
        <v>344</v>
      </c>
      <c r="C408" s="59">
        <v>12160</v>
      </c>
      <c r="D408" s="60" t="s">
        <v>124</v>
      </c>
      <c r="E408" s="60" t="s">
        <v>648</v>
      </c>
      <c r="F408" s="60" t="s">
        <v>649</v>
      </c>
      <c r="G408" s="60">
        <v>0.6</v>
      </c>
      <c r="H408" s="60">
        <v>174900</v>
      </c>
      <c r="I408" s="63">
        <v>0.770347106918239</v>
      </c>
      <c r="J408" s="60">
        <v>45626</v>
      </c>
      <c r="K408" s="60">
        <v>122485.19</v>
      </c>
      <c r="L408" s="60">
        <v>34480.87</v>
      </c>
      <c r="M408" s="63">
        <f t="shared" si="6"/>
        <v>0.28151052384374</v>
      </c>
      <c r="N408" s="60">
        <v>23093.32</v>
      </c>
      <c r="O408" s="60">
        <v>6667.91</v>
      </c>
      <c r="P408" s="64">
        <v>28.87</v>
      </c>
      <c r="Q408" s="64">
        <v>50.61</v>
      </c>
      <c r="R408" s="60" t="s">
        <v>357</v>
      </c>
      <c r="S408" s="60" t="s">
        <v>357</v>
      </c>
      <c r="T408" s="60" t="s">
        <v>357</v>
      </c>
    </row>
    <row r="409" s="54" customFormat="1" ht="13.5" spans="1:20">
      <c r="A409" s="59">
        <v>712</v>
      </c>
      <c r="B409" s="59" t="s">
        <v>344</v>
      </c>
      <c r="C409" s="59">
        <v>10650</v>
      </c>
      <c r="D409" s="60" t="s">
        <v>120</v>
      </c>
      <c r="E409" s="60" t="s">
        <v>320</v>
      </c>
      <c r="F409" s="60" t="s">
        <v>351</v>
      </c>
      <c r="G409" s="60">
        <v>1</v>
      </c>
      <c r="H409" s="60">
        <v>405000</v>
      </c>
      <c r="I409" s="63">
        <v>0.91560232</v>
      </c>
      <c r="J409" s="60">
        <v>94186</v>
      </c>
      <c r="K409" s="60">
        <v>352313.19</v>
      </c>
      <c r="L409" s="60">
        <v>114611.35</v>
      </c>
      <c r="M409" s="63">
        <f t="shared" si="6"/>
        <v>0.325310982538008</v>
      </c>
      <c r="N409" s="60">
        <v>47088.13</v>
      </c>
      <c r="O409" s="60">
        <v>14523.31</v>
      </c>
      <c r="P409" s="64">
        <v>30.84</v>
      </c>
      <c r="Q409" s="64">
        <v>49.99</v>
      </c>
      <c r="R409" s="60">
        <v>17924.64</v>
      </c>
      <c r="S409" s="60">
        <v>5926.7</v>
      </c>
      <c r="T409" s="60">
        <v>132.78</v>
      </c>
    </row>
    <row r="410" s="54" customFormat="1" ht="13.5" spans="1:20">
      <c r="A410" s="59">
        <v>355</v>
      </c>
      <c r="B410" s="59" t="s">
        <v>344</v>
      </c>
      <c r="C410" s="59">
        <v>12120</v>
      </c>
      <c r="D410" s="60" t="s">
        <v>109</v>
      </c>
      <c r="E410" s="60" t="s">
        <v>108</v>
      </c>
      <c r="F410" s="60" t="s">
        <v>346</v>
      </c>
      <c r="G410" s="60">
        <v>0.3</v>
      </c>
      <c r="H410" s="60">
        <v>259200</v>
      </c>
      <c r="I410" s="63">
        <v>0.87675825</v>
      </c>
      <c r="J410" s="60">
        <v>25289</v>
      </c>
      <c r="K410" s="60">
        <v>217499.24</v>
      </c>
      <c r="L410" s="60">
        <v>63860.57</v>
      </c>
      <c r="M410" s="63">
        <f t="shared" si="6"/>
        <v>0.293612842049471</v>
      </c>
      <c r="N410" s="60">
        <v>12190.84</v>
      </c>
      <c r="O410" s="60">
        <v>3835.62</v>
      </c>
      <c r="P410" s="64">
        <v>31.46</v>
      </c>
      <c r="Q410" s="64">
        <v>48.21</v>
      </c>
      <c r="R410" s="60">
        <v>14154.52</v>
      </c>
      <c r="S410" s="60">
        <v>3106.15</v>
      </c>
      <c r="T410" s="60">
        <v>163.83</v>
      </c>
    </row>
    <row r="411" s="54" customFormat="1" ht="13.5" spans="1:20">
      <c r="A411" s="59">
        <v>716</v>
      </c>
      <c r="B411" s="59" t="s">
        <v>363</v>
      </c>
      <c r="C411" s="59">
        <v>8354</v>
      </c>
      <c r="D411" s="60" t="s">
        <v>213</v>
      </c>
      <c r="E411" s="60" t="s">
        <v>212</v>
      </c>
      <c r="F411" s="60" t="s">
        <v>352</v>
      </c>
      <c r="G411" s="60">
        <v>0.9</v>
      </c>
      <c r="H411" s="60">
        <v>132000</v>
      </c>
      <c r="I411" s="63">
        <v>1.00797192307692</v>
      </c>
      <c r="J411" s="60">
        <v>62526</v>
      </c>
      <c r="K411" s="60">
        <v>56081.76</v>
      </c>
      <c r="L411" s="60">
        <v>17675.46</v>
      </c>
      <c r="M411" s="63">
        <f t="shared" si="6"/>
        <v>0.315173061615755</v>
      </c>
      <c r="N411" s="60">
        <v>29389.46</v>
      </c>
      <c r="O411" s="60">
        <v>9100.3</v>
      </c>
      <c r="P411" s="64">
        <v>30.96</v>
      </c>
      <c r="Q411" s="64">
        <v>47</v>
      </c>
      <c r="R411" s="60">
        <v>7334.44</v>
      </c>
      <c r="S411" s="60">
        <v>2285.67</v>
      </c>
      <c r="T411" s="60">
        <v>166.69</v>
      </c>
    </row>
    <row r="412" s="54" customFormat="1" ht="13.5" spans="1:20">
      <c r="A412" s="59">
        <v>513</v>
      </c>
      <c r="B412" s="59" t="s">
        <v>344</v>
      </c>
      <c r="C412" s="59">
        <v>12217</v>
      </c>
      <c r="D412" s="60" t="s">
        <v>224</v>
      </c>
      <c r="E412" s="60" t="s">
        <v>650</v>
      </c>
      <c r="F412" s="60" t="s">
        <v>651</v>
      </c>
      <c r="G412" s="60">
        <v>0.2</v>
      </c>
      <c r="H412" s="60">
        <v>259200</v>
      </c>
      <c r="I412" s="63">
        <v>0.9992225</v>
      </c>
      <c r="J412" s="60">
        <v>24686</v>
      </c>
      <c r="K412" s="60">
        <v>248218.9</v>
      </c>
      <c r="L412" s="60">
        <v>75391.39</v>
      </c>
      <c r="M412" s="63">
        <f t="shared" si="6"/>
        <v>0.303729450094252</v>
      </c>
      <c r="N412" s="60">
        <v>11556.19</v>
      </c>
      <c r="O412" s="60">
        <v>3775.5</v>
      </c>
      <c r="P412" s="64">
        <v>32.67</v>
      </c>
      <c r="Q412" s="64">
        <v>46.81</v>
      </c>
      <c r="R412" s="60">
        <v>16811</v>
      </c>
      <c r="S412" s="60">
        <v>5182.87</v>
      </c>
      <c r="T412" s="60">
        <v>194.57</v>
      </c>
    </row>
    <row r="413" s="54" customFormat="1" ht="13.5" spans="1:20">
      <c r="A413" s="59">
        <v>357</v>
      </c>
      <c r="B413" s="59" t="s">
        <v>344</v>
      </c>
      <c r="C413" s="59">
        <v>12224</v>
      </c>
      <c r="D413" s="60" t="s">
        <v>246</v>
      </c>
      <c r="E413" s="60" t="s">
        <v>652</v>
      </c>
      <c r="F413" s="60" t="s">
        <v>653</v>
      </c>
      <c r="G413" s="60">
        <v>0.2</v>
      </c>
      <c r="H413" s="60">
        <v>247500</v>
      </c>
      <c r="I413" s="63">
        <v>0.956295111111111</v>
      </c>
      <c r="J413" s="60">
        <v>20625</v>
      </c>
      <c r="K413" s="60">
        <v>220916.09</v>
      </c>
      <c r="L413" s="60">
        <v>65424.37</v>
      </c>
      <c r="M413" s="63">
        <f t="shared" si="6"/>
        <v>0.296150316620215</v>
      </c>
      <c r="N413" s="60">
        <v>8970.9</v>
      </c>
      <c r="O413" s="60">
        <v>2048.42</v>
      </c>
      <c r="P413" s="64">
        <v>22.83</v>
      </c>
      <c r="Q413" s="64">
        <v>43.5</v>
      </c>
      <c r="R413" s="60">
        <v>11499.38</v>
      </c>
      <c r="S413" s="60">
        <v>3626.76</v>
      </c>
      <c r="T413" s="60">
        <v>139.39</v>
      </c>
    </row>
    <row r="414" s="54" customFormat="1" ht="13.5" spans="1:20">
      <c r="A414" s="59">
        <v>737</v>
      </c>
      <c r="B414" s="59" t="s">
        <v>344</v>
      </c>
      <c r="C414" s="59">
        <v>11881</v>
      </c>
      <c r="D414" s="60" t="s">
        <v>101</v>
      </c>
      <c r="E414" s="60" t="s">
        <v>654</v>
      </c>
      <c r="F414" s="60" t="s">
        <v>351</v>
      </c>
      <c r="G414" s="60">
        <v>0.7</v>
      </c>
      <c r="H414" s="60">
        <v>207900</v>
      </c>
      <c r="I414" s="63">
        <v>0.89622544973545</v>
      </c>
      <c r="J414" s="60">
        <v>51975</v>
      </c>
      <c r="K414" s="60">
        <v>175006.85</v>
      </c>
      <c r="L414" s="60">
        <v>55343.74</v>
      </c>
      <c r="M414" s="63">
        <f t="shared" si="6"/>
        <v>0.316237564415336</v>
      </c>
      <c r="N414" s="60">
        <v>22150.75</v>
      </c>
      <c r="O414" s="60">
        <v>6208.13</v>
      </c>
      <c r="P414" s="64">
        <v>28.03</v>
      </c>
      <c r="Q414" s="64">
        <v>42.62</v>
      </c>
      <c r="R414" s="60">
        <v>11240.48</v>
      </c>
      <c r="S414" s="60">
        <v>3818.27</v>
      </c>
      <c r="T414" s="60">
        <v>162.2</v>
      </c>
    </row>
    <row r="415" s="54" customFormat="1" ht="13.5" spans="1:20">
      <c r="A415" s="59">
        <v>387</v>
      </c>
      <c r="B415" s="59" t="s">
        <v>344</v>
      </c>
      <c r="C415" s="59">
        <v>12146</v>
      </c>
      <c r="D415" s="60" t="s">
        <v>91</v>
      </c>
      <c r="E415" s="60" t="s">
        <v>274</v>
      </c>
      <c r="F415" s="60" t="s">
        <v>357</v>
      </c>
      <c r="G415" s="60">
        <v>0.4</v>
      </c>
      <c r="H415" s="60">
        <v>340200</v>
      </c>
      <c r="I415" s="63">
        <v>0.979238253968254</v>
      </c>
      <c r="J415" s="60">
        <v>38880</v>
      </c>
      <c r="K415" s="60">
        <v>315081.39</v>
      </c>
      <c r="L415" s="60">
        <v>77860.74</v>
      </c>
      <c r="M415" s="63">
        <f t="shared" si="6"/>
        <v>0.247113103062037</v>
      </c>
      <c r="N415" s="60">
        <v>16562.6</v>
      </c>
      <c r="O415" s="60">
        <v>4525.52</v>
      </c>
      <c r="P415" s="64">
        <v>27.32</v>
      </c>
      <c r="Q415" s="64">
        <v>42.6</v>
      </c>
      <c r="R415" s="60">
        <v>13242.68</v>
      </c>
      <c r="S415" s="60">
        <v>4540.24</v>
      </c>
      <c r="T415" s="60">
        <v>116.78</v>
      </c>
    </row>
    <row r="416" s="54" customFormat="1" ht="13.5" spans="1:20">
      <c r="A416" s="59">
        <v>359</v>
      </c>
      <c r="B416" s="59" t="s">
        <v>344</v>
      </c>
      <c r="C416" s="59">
        <v>12137</v>
      </c>
      <c r="D416" s="60" t="s">
        <v>84</v>
      </c>
      <c r="E416" s="60" t="s">
        <v>655</v>
      </c>
      <c r="F416" s="60" t="s">
        <v>656</v>
      </c>
      <c r="G416" s="60">
        <v>0.3</v>
      </c>
      <c r="H416" s="60">
        <v>275400</v>
      </c>
      <c r="I416" s="63">
        <v>0.625076352941176</v>
      </c>
      <c r="J416" s="60">
        <v>37554</v>
      </c>
      <c r="K416" s="60">
        <v>161770.59</v>
      </c>
      <c r="L416" s="60">
        <v>42720.37</v>
      </c>
      <c r="M416" s="63">
        <f t="shared" si="6"/>
        <v>0.264079954211702</v>
      </c>
      <c r="N416" s="60">
        <v>15403.51</v>
      </c>
      <c r="O416" s="60">
        <v>5229.26</v>
      </c>
      <c r="P416" s="64">
        <v>33.95</v>
      </c>
      <c r="Q416" s="64">
        <v>41.02</v>
      </c>
      <c r="R416" s="60">
        <v>4752.24</v>
      </c>
      <c r="S416" s="60">
        <v>1293.8</v>
      </c>
      <c r="T416" s="60">
        <v>51.77</v>
      </c>
    </row>
    <row r="417" s="54" customFormat="1" ht="13.5" spans="1:20">
      <c r="A417" s="59">
        <v>106066</v>
      </c>
      <c r="B417" s="59" t="s">
        <v>344</v>
      </c>
      <c r="C417" s="59">
        <v>998827</v>
      </c>
      <c r="D417" s="60" t="s">
        <v>39</v>
      </c>
      <c r="E417" s="60" t="s">
        <v>657</v>
      </c>
      <c r="F417" s="60" t="s">
        <v>357</v>
      </c>
      <c r="G417" s="60">
        <v>0.04</v>
      </c>
      <c r="H417" s="60">
        <v>138600</v>
      </c>
      <c r="I417" s="63">
        <v>0.995248571428571</v>
      </c>
      <c r="J417" s="60">
        <v>414</v>
      </c>
      <c r="K417" s="60">
        <v>129878.92</v>
      </c>
      <c r="L417" s="60">
        <v>45331.55</v>
      </c>
      <c r="M417" s="63">
        <f t="shared" si="6"/>
        <v>0.349029311300094</v>
      </c>
      <c r="N417" s="60">
        <v>167.1</v>
      </c>
      <c r="O417" s="60">
        <v>62.27</v>
      </c>
      <c r="P417" s="64">
        <v>37.27</v>
      </c>
      <c r="Q417" s="64">
        <v>40.36</v>
      </c>
      <c r="R417" s="60">
        <v>8955.2</v>
      </c>
      <c r="S417" s="60">
        <v>2904.6</v>
      </c>
      <c r="T417" s="60">
        <v>193.84</v>
      </c>
    </row>
    <row r="418" s="54" customFormat="1" ht="13.5" spans="1:20">
      <c r="A418" s="59">
        <v>339</v>
      </c>
      <c r="B418" s="59" t="s">
        <v>344</v>
      </c>
      <c r="C418" s="59">
        <v>12138</v>
      </c>
      <c r="D418" s="60" t="s">
        <v>89</v>
      </c>
      <c r="E418" s="60" t="s">
        <v>658</v>
      </c>
      <c r="F418" s="60" t="s">
        <v>384</v>
      </c>
      <c r="G418" s="60">
        <v>0.3</v>
      </c>
      <c r="H418" s="60">
        <v>138600</v>
      </c>
      <c r="I418" s="63">
        <v>0.955685079365079</v>
      </c>
      <c r="J418" s="60">
        <v>19800</v>
      </c>
      <c r="K418" s="60">
        <v>124357.42</v>
      </c>
      <c r="L418" s="60">
        <v>34246.33</v>
      </c>
      <c r="M418" s="63">
        <f t="shared" si="6"/>
        <v>0.275386301838684</v>
      </c>
      <c r="N418" s="60">
        <v>7828.2</v>
      </c>
      <c r="O418" s="60">
        <v>1452.59</v>
      </c>
      <c r="P418" s="64">
        <v>18.56</v>
      </c>
      <c r="Q418" s="64">
        <v>39.54</v>
      </c>
      <c r="R418" s="60">
        <v>7882.2</v>
      </c>
      <c r="S418" s="60">
        <v>2463.68</v>
      </c>
      <c r="T418" s="60">
        <v>170.61</v>
      </c>
    </row>
    <row r="419" s="54" customFormat="1" ht="13.5" spans="1:20">
      <c r="A419" s="59">
        <v>732</v>
      </c>
      <c r="B419" s="59" t="s">
        <v>369</v>
      </c>
      <c r="C419" s="59">
        <v>9138</v>
      </c>
      <c r="D419" s="60" t="s">
        <v>117</v>
      </c>
      <c r="E419" s="60" t="s">
        <v>216</v>
      </c>
      <c r="F419" s="60" t="s">
        <v>351</v>
      </c>
      <c r="G419" s="60">
        <v>1</v>
      </c>
      <c r="H419" s="60">
        <v>131100</v>
      </c>
      <c r="I419" s="63">
        <v>0.714603643724696</v>
      </c>
      <c r="J419" s="60">
        <v>65550</v>
      </c>
      <c r="K419" s="60">
        <v>35301.42</v>
      </c>
      <c r="L419" s="60">
        <v>10118.49</v>
      </c>
      <c r="M419" s="63">
        <f t="shared" si="6"/>
        <v>0.286631245995204</v>
      </c>
      <c r="N419" s="60">
        <v>25047.16</v>
      </c>
      <c r="O419" s="60">
        <v>7545.84</v>
      </c>
      <c r="P419" s="64">
        <v>30.13</v>
      </c>
      <c r="Q419" s="64">
        <v>38.21</v>
      </c>
      <c r="R419" s="60" t="s">
        <v>357</v>
      </c>
      <c r="S419" s="60" t="s">
        <v>357</v>
      </c>
      <c r="T419" s="60" t="s">
        <v>357</v>
      </c>
    </row>
    <row r="420" s="54" customFormat="1" ht="13.5" spans="1:20">
      <c r="A420" s="59">
        <v>718</v>
      </c>
      <c r="B420" s="59" t="s">
        <v>573</v>
      </c>
      <c r="C420" s="59">
        <v>11984</v>
      </c>
      <c r="D420" s="60" t="s">
        <v>264</v>
      </c>
      <c r="E420" s="60" t="s">
        <v>263</v>
      </c>
      <c r="F420" s="60" t="s">
        <v>351</v>
      </c>
      <c r="G420" s="60">
        <v>0.6</v>
      </c>
      <c r="H420" s="60">
        <v>96600</v>
      </c>
      <c r="I420" s="63">
        <v>0.724987261904762</v>
      </c>
      <c r="J420" s="60">
        <v>30912</v>
      </c>
      <c r="K420" s="60">
        <v>63138.83</v>
      </c>
      <c r="L420" s="60">
        <v>15707.98</v>
      </c>
      <c r="M420" s="63">
        <f t="shared" si="6"/>
        <v>0.248784781092713</v>
      </c>
      <c r="N420" s="60">
        <v>11725.49</v>
      </c>
      <c r="O420" s="60">
        <v>2707.5</v>
      </c>
      <c r="P420" s="64">
        <v>23.09</v>
      </c>
      <c r="Q420" s="64">
        <v>37.93</v>
      </c>
      <c r="R420" s="60">
        <v>4479.8</v>
      </c>
      <c r="S420" s="60">
        <v>1300.23</v>
      </c>
      <c r="T420" s="60">
        <v>139.12</v>
      </c>
    </row>
    <row r="421" s="54" customFormat="1" ht="13.5" spans="1:20">
      <c r="A421" s="59">
        <v>745</v>
      </c>
      <c r="B421" s="59" t="s">
        <v>344</v>
      </c>
      <c r="C421" s="59">
        <v>12141</v>
      </c>
      <c r="D421" s="60" t="s">
        <v>145</v>
      </c>
      <c r="E421" s="60" t="s">
        <v>271</v>
      </c>
      <c r="F421" s="60" t="s">
        <v>355</v>
      </c>
      <c r="G421" s="60">
        <v>0.6</v>
      </c>
      <c r="H421" s="60">
        <v>168300</v>
      </c>
      <c r="I421" s="63">
        <v>0.905733137254902</v>
      </c>
      <c r="J421" s="60">
        <v>28050</v>
      </c>
      <c r="K421" s="60">
        <v>142326.95</v>
      </c>
      <c r="L421" s="60">
        <v>41348.1</v>
      </c>
      <c r="M421" s="63">
        <f t="shared" si="6"/>
        <v>0.290514902483332</v>
      </c>
      <c r="N421" s="60">
        <v>10374.74</v>
      </c>
      <c r="O421" s="60">
        <v>2906.73</v>
      </c>
      <c r="P421" s="64">
        <v>28.02</v>
      </c>
      <c r="Q421" s="64">
        <v>36.99</v>
      </c>
      <c r="R421" s="60">
        <v>7499.56</v>
      </c>
      <c r="S421" s="60">
        <v>2513.55</v>
      </c>
      <c r="T421" s="60">
        <v>133.68</v>
      </c>
    </row>
    <row r="422" s="54" customFormat="1" ht="13.5" spans="1:20">
      <c r="A422" s="59">
        <v>105396</v>
      </c>
      <c r="B422" s="59" t="s">
        <v>344</v>
      </c>
      <c r="C422" s="59">
        <v>999187</v>
      </c>
      <c r="D422" s="60" t="s">
        <v>59</v>
      </c>
      <c r="E422" s="60" t="s">
        <v>58</v>
      </c>
      <c r="F422" s="60" t="s">
        <v>351</v>
      </c>
      <c r="G422" s="60">
        <v>1</v>
      </c>
      <c r="H422" s="60">
        <v>75900</v>
      </c>
      <c r="I422" s="63">
        <v>0.903328787878788</v>
      </c>
      <c r="J422" s="60">
        <v>11315.5</v>
      </c>
      <c r="K422" s="60">
        <v>61618.06</v>
      </c>
      <c r="L422" s="60">
        <v>22144.24</v>
      </c>
      <c r="M422" s="63">
        <f t="shared" si="6"/>
        <v>0.359379052180481</v>
      </c>
      <c r="N422" s="60">
        <v>4170.07</v>
      </c>
      <c r="O422" s="60">
        <v>1671.53</v>
      </c>
      <c r="P422" s="64">
        <v>40.08</v>
      </c>
      <c r="Q422" s="64">
        <v>36.85</v>
      </c>
      <c r="R422" s="60">
        <v>3996.72</v>
      </c>
      <c r="S422" s="60">
        <v>1262.72</v>
      </c>
      <c r="T422" s="60">
        <v>157.97</v>
      </c>
    </row>
    <row r="423" s="54" customFormat="1" ht="13.5" spans="1:20">
      <c r="A423" s="59">
        <v>105396</v>
      </c>
      <c r="B423" s="59" t="s">
        <v>344</v>
      </c>
      <c r="C423" s="59">
        <v>999190</v>
      </c>
      <c r="D423" s="60" t="s">
        <v>59</v>
      </c>
      <c r="E423" s="60" t="s">
        <v>150</v>
      </c>
      <c r="F423" s="60" t="s">
        <v>346</v>
      </c>
      <c r="G423" s="60">
        <v>0.8</v>
      </c>
      <c r="H423" s="60">
        <v>75900</v>
      </c>
      <c r="I423" s="63">
        <v>0.903328787878788</v>
      </c>
      <c r="J423" s="60">
        <v>9113.5</v>
      </c>
      <c r="K423" s="60">
        <v>61618.06</v>
      </c>
      <c r="L423" s="60">
        <v>22144.24</v>
      </c>
      <c r="M423" s="63">
        <f t="shared" si="6"/>
        <v>0.359379052180481</v>
      </c>
      <c r="N423" s="60">
        <v>3338.94</v>
      </c>
      <c r="O423" s="60">
        <v>1143.93</v>
      </c>
      <c r="P423" s="64">
        <v>34.26</v>
      </c>
      <c r="Q423" s="64">
        <v>36.64</v>
      </c>
      <c r="R423" s="60">
        <v>3996.72</v>
      </c>
      <c r="S423" s="60">
        <v>1262.72</v>
      </c>
      <c r="T423" s="60">
        <v>157.97</v>
      </c>
    </row>
    <row r="424" s="54" customFormat="1" ht="13.5" spans="1:20">
      <c r="A424" s="59">
        <v>105396</v>
      </c>
      <c r="B424" s="59" t="s">
        <v>344</v>
      </c>
      <c r="C424" s="59">
        <v>999192</v>
      </c>
      <c r="D424" s="60" t="s">
        <v>59</v>
      </c>
      <c r="E424" s="60" t="s">
        <v>130</v>
      </c>
      <c r="F424" s="60" t="s">
        <v>351</v>
      </c>
      <c r="G424" s="60">
        <v>1</v>
      </c>
      <c r="H424" s="60">
        <v>75900</v>
      </c>
      <c r="I424" s="63">
        <v>0.903328787878788</v>
      </c>
      <c r="J424" s="60">
        <v>11315.5</v>
      </c>
      <c r="K424" s="60">
        <v>61618.06</v>
      </c>
      <c r="L424" s="60">
        <v>22144.24</v>
      </c>
      <c r="M424" s="63">
        <f t="shared" si="6"/>
        <v>0.359379052180481</v>
      </c>
      <c r="N424" s="60">
        <v>4133.89</v>
      </c>
      <c r="O424" s="60">
        <v>1346.49</v>
      </c>
      <c r="P424" s="64">
        <v>32.57</v>
      </c>
      <c r="Q424" s="64">
        <v>36.53</v>
      </c>
      <c r="R424" s="60">
        <v>3996.72</v>
      </c>
      <c r="S424" s="60">
        <v>1262.72</v>
      </c>
      <c r="T424" s="60">
        <v>157.97</v>
      </c>
    </row>
    <row r="425" s="54" customFormat="1" ht="13.5" spans="1:20">
      <c r="A425" s="59">
        <v>105396</v>
      </c>
      <c r="B425" s="59" t="s">
        <v>344</v>
      </c>
      <c r="C425" s="59">
        <v>999189</v>
      </c>
      <c r="D425" s="60" t="s">
        <v>59</v>
      </c>
      <c r="E425" s="60" t="s">
        <v>284</v>
      </c>
      <c r="F425" s="60" t="s">
        <v>346</v>
      </c>
      <c r="G425" s="60">
        <v>0.8</v>
      </c>
      <c r="H425" s="60">
        <v>75900</v>
      </c>
      <c r="I425" s="63">
        <v>0.903328787878788</v>
      </c>
      <c r="J425" s="60">
        <v>9113.5</v>
      </c>
      <c r="K425" s="60">
        <v>61618.06</v>
      </c>
      <c r="L425" s="60">
        <v>22144.24</v>
      </c>
      <c r="M425" s="63">
        <f t="shared" si="6"/>
        <v>0.359379052180481</v>
      </c>
      <c r="N425" s="60">
        <v>3261.59</v>
      </c>
      <c r="O425" s="60">
        <v>1304</v>
      </c>
      <c r="P425" s="64">
        <v>39.98</v>
      </c>
      <c r="Q425" s="64">
        <v>35.79</v>
      </c>
      <c r="R425" s="60">
        <v>3996.72</v>
      </c>
      <c r="S425" s="60">
        <v>1262.72</v>
      </c>
      <c r="T425" s="60">
        <v>157.97</v>
      </c>
    </row>
    <row r="426" s="54" customFormat="1" ht="13.5" spans="1:20">
      <c r="A426" s="59">
        <v>732</v>
      </c>
      <c r="B426" s="59" t="s">
        <v>369</v>
      </c>
      <c r="C426" s="59">
        <v>7403</v>
      </c>
      <c r="D426" s="60" t="s">
        <v>117</v>
      </c>
      <c r="E426" s="60" t="s">
        <v>116</v>
      </c>
      <c r="F426" s="60" t="s">
        <v>352</v>
      </c>
      <c r="G426" s="60">
        <v>0.9</v>
      </c>
      <c r="H426" s="60">
        <v>131100</v>
      </c>
      <c r="I426" s="63">
        <v>0.714603643724696</v>
      </c>
      <c r="J426" s="60">
        <v>65550</v>
      </c>
      <c r="K426" s="60">
        <v>35301.42</v>
      </c>
      <c r="L426" s="60">
        <v>10118.49</v>
      </c>
      <c r="M426" s="63">
        <f t="shared" si="6"/>
        <v>0.286631245995204</v>
      </c>
      <c r="N426" s="60">
        <v>21822.5</v>
      </c>
      <c r="O426" s="60">
        <v>6161.32</v>
      </c>
      <c r="P426" s="64">
        <v>28.23</v>
      </c>
      <c r="Q426" s="64">
        <v>33.29</v>
      </c>
      <c r="R426" s="60" t="s">
        <v>357</v>
      </c>
      <c r="S426" s="60" t="s">
        <v>357</v>
      </c>
      <c r="T426" s="60" t="s">
        <v>357</v>
      </c>
    </row>
    <row r="427" s="54" customFormat="1" ht="13.5" spans="1:20">
      <c r="A427" s="59">
        <v>343</v>
      </c>
      <c r="B427" s="59" t="s">
        <v>344</v>
      </c>
      <c r="C427" s="59">
        <v>997367</v>
      </c>
      <c r="D427" s="60" t="s">
        <v>34</v>
      </c>
      <c r="E427" s="60" t="s">
        <v>309</v>
      </c>
      <c r="F427" s="60" t="s">
        <v>456</v>
      </c>
      <c r="G427" s="60">
        <v>1.2</v>
      </c>
      <c r="H427" s="60">
        <v>550800</v>
      </c>
      <c r="I427" s="63">
        <v>0.99071362745098</v>
      </c>
      <c r="J427" s="60">
        <v>118028</v>
      </c>
      <c r="K427" s="60">
        <v>521594.8</v>
      </c>
      <c r="L427" s="60">
        <v>128328.51</v>
      </c>
      <c r="M427" s="63">
        <f t="shared" si="6"/>
        <v>0.246031037886114</v>
      </c>
      <c r="N427" s="60">
        <v>38933.46</v>
      </c>
      <c r="O427" s="60">
        <v>1446.91</v>
      </c>
      <c r="P427" s="64">
        <v>3.72</v>
      </c>
      <c r="Q427" s="64">
        <v>32.99</v>
      </c>
      <c r="R427" s="60">
        <v>32661.7</v>
      </c>
      <c r="S427" s="60">
        <v>8327.61</v>
      </c>
      <c r="T427" s="60">
        <v>177.9</v>
      </c>
    </row>
    <row r="428" s="54" customFormat="1" ht="13.5" spans="1:20">
      <c r="A428" s="59">
        <v>106485</v>
      </c>
      <c r="B428" s="59" t="s">
        <v>344</v>
      </c>
      <c r="C428" s="59">
        <v>12134</v>
      </c>
      <c r="D428" s="60" t="s">
        <v>643</v>
      </c>
      <c r="E428" s="60" t="s">
        <v>659</v>
      </c>
      <c r="F428" s="60" t="s">
        <v>346</v>
      </c>
      <c r="G428" s="60">
        <v>0.2</v>
      </c>
      <c r="H428" s="60">
        <v>75900</v>
      </c>
      <c r="I428" s="63">
        <v>0.396700151515151</v>
      </c>
      <c r="J428" s="60">
        <v>11676.92</v>
      </c>
      <c r="K428" s="60">
        <v>26978.03</v>
      </c>
      <c r="L428" s="60">
        <v>5124.68</v>
      </c>
      <c r="M428" s="63">
        <f t="shared" si="6"/>
        <v>0.189957532110388</v>
      </c>
      <c r="N428" s="60">
        <v>3765.96</v>
      </c>
      <c r="O428" s="60">
        <v>705.3</v>
      </c>
      <c r="P428" s="64">
        <v>18.73</v>
      </c>
      <c r="Q428" s="64">
        <v>32.25</v>
      </c>
      <c r="R428" s="60">
        <v>1591.64</v>
      </c>
      <c r="S428" s="60">
        <v>300.78</v>
      </c>
      <c r="T428" s="60">
        <v>62.91</v>
      </c>
    </row>
    <row r="429" s="54" customFormat="1" ht="13.5" spans="1:20">
      <c r="A429" s="59">
        <v>720</v>
      </c>
      <c r="B429" s="59" t="s">
        <v>363</v>
      </c>
      <c r="C429" s="59">
        <v>6823</v>
      </c>
      <c r="D429" s="60" t="s">
        <v>239</v>
      </c>
      <c r="E429" s="60" t="s">
        <v>466</v>
      </c>
      <c r="F429" s="60" t="s">
        <v>352</v>
      </c>
      <c r="G429" s="60">
        <v>0.9</v>
      </c>
      <c r="H429" s="60">
        <v>124775</v>
      </c>
      <c r="I429" s="63">
        <v>1.19107028571429</v>
      </c>
      <c r="J429" s="60">
        <v>59117</v>
      </c>
      <c r="K429" s="60">
        <v>25167.86</v>
      </c>
      <c r="L429" s="60">
        <v>6924.69</v>
      </c>
      <c r="M429" s="63">
        <f t="shared" si="6"/>
        <v>0.275140198650183</v>
      </c>
      <c r="N429" s="60">
        <v>19024.6</v>
      </c>
      <c r="O429" s="60">
        <v>5519.37</v>
      </c>
      <c r="P429" s="64">
        <v>29.01</v>
      </c>
      <c r="Q429" s="64">
        <v>32.18</v>
      </c>
      <c r="R429" s="60">
        <v>8648.26</v>
      </c>
      <c r="S429" s="60">
        <v>2826.6</v>
      </c>
      <c r="T429" s="60">
        <v>207.93</v>
      </c>
    </row>
    <row r="430" s="54" customFormat="1" ht="13.5" spans="1:20">
      <c r="A430" s="59">
        <v>102934</v>
      </c>
      <c r="B430" s="59" t="s">
        <v>344</v>
      </c>
      <c r="C430" s="59">
        <v>12209</v>
      </c>
      <c r="D430" s="60" t="s">
        <v>61</v>
      </c>
      <c r="E430" s="60" t="s">
        <v>467</v>
      </c>
      <c r="F430" s="60" t="s">
        <v>458</v>
      </c>
      <c r="G430" s="60">
        <v>0.2</v>
      </c>
      <c r="H430" s="60">
        <v>264000</v>
      </c>
      <c r="I430" s="63">
        <v>1.08529791666667</v>
      </c>
      <c r="J430" s="60">
        <v>13200</v>
      </c>
      <c r="K430" s="60">
        <v>269546.58</v>
      </c>
      <c r="L430" s="60">
        <v>72295.31</v>
      </c>
      <c r="M430" s="63">
        <f t="shared" si="6"/>
        <v>0.268210822782467</v>
      </c>
      <c r="N430" s="60">
        <v>4150.11</v>
      </c>
      <c r="O430" s="60">
        <v>1015.07</v>
      </c>
      <c r="P430" s="64">
        <v>24.46</v>
      </c>
      <c r="Q430" s="64">
        <v>31.44</v>
      </c>
      <c r="R430" s="60">
        <v>18150.16</v>
      </c>
      <c r="S430" s="60">
        <v>4755.03</v>
      </c>
      <c r="T430" s="60">
        <v>206.25</v>
      </c>
    </row>
    <row r="431" s="54" customFormat="1" ht="13.5" spans="1:20">
      <c r="A431" s="59">
        <v>307</v>
      </c>
      <c r="B431" s="59" t="s">
        <v>344</v>
      </c>
      <c r="C431" s="59">
        <v>7551</v>
      </c>
      <c r="D431" s="60" t="s">
        <v>99</v>
      </c>
      <c r="E431" s="60" t="s">
        <v>660</v>
      </c>
      <c r="F431" s="60" t="s">
        <v>351</v>
      </c>
      <c r="G431" s="60">
        <v>0.04</v>
      </c>
      <c r="H431" s="60">
        <v>1984500</v>
      </c>
      <c r="I431" s="63">
        <v>0.938581666666667</v>
      </c>
      <c r="J431" s="60">
        <v>4786</v>
      </c>
      <c r="K431" s="60">
        <v>1841395.1</v>
      </c>
      <c r="L431" s="60">
        <v>466965.3</v>
      </c>
      <c r="M431" s="63">
        <f t="shared" si="6"/>
        <v>0.253593213102392</v>
      </c>
      <c r="N431" s="60">
        <v>1384.18</v>
      </c>
      <c r="O431" s="60">
        <v>426.72</v>
      </c>
      <c r="P431" s="64">
        <v>30.83</v>
      </c>
      <c r="Q431" s="64">
        <v>28.92</v>
      </c>
      <c r="R431" s="60">
        <v>134951.5</v>
      </c>
      <c r="S431" s="60">
        <v>36789.26</v>
      </c>
      <c r="T431" s="60">
        <v>204.01</v>
      </c>
    </row>
    <row r="432" s="54" customFormat="1" ht="13.5" spans="1:20">
      <c r="A432" s="59">
        <v>106485</v>
      </c>
      <c r="B432" s="59" t="s">
        <v>344</v>
      </c>
      <c r="C432" s="59">
        <v>11319</v>
      </c>
      <c r="D432" s="60" t="s">
        <v>643</v>
      </c>
      <c r="E432" s="60" t="s">
        <v>661</v>
      </c>
      <c r="F432" s="60" t="s">
        <v>357</v>
      </c>
      <c r="G432" s="60">
        <v>0.9</v>
      </c>
      <c r="H432" s="60">
        <v>75900</v>
      </c>
      <c r="I432" s="63">
        <v>0.396700151515151</v>
      </c>
      <c r="J432" s="60">
        <v>52546.2</v>
      </c>
      <c r="K432" s="60">
        <v>26978.03</v>
      </c>
      <c r="L432" s="60">
        <v>5124.68</v>
      </c>
      <c r="M432" s="63">
        <f t="shared" si="6"/>
        <v>0.189957532110388</v>
      </c>
      <c r="N432" s="60">
        <v>14686.43</v>
      </c>
      <c r="O432" s="60">
        <v>2781.71</v>
      </c>
      <c r="P432" s="64">
        <v>18.94</v>
      </c>
      <c r="Q432" s="64">
        <v>27.95</v>
      </c>
      <c r="R432" s="60">
        <v>1591.64</v>
      </c>
      <c r="S432" s="60">
        <v>300.78</v>
      </c>
      <c r="T432" s="60">
        <v>62.91</v>
      </c>
    </row>
    <row r="433" s="54" customFormat="1" ht="13.5" spans="1:20">
      <c r="A433" s="59">
        <v>105910</v>
      </c>
      <c r="B433" s="59" t="s">
        <v>344</v>
      </c>
      <c r="C433" s="59">
        <v>998887</v>
      </c>
      <c r="D433" s="60" t="s">
        <v>55</v>
      </c>
      <c r="E433" s="60" t="s">
        <v>662</v>
      </c>
      <c r="F433" s="60" t="s">
        <v>351</v>
      </c>
      <c r="G433" s="60">
        <v>1</v>
      </c>
      <c r="H433" s="60">
        <v>75900</v>
      </c>
      <c r="I433" s="63">
        <v>0.873044393939394</v>
      </c>
      <c r="J433" s="60">
        <v>21684</v>
      </c>
      <c r="K433" s="60">
        <v>59007.08</v>
      </c>
      <c r="L433" s="60">
        <v>18356.01</v>
      </c>
      <c r="M433" s="63">
        <f t="shared" si="6"/>
        <v>0.311081483781268</v>
      </c>
      <c r="N433" s="60">
        <v>6034.04</v>
      </c>
      <c r="O433" s="60">
        <v>1852.33</v>
      </c>
      <c r="P433" s="64">
        <v>30.7</v>
      </c>
      <c r="Q433" s="64">
        <v>27.83</v>
      </c>
      <c r="R433" s="60">
        <v>2772.3</v>
      </c>
      <c r="S433" s="60">
        <v>1168.18</v>
      </c>
      <c r="T433" s="60">
        <v>109.58</v>
      </c>
    </row>
    <row r="434" s="54" customFormat="1" ht="13.5" spans="1:20">
      <c r="A434" s="59">
        <v>105910</v>
      </c>
      <c r="B434" s="59" t="s">
        <v>344</v>
      </c>
      <c r="C434" s="59">
        <v>998888</v>
      </c>
      <c r="D434" s="60" t="s">
        <v>55</v>
      </c>
      <c r="E434" s="60" t="s">
        <v>663</v>
      </c>
      <c r="F434" s="60" t="s">
        <v>351</v>
      </c>
      <c r="G434" s="60">
        <v>1</v>
      </c>
      <c r="H434" s="60">
        <v>75900</v>
      </c>
      <c r="I434" s="63">
        <v>0.873044393939394</v>
      </c>
      <c r="J434" s="60">
        <v>21684</v>
      </c>
      <c r="K434" s="60">
        <v>59007.08</v>
      </c>
      <c r="L434" s="60">
        <v>18356.01</v>
      </c>
      <c r="M434" s="63">
        <f t="shared" si="6"/>
        <v>0.311081483781268</v>
      </c>
      <c r="N434" s="60">
        <v>5819.88</v>
      </c>
      <c r="O434" s="60">
        <v>2073.77</v>
      </c>
      <c r="P434" s="64">
        <v>35.63</v>
      </c>
      <c r="Q434" s="64">
        <v>26.84</v>
      </c>
      <c r="R434" s="60">
        <v>2772.3</v>
      </c>
      <c r="S434" s="60">
        <v>1168.18</v>
      </c>
      <c r="T434" s="60">
        <v>109.58</v>
      </c>
    </row>
    <row r="435" s="54" customFormat="1" ht="13.5" spans="1:20">
      <c r="A435" s="59">
        <v>720</v>
      </c>
      <c r="B435" s="59" t="s">
        <v>363</v>
      </c>
      <c r="C435" s="59">
        <v>11142</v>
      </c>
      <c r="D435" s="60" t="s">
        <v>239</v>
      </c>
      <c r="E435" s="60" t="s">
        <v>238</v>
      </c>
      <c r="F435" s="60" t="s">
        <v>351</v>
      </c>
      <c r="G435" s="60">
        <v>1</v>
      </c>
      <c r="H435" s="60">
        <v>124775</v>
      </c>
      <c r="I435" s="63">
        <v>1.19107028571429</v>
      </c>
      <c r="J435" s="60">
        <v>65658</v>
      </c>
      <c r="K435" s="60">
        <v>25167.86</v>
      </c>
      <c r="L435" s="60">
        <v>6924.69</v>
      </c>
      <c r="M435" s="63">
        <f t="shared" si="6"/>
        <v>0.275140198650183</v>
      </c>
      <c r="N435" s="60">
        <v>10977.2</v>
      </c>
      <c r="O435" s="60">
        <v>2534.29</v>
      </c>
      <c r="P435" s="64">
        <v>23.09</v>
      </c>
      <c r="Q435" s="64">
        <v>16.72</v>
      </c>
      <c r="R435" s="60">
        <v>8648.26</v>
      </c>
      <c r="S435" s="60">
        <v>2826.6</v>
      </c>
      <c r="T435" s="60">
        <v>207.93</v>
      </c>
    </row>
    <row r="436" s="54" customFormat="1" ht="13.5" spans="1:20">
      <c r="A436" s="59">
        <v>307</v>
      </c>
      <c r="B436" s="59" t="s">
        <v>344</v>
      </c>
      <c r="C436" s="59">
        <v>11117</v>
      </c>
      <c r="D436" s="60" t="s">
        <v>99</v>
      </c>
      <c r="E436" s="60" t="s">
        <v>664</v>
      </c>
      <c r="F436" s="60" t="s">
        <v>346</v>
      </c>
      <c r="G436" s="60">
        <v>0.04</v>
      </c>
      <c r="H436" s="60">
        <v>1984500</v>
      </c>
      <c r="I436" s="63">
        <v>0.938581666666667</v>
      </c>
      <c r="J436" s="60">
        <v>4787</v>
      </c>
      <c r="K436" s="60">
        <v>1841395.1</v>
      </c>
      <c r="L436" s="60">
        <v>466965.3</v>
      </c>
      <c r="M436" s="63">
        <f t="shared" si="6"/>
        <v>0.253593213102392</v>
      </c>
      <c r="N436" s="60">
        <v>786.68</v>
      </c>
      <c r="O436" s="60">
        <v>131.92</v>
      </c>
      <c r="P436" s="64">
        <v>16.77</v>
      </c>
      <c r="Q436" s="64">
        <v>16.43</v>
      </c>
      <c r="R436" s="60">
        <v>134951.5</v>
      </c>
      <c r="S436" s="60">
        <v>36789.26</v>
      </c>
      <c r="T436" s="60">
        <v>204.01</v>
      </c>
    </row>
    <row r="437" s="54" customFormat="1" ht="13.5" spans="1:20">
      <c r="A437" s="59">
        <v>367</v>
      </c>
      <c r="B437" s="59" t="s">
        <v>348</v>
      </c>
      <c r="C437" s="59">
        <v>11799</v>
      </c>
      <c r="D437" s="60" t="s">
        <v>97</v>
      </c>
      <c r="E437" s="60" t="s">
        <v>257</v>
      </c>
      <c r="F437" s="60" t="s">
        <v>452</v>
      </c>
      <c r="G437" s="60">
        <v>0.6</v>
      </c>
      <c r="H437" s="60">
        <v>198000</v>
      </c>
      <c r="I437" s="63">
        <v>0.909969777777778</v>
      </c>
      <c r="J437" s="60">
        <v>33942.9</v>
      </c>
      <c r="K437" s="60">
        <v>165825.57</v>
      </c>
      <c r="L437" s="60">
        <v>44850.35</v>
      </c>
      <c r="M437" s="63">
        <f t="shared" si="6"/>
        <v>0.270467033522032</v>
      </c>
      <c r="N437" s="60">
        <v>4599.35</v>
      </c>
      <c r="O437" s="60">
        <v>1010.2</v>
      </c>
      <c r="P437" s="64">
        <v>21.96</v>
      </c>
      <c r="Q437" s="64">
        <v>13.55</v>
      </c>
      <c r="R437" s="60">
        <v>4062.02</v>
      </c>
      <c r="S437" s="60">
        <v>1143.86</v>
      </c>
      <c r="T437" s="60">
        <v>61.55</v>
      </c>
    </row>
    <row r="438" s="54" customFormat="1" ht="13.5" spans="1:20">
      <c r="A438" s="59">
        <v>307</v>
      </c>
      <c r="B438" s="59" t="s">
        <v>344</v>
      </c>
      <c r="C438" s="59">
        <v>10892</v>
      </c>
      <c r="D438" s="60" t="s">
        <v>99</v>
      </c>
      <c r="E438" s="60" t="s">
        <v>665</v>
      </c>
      <c r="F438" s="60" t="s">
        <v>351</v>
      </c>
      <c r="G438" s="60">
        <v>0.04</v>
      </c>
      <c r="H438" s="60">
        <v>1984500</v>
      </c>
      <c r="I438" s="63">
        <v>0.938581666666667</v>
      </c>
      <c r="J438" s="60">
        <v>4786</v>
      </c>
      <c r="K438" s="60">
        <v>1841395.1</v>
      </c>
      <c r="L438" s="60">
        <v>466965.3</v>
      </c>
      <c r="M438" s="63">
        <f t="shared" si="6"/>
        <v>0.253593213102392</v>
      </c>
      <c r="N438" s="60">
        <v>418.17</v>
      </c>
      <c r="O438" s="60">
        <v>112.53</v>
      </c>
      <c r="P438" s="64">
        <v>26.91</v>
      </c>
      <c r="Q438" s="64">
        <v>8.74</v>
      </c>
      <c r="R438" s="60">
        <v>134951.5</v>
      </c>
      <c r="S438" s="60">
        <v>36789.26</v>
      </c>
      <c r="T438" s="60">
        <v>204.01</v>
      </c>
    </row>
    <row r="439" s="54" customFormat="1" ht="13.5" spans="1:20">
      <c r="A439" s="59">
        <v>307</v>
      </c>
      <c r="B439" s="59" t="s">
        <v>344</v>
      </c>
      <c r="C439" s="59">
        <v>7588</v>
      </c>
      <c r="D439" s="60" t="s">
        <v>99</v>
      </c>
      <c r="E439" s="60" t="s">
        <v>666</v>
      </c>
      <c r="F439" s="60" t="s">
        <v>351</v>
      </c>
      <c r="G439" s="60">
        <v>0.04</v>
      </c>
      <c r="H439" s="60">
        <v>1984500</v>
      </c>
      <c r="I439" s="63">
        <v>0.938581666666667</v>
      </c>
      <c r="J439" s="60">
        <v>4787</v>
      </c>
      <c r="K439" s="60">
        <v>1841395.1</v>
      </c>
      <c r="L439" s="60">
        <v>466965.3</v>
      </c>
      <c r="M439" s="63">
        <f t="shared" si="6"/>
        <v>0.253593213102392</v>
      </c>
      <c r="N439" s="60">
        <v>-2088.41</v>
      </c>
      <c r="O439" s="60">
        <v>-1963.03</v>
      </c>
      <c r="P439" s="64">
        <v>94</v>
      </c>
      <c r="Q439" s="64">
        <v>-43.63</v>
      </c>
      <c r="R439" s="60">
        <v>134951.5</v>
      </c>
      <c r="S439" s="60">
        <v>36789.26</v>
      </c>
      <c r="T439" s="60">
        <v>204.01</v>
      </c>
    </row>
    <row r="440" s="54" customFormat="1" ht="13.5" spans="1:20">
      <c r="A440" s="59">
        <v>307</v>
      </c>
      <c r="B440" s="59" t="s">
        <v>344</v>
      </c>
      <c r="C440" s="59">
        <v>4529</v>
      </c>
      <c r="D440" s="60" t="s">
        <v>99</v>
      </c>
      <c r="E440" s="60" t="s">
        <v>667</v>
      </c>
      <c r="F440" s="60" t="s">
        <v>352</v>
      </c>
      <c r="G440" s="60">
        <v>0.04</v>
      </c>
      <c r="H440" s="60">
        <v>1984500</v>
      </c>
      <c r="I440" s="63">
        <v>0.938581666666667</v>
      </c>
      <c r="J440" s="60">
        <v>4787</v>
      </c>
      <c r="K440" s="60">
        <v>1841395.1</v>
      </c>
      <c r="L440" s="60">
        <v>466965.3</v>
      </c>
      <c r="M440" s="63">
        <f t="shared" si="6"/>
        <v>0.253593213102392</v>
      </c>
      <c r="N440" s="60">
        <v>-5465.12</v>
      </c>
      <c r="O440" s="60">
        <v>-2833.77</v>
      </c>
      <c r="P440" s="64">
        <v>51.85</v>
      </c>
      <c r="Q440" s="64">
        <v>-114.17</v>
      </c>
      <c r="R440" s="60">
        <v>134951.5</v>
      </c>
      <c r="S440" s="60">
        <v>36789.26</v>
      </c>
      <c r="T440" s="60">
        <v>204.01</v>
      </c>
    </row>
  </sheetData>
  <sortState ref="A2:T440">
    <sortCondition ref="Q2" descending="1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3"/>
  <sheetViews>
    <sheetView topLeftCell="A169" workbookViewId="0">
      <selection activeCell="G19" sqref="G19"/>
    </sheetView>
  </sheetViews>
  <sheetFormatPr defaultColWidth="8.875" defaultRowHeight="13.5"/>
  <cols>
    <col min="1" max="1" width="6.75" customWidth="1"/>
    <col min="2" max="2" width="5.25" customWidth="1"/>
    <col min="3" max="3" width="33.25" customWidth="1"/>
    <col min="4" max="4" width="8.25" style="9" customWidth="1"/>
    <col min="5" max="5" width="11.5" style="9" customWidth="1"/>
    <col min="6" max="6" width="10.625" style="3" customWidth="1"/>
    <col min="7" max="7" width="7.625" customWidth="1"/>
    <col min="8" max="8" width="8.5" style="3" customWidth="1"/>
    <col min="9" max="9" width="6.5" customWidth="1"/>
    <col min="10" max="10" width="5.375" customWidth="1"/>
    <col min="11" max="11" width="37.375" style="9" customWidth="1"/>
    <col min="12" max="12" width="7" style="9" customWidth="1"/>
    <col min="13" max="13" width="7.125" style="9" customWidth="1"/>
    <col min="14" max="14" width="11.625" style="3" customWidth="1"/>
    <col min="15" max="15" width="10.125" customWidth="1"/>
    <col min="16" max="16" width="8.875" customWidth="1"/>
  </cols>
  <sheetData>
    <row r="1" s="4" customFormat="1" ht="18.95" customHeight="1" spans="1:16">
      <c r="A1" s="10"/>
      <c r="B1" s="11" t="s">
        <v>668</v>
      </c>
      <c r="C1" s="11"/>
      <c r="D1" s="12"/>
      <c r="E1" s="12"/>
      <c r="F1" s="13"/>
      <c r="G1" s="11"/>
      <c r="H1" s="13"/>
      <c r="J1" s="33" t="s">
        <v>669</v>
      </c>
      <c r="K1" s="34"/>
      <c r="L1" s="34"/>
      <c r="M1" s="34"/>
      <c r="N1" s="33"/>
      <c r="O1" s="33"/>
      <c r="P1" s="33"/>
    </row>
    <row r="2" s="4" customFormat="1" ht="18.95" customHeight="1" spans="1:16">
      <c r="A2" s="10" t="s">
        <v>670</v>
      </c>
      <c r="B2" s="14" t="s">
        <v>1</v>
      </c>
      <c r="C2" s="15" t="s">
        <v>2</v>
      </c>
      <c r="D2" s="16" t="s">
        <v>28</v>
      </c>
      <c r="E2" s="16" t="s">
        <v>6</v>
      </c>
      <c r="F2" s="17" t="s">
        <v>671</v>
      </c>
      <c r="G2" s="18" t="s">
        <v>9</v>
      </c>
      <c r="H2" s="14" t="s">
        <v>672</v>
      </c>
      <c r="J2" s="35" t="s">
        <v>1</v>
      </c>
      <c r="K2" s="36" t="s">
        <v>2</v>
      </c>
      <c r="L2" s="36" t="s">
        <v>28</v>
      </c>
      <c r="M2" s="36" t="s">
        <v>6</v>
      </c>
      <c r="N2" s="37" t="s">
        <v>671</v>
      </c>
      <c r="O2" s="38" t="s">
        <v>9</v>
      </c>
      <c r="P2" s="39" t="s">
        <v>673</v>
      </c>
    </row>
    <row r="3" s="5" customFormat="1" ht="17.1" customHeight="1" spans="1:16">
      <c r="A3" s="19">
        <v>4.26</v>
      </c>
      <c r="B3" s="19">
        <v>1</v>
      </c>
      <c r="C3" s="20" t="s">
        <v>84</v>
      </c>
      <c r="D3" s="20">
        <v>11871</v>
      </c>
      <c r="E3" s="20" t="s">
        <v>83</v>
      </c>
      <c r="F3" s="20">
        <v>392.76</v>
      </c>
      <c r="G3" s="21" t="s">
        <v>674</v>
      </c>
      <c r="H3" s="22">
        <v>2</v>
      </c>
      <c r="J3" s="19">
        <v>2</v>
      </c>
      <c r="K3" s="20" t="s">
        <v>53</v>
      </c>
      <c r="L3" s="20">
        <v>11867</v>
      </c>
      <c r="M3" s="20" t="s">
        <v>12</v>
      </c>
      <c r="N3" s="20">
        <v>54.99</v>
      </c>
      <c r="O3" s="21" t="s">
        <v>675</v>
      </c>
      <c r="P3" s="19">
        <v>-2</v>
      </c>
    </row>
    <row r="4" s="5" customFormat="1" spans="1:16">
      <c r="A4" s="19"/>
      <c r="B4" s="19">
        <v>2</v>
      </c>
      <c r="C4" s="20" t="s">
        <v>237</v>
      </c>
      <c r="D4" s="20">
        <v>11767</v>
      </c>
      <c r="E4" s="20" t="s">
        <v>256</v>
      </c>
      <c r="F4" s="20">
        <v>338.97</v>
      </c>
      <c r="G4" s="21" t="s">
        <v>675</v>
      </c>
      <c r="H4" s="22">
        <v>1</v>
      </c>
      <c r="J4" s="19">
        <v>1</v>
      </c>
      <c r="K4" s="20" t="s">
        <v>132</v>
      </c>
      <c r="L4" s="20">
        <v>11868</v>
      </c>
      <c r="M4" s="20" t="s">
        <v>188</v>
      </c>
      <c r="N4" s="20">
        <v>47.68</v>
      </c>
      <c r="O4" s="21" t="s">
        <v>674</v>
      </c>
      <c r="P4" s="19">
        <v>-2</v>
      </c>
    </row>
    <row r="5" s="5" customFormat="1" spans="1:16">
      <c r="A5" s="19"/>
      <c r="B5" s="19">
        <v>1</v>
      </c>
      <c r="C5" s="20" t="s">
        <v>45</v>
      </c>
      <c r="D5" s="20">
        <v>6537</v>
      </c>
      <c r="E5" s="20" t="s">
        <v>44</v>
      </c>
      <c r="F5" s="20">
        <v>446.67</v>
      </c>
      <c r="G5" s="23" t="s">
        <v>676</v>
      </c>
      <c r="H5" s="22">
        <v>5</v>
      </c>
      <c r="J5" s="19">
        <v>5</v>
      </c>
      <c r="K5" s="20" t="s">
        <v>297</v>
      </c>
      <c r="L5" s="20">
        <v>11478</v>
      </c>
      <c r="M5" s="20" t="s">
        <v>296</v>
      </c>
      <c r="N5" s="20">
        <v>35.35</v>
      </c>
      <c r="O5" s="32" t="s">
        <v>676</v>
      </c>
      <c r="P5" s="19">
        <v>-2</v>
      </c>
    </row>
    <row r="6" s="5" customFormat="1" spans="1:16">
      <c r="A6" s="19"/>
      <c r="B6" s="19">
        <v>2</v>
      </c>
      <c r="C6" s="20" t="s">
        <v>63</v>
      </c>
      <c r="D6" s="20">
        <v>4301</v>
      </c>
      <c r="E6" s="20" t="s">
        <v>62</v>
      </c>
      <c r="F6" s="20">
        <v>365.26</v>
      </c>
      <c r="G6" s="23" t="s">
        <v>676</v>
      </c>
      <c r="H6" s="22">
        <v>4</v>
      </c>
      <c r="J6" s="19">
        <v>4</v>
      </c>
      <c r="K6" s="20" t="s">
        <v>323</v>
      </c>
      <c r="L6" s="20">
        <v>9983</v>
      </c>
      <c r="M6" s="20" t="s">
        <v>322</v>
      </c>
      <c r="N6" s="20">
        <v>33.02</v>
      </c>
      <c r="O6" s="23" t="s">
        <v>676</v>
      </c>
      <c r="P6" s="19">
        <v>-2</v>
      </c>
    </row>
    <row r="7" s="5" customFormat="1" spans="1:16">
      <c r="A7" s="19"/>
      <c r="B7" s="19">
        <v>3</v>
      </c>
      <c r="C7" s="20" t="s">
        <v>34</v>
      </c>
      <c r="D7" s="20">
        <v>7583</v>
      </c>
      <c r="E7" s="20" t="s">
        <v>33</v>
      </c>
      <c r="F7" s="20">
        <v>329.53</v>
      </c>
      <c r="G7" s="23" t="s">
        <v>676</v>
      </c>
      <c r="H7" s="22">
        <v>3</v>
      </c>
      <c r="J7" s="19">
        <v>3</v>
      </c>
      <c r="K7" s="20" t="s">
        <v>270</v>
      </c>
      <c r="L7" s="20">
        <v>12112</v>
      </c>
      <c r="M7" s="20" t="s">
        <v>269</v>
      </c>
      <c r="N7" s="20">
        <v>30.03</v>
      </c>
      <c r="O7" s="23" t="s">
        <v>676</v>
      </c>
      <c r="P7" s="19">
        <v>-2</v>
      </c>
    </row>
    <row r="8" s="5" customFormat="1" spans="1:16">
      <c r="A8" s="19"/>
      <c r="B8" s="19">
        <v>4</v>
      </c>
      <c r="C8" s="20" t="s">
        <v>111</v>
      </c>
      <c r="D8" s="20">
        <v>4044</v>
      </c>
      <c r="E8" s="20" t="s">
        <v>110</v>
      </c>
      <c r="F8" s="20">
        <v>280.27</v>
      </c>
      <c r="G8" s="23" t="s">
        <v>676</v>
      </c>
      <c r="H8" s="22">
        <v>2</v>
      </c>
      <c r="J8" s="19">
        <v>2</v>
      </c>
      <c r="K8" s="20" t="s">
        <v>34</v>
      </c>
      <c r="L8" s="20">
        <v>997367</v>
      </c>
      <c r="M8" s="20" t="s">
        <v>309</v>
      </c>
      <c r="N8" s="20">
        <v>24.19</v>
      </c>
      <c r="O8" s="23" t="s">
        <v>676</v>
      </c>
      <c r="P8" s="19">
        <v>-2</v>
      </c>
    </row>
    <row r="9" s="5" customFormat="1" spans="1:16">
      <c r="A9" s="19"/>
      <c r="B9" s="19">
        <v>5</v>
      </c>
      <c r="C9" s="20" t="s">
        <v>143</v>
      </c>
      <c r="D9" s="20">
        <v>11125</v>
      </c>
      <c r="E9" s="20" t="s">
        <v>142</v>
      </c>
      <c r="F9" s="20">
        <v>279.13</v>
      </c>
      <c r="G9" s="23" t="s">
        <v>676</v>
      </c>
      <c r="H9" s="22">
        <v>1</v>
      </c>
      <c r="J9" s="19">
        <v>1</v>
      </c>
      <c r="K9" s="20" t="s">
        <v>219</v>
      </c>
      <c r="L9" s="20">
        <v>9749</v>
      </c>
      <c r="M9" s="20" t="s">
        <v>222</v>
      </c>
      <c r="N9" s="20">
        <v>22.53</v>
      </c>
      <c r="O9" s="23" t="s">
        <v>676</v>
      </c>
      <c r="P9" s="19">
        <v>-2</v>
      </c>
    </row>
    <row r="10" s="5" customFormat="1" spans="1:16">
      <c r="A10" s="24">
        <v>4.27</v>
      </c>
      <c r="B10" s="24">
        <v>1</v>
      </c>
      <c r="C10" s="25" t="s">
        <v>84</v>
      </c>
      <c r="D10" s="25">
        <v>11871</v>
      </c>
      <c r="E10" s="25" t="s">
        <v>83</v>
      </c>
      <c r="F10" s="25">
        <v>201.82</v>
      </c>
      <c r="G10" s="26" t="s">
        <v>674</v>
      </c>
      <c r="H10" s="27">
        <v>3</v>
      </c>
      <c r="J10" s="24">
        <v>2</v>
      </c>
      <c r="K10" s="25" t="s">
        <v>61</v>
      </c>
      <c r="L10" s="25">
        <v>12158</v>
      </c>
      <c r="M10" s="25" t="s">
        <v>275</v>
      </c>
      <c r="N10" s="25">
        <v>31.09</v>
      </c>
      <c r="O10" s="26" t="s">
        <v>675</v>
      </c>
      <c r="P10" s="24">
        <v>-2</v>
      </c>
    </row>
    <row r="11" s="6" customFormat="1" spans="1:16">
      <c r="A11" s="24"/>
      <c r="B11" s="24">
        <v>2</v>
      </c>
      <c r="C11" s="25" t="s">
        <v>132</v>
      </c>
      <c r="D11" s="25">
        <v>11868</v>
      </c>
      <c r="E11" s="25" t="s">
        <v>188</v>
      </c>
      <c r="F11" s="25">
        <v>170.39</v>
      </c>
      <c r="G11" s="26" t="s">
        <v>675</v>
      </c>
      <c r="H11" s="27">
        <v>1</v>
      </c>
      <c r="J11" s="24">
        <v>1</v>
      </c>
      <c r="K11" s="25" t="s">
        <v>34</v>
      </c>
      <c r="L11" s="25">
        <v>12255</v>
      </c>
      <c r="M11" s="25" t="s">
        <v>316</v>
      </c>
      <c r="N11" s="25">
        <v>30.6</v>
      </c>
      <c r="O11" s="26" t="s">
        <v>674</v>
      </c>
      <c r="P11" s="24">
        <v>0</v>
      </c>
    </row>
    <row r="12" s="6" customFormat="1" spans="1:16">
      <c r="A12" s="24"/>
      <c r="B12" s="24">
        <v>1</v>
      </c>
      <c r="C12" s="25" t="s">
        <v>78</v>
      </c>
      <c r="D12" s="25">
        <v>4093</v>
      </c>
      <c r="E12" s="25" t="s">
        <v>77</v>
      </c>
      <c r="F12" s="25">
        <v>609.09</v>
      </c>
      <c r="G12" s="28" t="s">
        <v>676</v>
      </c>
      <c r="H12" s="27">
        <v>5</v>
      </c>
      <c r="J12" s="24">
        <v>5</v>
      </c>
      <c r="K12" s="25" t="s">
        <v>157</v>
      </c>
      <c r="L12" s="25">
        <v>8489</v>
      </c>
      <c r="M12" s="25" t="s">
        <v>156</v>
      </c>
      <c r="N12" s="25">
        <v>36.51</v>
      </c>
      <c r="O12" s="40" t="s">
        <v>676</v>
      </c>
      <c r="P12" s="24">
        <v>-2</v>
      </c>
    </row>
    <row r="13" s="6" customFormat="1" spans="1:16">
      <c r="A13" s="24"/>
      <c r="B13" s="24">
        <v>2</v>
      </c>
      <c r="C13" s="25" t="s">
        <v>105</v>
      </c>
      <c r="D13" s="25">
        <v>11779</v>
      </c>
      <c r="E13" s="25" t="s">
        <v>104</v>
      </c>
      <c r="F13" s="25">
        <v>322.54</v>
      </c>
      <c r="G13" s="28" t="s">
        <v>676</v>
      </c>
      <c r="H13" s="27">
        <v>4</v>
      </c>
      <c r="J13" s="24">
        <v>4</v>
      </c>
      <c r="K13" s="25" t="s">
        <v>143</v>
      </c>
      <c r="L13" s="25">
        <v>10857</v>
      </c>
      <c r="M13" s="25" t="s">
        <v>230</v>
      </c>
      <c r="N13" s="25">
        <v>28.74</v>
      </c>
      <c r="O13" s="28" t="s">
        <v>676</v>
      </c>
      <c r="P13" s="24">
        <v>-2</v>
      </c>
    </row>
    <row r="14" s="6" customFormat="1" spans="1:16">
      <c r="A14" s="24"/>
      <c r="B14" s="24">
        <v>3</v>
      </c>
      <c r="C14" s="25" t="s">
        <v>117</v>
      </c>
      <c r="D14" s="25">
        <v>7403</v>
      </c>
      <c r="E14" s="25" t="s">
        <v>116</v>
      </c>
      <c r="F14" s="25">
        <v>277.29</v>
      </c>
      <c r="G14" s="28" t="s">
        <v>676</v>
      </c>
      <c r="H14" s="27">
        <v>3</v>
      </c>
      <c r="J14" s="24">
        <v>3</v>
      </c>
      <c r="K14" s="25" t="s">
        <v>37</v>
      </c>
      <c r="L14" s="25">
        <v>10218</v>
      </c>
      <c r="M14" s="25" t="s">
        <v>290</v>
      </c>
      <c r="N14" s="25">
        <v>28.25</v>
      </c>
      <c r="O14" s="28" t="s">
        <v>676</v>
      </c>
      <c r="P14" s="24">
        <v>-2</v>
      </c>
    </row>
    <row r="15" s="6" customFormat="1" spans="1:16">
      <c r="A15" s="24"/>
      <c r="B15" s="24">
        <v>4</v>
      </c>
      <c r="C15" s="25" t="s">
        <v>72</v>
      </c>
      <c r="D15" s="25">
        <v>10927</v>
      </c>
      <c r="E15" s="25" t="s">
        <v>141</v>
      </c>
      <c r="F15" s="25">
        <v>249.68</v>
      </c>
      <c r="G15" s="28" t="s">
        <v>676</v>
      </c>
      <c r="H15" s="27">
        <v>2</v>
      </c>
      <c r="J15" s="24">
        <v>2</v>
      </c>
      <c r="K15" s="25" t="s">
        <v>120</v>
      </c>
      <c r="L15" s="25">
        <v>10650</v>
      </c>
      <c r="M15" s="25" t="s">
        <v>320</v>
      </c>
      <c r="N15" s="25">
        <v>25.94</v>
      </c>
      <c r="O15" s="28" t="s">
        <v>676</v>
      </c>
      <c r="P15" s="24">
        <v>-2</v>
      </c>
    </row>
    <row r="16" s="6" customFormat="1" spans="1:16">
      <c r="A16" s="24"/>
      <c r="B16" s="24">
        <v>5</v>
      </c>
      <c r="C16" s="25" t="s">
        <v>76</v>
      </c>
      <c r="D16" s="25">
        <v>4089</v>
      </c>
      <c r="E16" s="25" t="s">
        <v>75</v>
      </c>
      <c r="F16" s="25">
        <v>232.31</v>
      </c>
      <c r="G16" s="28" t="s">
        <v>676</v>
      </c>
      <c r="H16" s="27">
        <v>1</v>
      </c>
      <c r="J16" s="24">
        <v>1</v>
      </c>
      <c r="K16" s="25" t="s">
        <v>107</v>
      </c>
      <c r="L16" s="25">
        <v>9295</v>
      </c>
      <c r="M16" s="25" t="s">
        <v>217</v>
      </c>
      <c r="N16" s="25">
        <v>18.86</v>
      </c>
      <c r="O16" s="28" t="s">
        <v>676</v>
      </c>
      <c r="P16" s="24">
        <v>-2</v>
      </c>
    </row>
    <row r="17" s="6" customFormat="1" spans="1:16">
      <c r="A17" s="29">
        <v>4.28</v>
      </c>
      <c r="B17" s="19">
        <v>1</v>
      </c>
      <c r="C17" s="20" t="s">
        <v>37</v>
      </c>
      <c r="D17" s="20">
        <v>11866</v>
      </c>
      <c r="E17" s="20" t="s">
        <v>36</v>
      </c>
      <c r="F17" s="20">
        <v>224.74</v>
      </c>
      <c r="G17" s="21" t="s">
        <v>674</v>
      </c>
      <c r="H17" s="22">
        <v>2</v>
      </c>
      <c r="J17" s="19">
        <v>2</v>
      </c>
      <c r="K17" s="20" t="s">
        <v>198</v>
      </c>
      <c r="L17" s="20">
        <v>12048</v>
      </c>
      <c r="M17" s="20" t="s">
        <v>304</v>
      </c>
      <c r="N17" s="20">
        <v>44.24</v>
      </c>
      <c r="O17" s="21" t="s">
        <v>675</v>
      </c>
      <c r="P17" s="19">
        <v>-2</v>
      </c>
    </row>
    <row r="18" s="6" customFormat="1" spans="1:16">
      <c r="A18" s="29"/>
      <c r="B18" s="19">
        <v>2</v>
      </c>
      <c r="C18" s="20" t="s">
        <v>53</v>
      </c>
      <c r="D18" s="20">
        <v>11867</v>
      </c>
      <c r="E18" s="20" t="s">
        <v>12</v>
      </c>
      <c r="F18" s="20">
        <v>181.26</v>
      </c>
      <c r="G18" s="21" t="s">
        <v>675</v>
      </c>
      <c r="H18" s="22">
        <v>1</v>
      </c>
      <c r="J18" s="19">
        <v>1</v>
      </c>
      <c r="K18" s="20" t="s">
        <v>288</v>
      </c>
      <c r="L18" s="20">
        <v>11875</v>
      </c>
      <c r="M18" s="20" t="s">
        <v>303</v>
      </c>
      <c r="N18" s="20">
        <v>16.08</v>
      </c>
      <c r="O18" s="21" t="s">
        <v>674</v>
      </c>
      <c r="P18" s="19">
        <v>-2</v>
      </c>
    </row>
    <row r="19" s="6" customFormat="1" spans="1:16">
      <c r="A19" s="29"/>
      <c r="B19" s="19">
        <v>1</v>
      </c>
      <c r="C19" s="20" t="s">
        <v>39</v>
      </c>
      <c r="D19" s="20">
        <v>995671</v>
      </c>
      <c r="E19" s="20" t="s">
        <v>74</v>
      </c>
      <c r="F19" s="20">
        <v>507.29</v>
      </c>
      <c r="G19" s="23" t="s">
        <v>676</v>
      </c>
      <c r="H19" s="22">
        <v>5</v>
      </c>
      <c r="J19" s="19">
        <v>5</v>
      </c>
      <c r="K19" s="20" t="s">
        <v>161</v>
      </c>
      <c r="L19" s="20">
        <v>4311</v>
      </c>
      <c r="M19" s="20" t="s">
        <v>170</v>
      </c>
      <c r="N19" s="20">
        <v>37.7</v>
      </c>
      <c r="O19" s="32" t="s">
        <v>676</v>
      </c>
      <c r="P19" s="19">
        <v>-2</v>
      </c>
    </row>
    <row r="20" s="6" customFormat="1" spans="1:16">
      <c r="A20" s="29"/>
      <c r="B20" s="19">
        <v>2</v>
      </c>
      <c r="C20" s="20" t="s">
        <v>39</v>
      </c>
      <c r="D20" s="20">
        <v>998836</v>
      </c>
      <c r="E20" s="20" t="s">
        <v>57</v>
      </c>
      <c r="F20" s="20">
        <v>489.16</v>
      </c>
      <c r="G20" s="23" t="s">
        <v>676</v>
      </c>
      <c r="H20" s="22">
        <v>4</v>
      </c>
      <c r="J20" s="19">
        <v>4</v>
      </c>
      <c r="K20" s="20" t="s">
        <v>91</v>
      </c>
      <c r="L20" s="20">
        <v>10856</v>
      </c>
      <c r="M20" s="20" t="s">
        <v>229</v>
      </c>
      <c r="N20" s="20">
        <v>29.84</v>
      </c>
      <c r="O20" s="23" t="s">
        <v>676</v>
      </c>
      <c r="P20" s="19">
        <v>-2</v>
      </c>
    </row>
    <row r="21" s="6" customFormat="1" spans="1:16">
      <c r="A21" s="29"/>
      <c r="B21" s="19">
        <v>3</v>
      </c>
      <c r="C21" s="20" t="s">
        <v>61</v>
      </c>
      <c r="D21" s="20">
        <v>4117</v>
      </c>
      <c r="E21" s="20" t="s">
        <v>60</v>
      </c>
      <c r="F21" s="20">
        <v>313.15</v>
      </c>
      <c r="G21" s="23" t="s">
        <v>676</v>
      </c>
      <c r="H21" s="22">
        <v>3</v>
      </c>
      <c r="J21" s="19">
        <v>3</v>
      </c>
      <c r="K21" s="20" t="s">
        <v>227</v>
      </c>
      <c r="L21" s="20">
        <v>10468</v>
      </c>
      <c r="M21" s="20" t="s">
        <v>226</v>
      </c>
      <c r="N21" s="20">
        <v>28.88</v>
      </c>
      <c r="O21" s="23" t="s">
        <v>676</v>
      </c>
      <c r="P21" s="19">
        <v>-2</v>
      </c>
    </row>
    <row r="22" s="6" customFormat="1" spans="1:16">
      <c r="A22" s="29"/>
      <c r="B22" s="19">
        <v>4</v>
      </c>
      <c r="C22" s="20" t="s">
        <v>132</v>
      </c>
      <c r="D22" s="20">
        <v>4028</v>
      </c>
      <c r="E22" s="20" t="s">
        <v>131</v>
      </c>
      <c r="F22" s="20">
        <v>299.4</v>
      </c>
      <c r="G22" s="23" t="s">
        <v>676</v>
      </c>
      <c r="H22" s="22">
        <v>2</v>
      </c>
      <c r="J22" s="19">
        <v>2</v>
      </c>
      <c r="K22" s="20" t="s">
        <v>293</v>
      </c>
      <c r="L22" s="20">
        <v>11143</v>
      </c>
      <c r="M22" s="20" t="s">
        <v>292</v>
      </c>
      <c r="N22" s="20">
        <v>28.82</v>
      </c>
      <c r="O22" s="23" t="s">
        <v>676</v>
      </c>
      <c r="P22" s="19">
        <v>-2</v>
      </c>
    </row>
    <row r="23" s="6" customFormat="1" spans="1:16">
      <c r="A23" s="29"/>
      <c r="B23" s="19">
        <v>5</v>
      </c>
      <c r="C23" s="20" t="s">
        <v>166</v>
      </c>
      <c r="D23" s="20">
        <v>11627</v>
      </c>
      <c r="E23" s="20" t="s">
        <v>165</v>
      </c>
      <c r="F23" s="20">
        <v>294.82</v>
      </c>
      <c r="G23" s="23" t="s">
        <v>676</v>
      </c>
      <c r="H23" s="22">
        <v>1</v>
      </c>
      <c r="J23" s="19">
        <v>1</v>
      </c>
      <c r="K23" s="20" t="s">
        <v>99</v>
      </c>
      <c r="L23" s="20">
        <v>10886</v>
      </c>
      <c r="M23" s="20" t="s">
        <v>231</v>
      </c>
      <c r="N23" s="20">
        <v>14.95</v>
      </c>
      <c r="O23" s="23" t="s">
        <v>676</v>
      </c>
      <c r="P23" s="19">
        <v>-2</v>
      </c>
    </row>
    <row r="24" s="6" customFormat="1" spans="1:16">
      <c r="A24" s="30" t="s">
        <v>677</v>
      </c>
      <c r="B24" s="24">
        <v>1</v>
      </c>
      <c r="C24" s="25" t="s">
        <v>109</v>
      </c>
      <c r="D24" s="25">
        <v>12120</v>
      </c>
      <c r="E24" s="25" t="s">
        <v>108</v>
      </c>
      <c r="F24" s="25">
        <v>238.09</v>
      </c>
      <c r="G24" s="26" t="s">
        <v>674</v>
      </c>
      <c r="H24" s="27">
        <v>2</v>
      </c>
      <c r="J24" s="24">
        <v>2</v>
      </c>
      <c r="K24" s="25" t="s">
        <v>215</v>
      </c>
      <c r="L24" s="25">
        <v>12147</v>
      </c>
      <c r="M24" s="25" t="s">
        <v>311</v>
      </c>
      <c r="N24" s="25">
        <v>60.24</v>
      </c>
      <c r="O24" s="26" t="s">
        <v>675</v>
      </c>
      <c r="P24" s="24">
        <v>-2</v>
      </c>
    </row>
    <row r="25" s="6" customFormat="1" spans="1:16">
      <c r="A25" s="30"/>
      <c r="B25" s="24">
        <v>2</v>
      </c>
      <c r="C25" s="25" t="s">
        <v>86</v>
      </c>
      <c r="D25" s="25">
        <v>12050</v>
      </c>
      <c r="E25" s="25" t="s">
        <v>85</v>
      </c>
      <c r="F25" s="25">
        <v>212.34</v>
      </c>
      <c r="G25" s="26" t="s">
        <v>675</v>
      </c>
      <c r="H25" s="27">
        <v>1</v>
      </c>
      <c r="J25" s="24">
        <v>1</v>
      </c>
      <c r="K25" s="25" t="s">
        <v>246</v>
      </c>
      <c r="L25" s="25">
        <v>12139</v>
      </c>
      <c r="M25" s="25" t="s">
        <v>324</v>
      </c>
      <c r="N25" s="25">
        <v>54.21</v>
      </c>
      <c r="O25" s="26" t="s">
        <v>674</v>
      </c>
      <c r="P25" s="24">
        <v>-2</v>
      </c>
    </row>
    <row r="26" s="6" customFormat="1" spans="1:16">
      <c r="A26" s="30"/>
      <c r="B26" s="24">
        <v>1</v>
      </c>
      <c r="C26" s="25" t="s">
        <v>34</v>
      </c>
      <c r="D26" s="25">
        <v>7583</v>
      </c>
      <c r="E26" s="25" t="s">
        <v>33</v>
      </c>
      <c r="F26" s="25">
        <v>276.17</v>
      </c>
      <c r="G26" s="28" t="s">
        <v>676</v>
      </c>
      <c r="H26" s="27">
        <v>5</v>
      </c>
      <c r="J26" s="24">
        <v>5</v>
      </c>
      <c r="K26" s="25" t="s">
        <v>323</v>
      </c>
      <c r="L26" s="25">
        <v>9983</v>
      </c>
      <c r="M26" s="25" t="s">
        <v>322</v>
      </c>
      <c r="N26" s="25">
        <v>38.57</v>
      </c>
      <c r="O26" s="40" t="s">
        <v>676</v>
      </c>
      <c r="P26" s="24">
        <v>-2</v>
      </c>
    </row>
    <row r="27" s="6" customFormat="1" spans="1:16">
      <c r="A27" s="30"/>
      <c r="B27" s="24">
        <v>2</v>
      </c>
      <c r="C27" s="25" t="s">
        <v>145</v>
      </c>
      <c r="D27" s="25">
        <v>11445</v>
      </c>
      <c r="E27" s="25" t="s">
        <v>144</v>
      </c>
      <c r="F27" s="25">
        <v>259.74</v>
      </c>
      <c r="G27" s="28" t="s">
        <v>676</v>
      </c>
      <c r="H27" s="27">
        <v>4</v>
      </c>
      <c r="J27" s="24">
        <v>4</v>
      </c>
      <c r="K27" s="25" t="s">
        <v>138</v>
      </c>
      <c r="L27" s="25">
        <v>11751</v>
      </c>
      <c r="M27" s="25" t="s">
        <v>321</v>
      </c>
      <c r="N27" s="25">
        <v>33.51</v>
      </c>
      <c r="O27" s="28" t="s">
        <v>676</v>
      </c>
      <c r="P27" s="24">
        <v>-2</v>
      </c>
    </row>
    <row r="28" s="6" customFormat="1" spans="1:16">
      <c r="A28" s="30"/>
      <c r="B28" s="24">
        <v>3</v>
      </c>
      <c r="C28" s="25" t="s">
        <v>157</v>
      </c>
      <c r="D28" s="25">
        <v>8489</v>
      </c>
      <c r="E28" s="25" t="s">
        <v>156</v>
      </c>
      <c r="F28" s="25">
        <v>253.74</v>
      </c>
      <c r="G28" s="28" t="s">
        <v>676</v>
      </c>
      <c r="H28" s="27">
        <v>3</v>
      </c>
      <c r="J28" s="24">
        <v>3</v>
      </c>
      <c r="K28" s="25" t="s">
        <v>182</v>
      </c>
      <c r="L28" s="25">
        <v>12184</v>
      </c>
      <c r="M28" s="25" t="s">
        <v>308</v>
      </c>
      <c r="N28" s="25">
        <v>30.65</v>
      </c>
      <c r="O28" s="28" t="s">
        <v>676</v>
      </c>
      <c r="P28" s="24">
        <v>-2</v>
      </c>
    </row>
    <row r="29" s="6" customFormat="1" spans="1:16">
      <c r="A29" s="30"/>
      <c r="B29" s="24">
        <v>4</v>
      </c>
      <c r="C29" s="25" t="s">
        <v>72</v>
      </c>
      <c r="D29" s="25">
        <v>11824</v>
      </c>
      <c r="E29" s="25" t="s">
        <v>71</v>
      </c>
      <c r="F29" s="25">
        <v>250.57</v>
      </c>
      <c r="G29" s="28" t="s">
        <v>676</v>
      </c>
      <c r="H29" s="27">
        <v>2</v>
      </c>
      <c r="J29" s="24">
        <v>2</v>
      </c>
      <c r="K29" s="25" t="s">
        <v>39</v>
      </c>
      <c r="L29" s="25">
        <v>995671</v>
      </c>
      <c r="M29" s="25" t="s">
        <v>74</v>
      </c>
      <c r="N29" s="25">
        <v>28.4</v>
      </c>
      <c r="O29" s="28" t="s">
        <v>676</v>
      </c>
      <c r="P29" s="24">
        <v>-2</v>
      </c>
    </row>
    <row r="30" s="6" customFormat="1" spans="1:16">
      <c r="A30" s="30"/>
      <c r="B30" s="24">
        <v>5</v>
      </c>
      <c r="C30" s="25" t="s">
        <v>161</v>
      </c>
      <c r="D30" s="25">
        <v>11446</v>
      </c>
      <c r="E30" s="25" t="s">
        <v>185</v>
      </c>
      <c r="F30" s="25">
        <v>228.94</v>
      </c>
      <c r="G30" s="28" t="s">
        <v>676</v>
      </c>
      <c r="H30" s="27">
        <v>1</v>
      </c>
      <c r="J30" s="24">
        <v>1</v>
      </c>
      <c r="K30" s="25" t="s">
        <v>302</v>
      </c>
      <c r="L30" s="25">
        <v>7948</v>
      </c>
      <c r="M30" s="25" t="s">
        <v>319</v>
      </c>
      <c r="N30" s="25">
        <v>26.97</v>
      </c>
      <c r="O30" s="28" t="s">
        <v>676</v>
      </c>
      <c r="P30" s="24">
        <v>-2</v>
      </c>
    </row>
    <row r="31" s="5" customFormat="1" spans="1:16">
      <c r="A31" s="31" t="s">
        <v>678</v>
      </c>
      <c r="B31" s="19">
        <v>1</v>
      </c>
      <c r="C31" s="20" t="s">
        <v>215</v>
      </c>
      <c r="D31" s="20">
        <v>12147</v>
      </c>
      <c r="E31" s="20" t="s">
        <v>311</v>
      </c>
      <c r="F31" s="20">
        <v>175.13</v>
      </c>
      <c r="G31" s="21" t="s">
        <v>674</v>
      </c>
      <c r="H31" s="22">
        <v>2</v>
      </c>
      <c r="J31" s="19">
        <v>2</v>
      </c>
      <c r="K31" s="20" t="s">
        <v>14</v>
      </c>
      <c r="L31" s="20"/>
      <c r="M31" s="20"/>
      <c r="N31" s="20"/>
      <c r="O31" s="21" t="s">
        <v>675</v>
      </c>
      <c r="P31" s="19">
        <v>0</v>
      </c>
    </row>
    <row r="32" s="5" customFormat="1" spans="1:16">
      <c r="A32" s="31"/>
      <c r="B32" s="19">
        <v>2</v>
      </c>
      <c r="C32" s="20" t="s">
        <v>47</v>
      </c>
      <c r="D32" s="20">
        <v>11769</v>
      </c>
      <c r="E32" s="20" t="s">
        <v>46</v>
      </c>
      <c r="F32" s="20">
        <v>152.79</v>
      </c>
      <c r="G32" s="21" t="s">
        <v>675</v>
      </c>
      <c r="H32" s="22">
        <v>1</v>
      </c>
      <c r="J32" s="19">
        <v>1</v>
      </c>
      <c r="K32" s="20" t="s">
        <v>14</v>
      </c>
      <c r="L32" s="20"/>
      <c r="M32" s="20"/>
      <c r="N32" s="20"/>
      <c r="O32" s="21" t="s">
        <v>674</v>
      </c>
      <c r="P32" s="19">
        <v>0</v>
      </c>
    </row>
    <row r="33" s="5" customFormat="1" spans="1:16">
      <c r="A33" s="31"/>
      <c r="B33" s="19">
        <v>1</v>
      </c>
      <c r="C33" s="20" t="s">
        <v>52</v>
      </c>
      <c r="D33" s="20">
        <v>4264</v>
      </c>
      <c r="E33" s="20" t="s">
        <v>51</v>
      </c>
      <c r="F33" s="20">
        <v>447.99</v>
      </c>
      <c r="G33" s="23" t="s">
        <v>676</v>
      </c>
      <c r="H33" s="22">
        <v>5</v>
      </c>
      <c r="J33" s="19">
        <v>5</v>
      </c>
      <c r="K33" s="20" t="s">
        <v>191</v>
      </c>
      <c r="L33" s="20">
        <v>6306</v>
      </c>
      <c r="M33" s="20" t="s">
        <v>209</v>
      </c>
      <c r="N33" s="20">
        <v>44.26</v>
      </c>
      <c r="O33" s="32" t="s">
        <v>676</v>
      </c>
      <c r="P33" s="19">
        <v>-2</v>
      </c>
    </row>
    <row r="34" s="5" customFormat="1" spans="1:16">
      <c r="A34" s="31"/>
      <c r="B34" s="19">
        <v>2</v>
      </c>
      <c r="C34" s="20" t="s">
        <v>103</v>
      </c>
      <c r="D34" s="20">
        <v>11363</v>
      </c>
      <c r="E34" s="20" t="s">
        <v>102</v>
      </c>
      <c r="F34" s="20">
        <v>340.83</v>
      </c>
      <c r="G34" s="23" t="s">
        <v>676</v>
      </c>
      <c r="H34" s="22">
        <v>4</v>
      </c>
      <c r="J34" s="19">
        <v>4</v>
      </c>
      <c r="K34" s="20" t="s">
        <v>136</v>
      </c>
      <c r="L34" s="20">
        <v>6301</v>
      </c>
      <c r="M34" s="20" t="s">
        <v>208</v>
      </c>
      <c r="N34" s="20">
        <v>43.55</v>
      </c>
      <c r="O34" s="23" t="s">
        <v>676</v>
      </c>
      <c r="P34" s="19">
        <v>-2</v>
      </c>
    </row>
    <row r="35" s="5" customFormat="1" spans="1:16">
      <c r="A35" s="31"/>
      <c r="B35" s="19">
        <v>3</v>
      </c>
      <c r="C35" s="20" t="s">
        <v>124</v>
      </c>
      <c r="D35" s="20">
        <v>9689</v>
      </c>
      <c r="E35" s="20" t="s">
        <v>123</v>
      </c>
      <c r="F35" s="20">
        <v>330.52</v>
      </c>
      <c r="G35" s="23" t="s">
        <v>676</v>
      </c>
      <c r="H35" s="22">
        <v>3</v>
      </c>
      <c r="J35" s="19">
        <v>3</v>
      </c>
      <c r="K35" s="20" t="s">
        <v>174</v>
      </c>
      <c r="L35" s="20">
        <v>11089</v>
      </c>
      <c r="M35" s="20" t="s">
        <v>291</v>
      </c>
      <c r="N35" s="20">
        <v>38.94</v>
      </c>
      <c r="O35" s="23" t="s">
        <v>676</v>
      </c>
      <c r="P35" s="19">
        <v>-2</v>
      </c>
    </row>
    <row r="36" s="5" customFormat="1" spans="1:16">
      <c r="A36" s="31"/>
      <c r="B36" s="19">
        <v>4</v>
      </c>
      <c r="C36" s="20" t="s">
        <v>149</v>
      </c>
      <c r="D36" s="20">
        <v>10907</v>
      </c>
      <c r="E36" s="20" t="s">
        <v>177</v>
      </c>
      <c r="F36" s="20">
        <v>280.62</v>
      </c>
      <c r="G36" s="23" t="s">
        <v>676</v>
      </c>
      <c r="H36" s="22">
        <v>2</v>
      </c>
      <c r="J36" s="19">
        <v>2</v>
      </c>
      <c r="K36" s="20" t="s">
        <v>126</v>
      </c>
      <c r="L36" s="20">
        <v>12091</v>
      </c>
      <c r="M36" s="20" t="s">
        <v>189</v>
      </c>
      <c r="N36" s="20">
        <v>38.84</v>
      </c>
      <c r="O36" s="23" t="s">
        <v>676</v>
      </c>
      <c r="P36" s="19">
        <v>-2</v>
      </c>
    </row>
    <row r="37" s="5" customFormat="1" spans="1:16">
      <c r="A37" s="31"/>
      <c r="B37" s="19">
        <v>5</v>
      </c>
      <c r="C37" s="20" t="s">
        <v>70</v>
      </c>
      <c r="D37" s="20">
        <v>6494</v>
      </c>
      <c r="E37" s="20" t="s">
        <v>180</v>
      </c>
      <c r="F37" s="20">
        <v>243.33</v>
      </c>
      <c r="G37" s="23" t="s">
        <v>676</v>
      </c>
      <c r="H37" s="22">
        <v>1</v>
      </c>
      <c r="J37" s="19">
        <v>1</v>
      </c>
      <c r="K37" s="20" t="s">
        <v>45</v>
      </c>
      <c r="L37" s="20">
        <v>11903</v>
      </c>
      <c r="M37" s="20" t="s">
        <v>259</v>
      </c>
      <c r="N37" s="20">
        <v>30.4</v>
      </c>
      <c r="O37" s="23" t="s">
        <v>676</v>
      </c>
      <c r="P37" s="19">
        <v>-2</v>
      </c>
    </row>
    <row r="38" s="7" customFormat="1" spans="1:16">
      <c r="A38" s="30" t="s">
        <v>679</v>
      </c>
      <c r="B38" s="24">
        <v>1</v>
      </c>
      <c r="C38" s="25" t="s">
        <v>53</v>
      </c>
      <c r="D38" s="25">
        <v>11867</v>
      </c>
      <c r="E38" s="25" t="s">
        <v>12</v>
      </c>
      <c r="F38" s="25">
        <v>250.75</v>
      </c>
      <c r="G38" s="26" t="s">
        <v>674</v>
      </c>
      <c r="H38" s="27">
        <v>2</v>
      </c>
      <c r="J38" s="24">
        <v>2</v>
      </c>
      <c r="K38" s="25" t="s">
        <v>215</v>
      </c>
      <c r="L38" s="25">
        <v>12147</v>
      </c>
      <c r="M38" s="25" t="s">
        <v>311</v>
      </c>
      <c r="N38" s="25">
        <v>36.63</v>
      </c>
      <c r="O38" s="26" t="s">
        <v>675</v>
      </c>
      <c r="P38" s="24">
        <v>-2</v>
      </c>
    </row>
    <row r="39" s="7" customFormat="1" spans="1:16">
      <c r="A39" s="30"/>
      <c r="B39" s="24">
        <v>2</v>
      </c>
      <c r="C39" s="25" t="s">
        <v>286</v>
      </c>
      <c r="D39" s="25">
        <v>11761</v>
      </c>
      <c r="E39" s="25" t="s">
        <v>285</v>
      </c>
      <c r="F39" s="25">
        <v>156.72</v>
      </c>
      <c r="G39" s="26" t="s">
        <v>675</v>
      </c>
      <c r="H39" s="27">
        <v>1</v>
      </c>
      <c r="J39" s="24">
        <v>1</v>
      </c>
      <c r="K39" s="25" t="s">
        <v>273</v>
      </c>
      <c r="L39" s="25">
        <v>12144</v>
      </c>
      <c r="M39" s="25" t="s">
        <v>272</v>
      </c>
      <c r="N39" s="25">
        <v>29.02</v>
      </c>
      <c r="O39" s="26" t="s">
        <v>674</v>
      </c>
      <c r="P39" s="24">
        <v>-2</v>
      </c>
    </row>
    <row r="40" s="7" customFormat="1" spans="1:16">
      <c r="A40" s="30"/>
      <c r="B40" s="24">
        <v>1</v>
      </c>
      <c r="C40" s="25" t="s">
        <v>45</v>
      </c>
      <c r="D40" s="25">
        <v>11012</v>
      </c>
      <c r="E40" s="25" t="s">
        <v>80</v>
      </c>
      <c r="F40" s="25">
        <v>323.66</v>
      </c>
      <c r="G40" s="28" t="s">
        <v>676</v>
      </c>
      <c r="H40" s="27">
        <v>5</v>
      </c>
      <c r="J40" s="24">
        <v>5</v>
      </c>
      <c r="K40" s="25" t="s">
        <v>264</v>
      </c>
      <c r="L40" s="25">
        <v>9130</v>
      </c>
      <c r="M40" s="25" t="s">
        <v>313</v>
      </c>
      <c r="N40" s="25">
        <v>27.65</v>
      </c>
      <c r="O40" s="40" t="s">
        <v>676</v>
      </c>
      <c r="P40" s="24">
        <v>-2</v>
      </c>
    </row>
    <row r="41" s="7" customFormat="1" spans="1:16">
      <c r="A41" s="30"/>
      <c r="B41" s="24">
        <v>2</v>
      </c>
      <c r="C41" s="25" t="s">
        <v>55</v>
      </c>
      <c r="D41" s="25">
        <v>998909</v>
      </c>
      <c r="E41" s="25" t="s">
        <v>54</v>
      </c>
      <c r="F41" s="25">
        <v>315.04</v>
      </c>
      <c r="G41" s="28" t="s">
        <v>676</v>
      </c>
      <c r="H41" s="27">
        <v>4</v>
      </c>
      <c r="J41" s="24">
        <v>4</v>
      </c>
      <c r="K41" s="25" t="s">
        <v>82</v>
      </c>
      <c r="L41" s="25">
        <v>11379</v>
      </c>
      <c r="M41" s="25" t="s">
        <v>243</v>
      </c>
      <c r="N41" s="25">
        <v>25.92</v>
      </c>
      <c r="O41" s="28" t="s">
        <v>676</v>
      </c>
      <c r="P41" s="24">
        <v>-2</v>
      </c>
    </row>
    <row r="42" s="7" customFormat="1" spans="1:16">
      <c r="A42" s="30"/>
      <c r="B42" s="24">
        <v>3</v>
      </c>
      <c r="C42" s="25" t="s">
        <v>122</v>
      </c>
      <c r="D42" s="25">
        <v>9112</v>
      </c>
      <c r="E42" s="25" t="s">
        <v>121</v>
      </c>
      <c r="F42" s="25">
        <v>284.06</v>
      </c>
      <c r="G42" s="28" t="s">
        <v>676</v>
      </c>
      <c r="H42" s="27">
        <v>3</v>
      </c>
      <c r="J42" s="24">
        <v>3</v>
      </c>
      <c r="K42" s="25" t="s">
        <v>61</v>
      </c>
      <c r="L42" s="25">
        <v>11504</v>
      </c>
      <c r="M42" s="25" t="s">
        <v>249</v>
      </c>
      <c r="N42" s="25">
        <v>25.57</v>
      </c>
      <c r="O42" s="28" t="s">
        <v>676</v>
      </c>
      <c r="P42" s="24">
        <v>-2</v>
      </c>
    </row>
    <row r="43" s="7" customFormat="1" spans="1:16">
      <c r="A43" s="30"/>
      <c r="B43" s="24">
        <v>4</v>
      </c>
      <c r="C43" s="25" t="s">
        <v>95</v>
      </c>
      <c r="D43" s="25">
        <v>8594</v>
      </c>
      <c r="E43" s="25" t="s">
        <v>94</v>
      </c>
      <c r="F43" s="25">
        <v>265.12</v>
      </c>
      <c r="G43" s="28" t="s">
        <v>676</v>
      </c>
      <c r="H43" s="27">
        <v>2</v>
      </c>
      <c r="J43" s="24">
        <v>2</v>
      </c>
      <c r="K43" s="25" t="s">
        <v>264</v>
      </c>
      <c r="L43" s="25">
        <v>11984</v>
      </c>
      <c r="M43" s="25" t="s">
        <v>263</v>
      </c>
      <c r="N43" s="25">
        <v>25.27</v>
      </c>
      <c r="O43" s="28" t="s">
        <v>676</v>
      </c>
      <c r="P43" s="24">
        <v>-2</v>
      </c>
    </row>
    <row r="44" s="7" customFormat="1" spans="1:16">
      <c r="A44" s="30"/>
      <c r="B44" s="24">
        <v>5</v>
      </c>
      <c r="C44" s="25" t="s">
        <v>72</v>
      </c>
      <c r="D44" s="25">
        <v>4133</v>
      </c>
      <c r="E44" s="25" t="s">
        <v>153</v>
      </c>
      <c r="F44" s="25">
        <v>247.75</v>
      </c>
      <c r="G44" s="28" t="s">
        <v>676</v>
      </c>
      <c r="H44" s="27">
        <v>1</v>
      </c>
      <c r="J44" s="24">
        <v>1</v>
      </c>
      <c r="K44" s="25" t="s">
        <v>172</v>
      </c>
      <c r="L44" s="25">
        <v>7006</v>
      </c>
      <c r="M44" s="25" t="s">
        <v>171</v>
      </c>
      <c r="N44" s="25">
        <v>24.89</v>
      </c>
      <c r="O44" s="28" t="s">
        <v>676</v>
      </c>
      <c r="P44" s="24">
        <v>-2</v>
      </c>
    </row>
    <row r="45" s="5" customFormat="1" spans="1:16">
      <c r="A45" s="31" t="s">
        <v>680</v>
      </c>
      <c r="B45" s="19">
        <v>1</v>
      </c>
      <c r="C45" s="20" t="s">
        <v>86</v>
      </c>
      <c r="D45" s="20">
        <v>12050</v>
      </c>
      <c r="E45" s="20" t="s">
        <v>85</v>
      </c>
      <c r="F45" s="20">
        <v>304.89</v>
      </c>
      <c r="G45" s="21" t="s">
        <v>674</v>
      </c>
      <c r="H45" s="22">
        <v>2</v>
      </c>
      <c r="J45" s="19">
        <v>2</v>
      </c>
      <c r="K45" s="20" t="s">
        <v>246</v>
      </c>
      <c r="L45" s="20">
        <v>12139</v>
      </c>
      <c r="M45" s="20" t="s">
        <v>324</v>
      </c>
      <c r="N45" s="20">
        <v>28.74</v>
      </c>
      <c r="O45" s="21" t="s">
        <v>675</v>
      </c>
      <c r="P45" s="19">
        <v>-2</v>
      </c>
    </row>
    <row r="46" s="5" customFormat="1" spans="1:16">
      <c r="A46" s="31"/>
      <c r="B46" s="19">
        <v>2</v>
      </c>
      <c r="C46" s="20" t="s">
        <v>37</v>
      </c>
      <c r="D46" s="20">
        <v>11866</v>
      </c>
      <c r="E46" s="20" t="s">
        <v>36</v>
      </c>
      <c r="F46" s="20">
        <v>198.19</v>
      </c>
      <c r="G46" s="21" t="s">
        <v>675</v>
      </c>
      <c r="H46" s="22">
        <v>1</v>
      </c>
      <c r="J46" s="19">
        <v>1</v>
      </c>
      <c r="K46" s="20" t="s">
        <v>215</v>
      </c>
      <c r="L46" s="20">
        <v>12147</v>
      </c>
      <c r="M46" s="20" t="s">
        <v>311</v>
      </c>
      <c r="N46" s="20">
        <v>24.07</v>
      </c>
      <c r="O46" s="21" t="s">
        <v>674</v>
      </c>
      <c r="P46" s="19">
        <v>-4</v>
      </c>
    </row>
    <row r="47" s="5" customFormat="1" spans="1:16">
      <c r="A47" s="31"/>
      <c r="B47" s="19">
        <v>1</v>
      </c>
      <c r="C47" s="20" t="s">
        <v>39</v>
      </c>
      <c r="D47" s="20">
        <v>998832</v>
      </c>
      <c r="E47" s="20" t="s">
        <v>56</v>
      </c>
      <c r="F47" s="20">
        <v>624.59</v>
      </c>
      <c r="G47" s="23" t="s">
        <v>676</v>
      </c>
      <c r="H47" s="22">
        <v>5</v>
      </c>
      <c r="J47" s="19">
        <v>5</v>
      </c>
      <c r="K47" s="20" t="s">
        <v>174</v>
      </c>
      <c r="L47" s="20">
        <v>8798</v>
      </c>
      <c r="M47" s="20" t="s">
        <v>173</v>
      </c>
      <c r="N47" s="20">
        <v>37.37</v>
      </c>
      <c r="O47" s="32" t="s">
        <v>676</v>
      </c>
      <c r="P47" s="19">
        <v>-2</v>
      </c>
    </row>
    <row r="48" s="5" customFormat="1" spans="1:16">
      <c r="A48" s="31"/>
      <c r="B48" s="19">
        <v>2</v>
      </c>
      <c r="C48" s="20" t="s">
        <v>39</v>
      </c>
      <c r="D48" s="20">
        <v>995680</v>
      </c>
      <c r="E48" s="20" t="s">
        <v>41</v>
      </c>
      <c r="F48" s="20">
        <v>348.42</v>
      </c>
      <c r="G48" s="23" t="s">
        <v>676</v>
      </c>
      <c r="H48" s="22">
        <v>4</v>
      </c>
      <c r="J48" s="19">
        <v>4</v>
      </c>
      <c r="K48" s="20" t="s">
        <v>264</v>
      </c>
      <c r="L48" s="20">
        <v>9130</v>
      </c>
      <c r="M48" s="20" t="s">
        <v>313</v>
      </c>
      <c r="N48" s="20">
        <v>36.63</v>
      </c>
      <c r="O48" s="23" t="s">
        <v>676</v>
      </c>
      <c r="P48" s="19">
        <v>-4</v>
      </c>
    </row>
    <row r="49" s="5" customFormat="1" spans="1:16">
      <c r="A49" s="31"/>
      <c r="B49" s="19">
        <v>3</v>
      </c>
      <c r="C49" s="20" t="s">
        <v>129</v>
      </c>
      <c r="D49" s="20">
        <v>11977</v>
      </c>
      <c r="E49" s="20" t="s">
        <v>128</v>
      </c>
      <c r="F49" s="20">
        <v>289.63</v>
      </c>
      <c r="G49" s="23" t="s">
        <v>676</v>
      </c>
      <c r="H49" s="22">
        <v>3</v>
      </c>
      <c r="J49" s="19">
        <v>3</v>
      </c>
      <c r="K49" s="20" t="s">
        <v>215</v>
      </c>
      <c r="L49" s="20">
        <v>11768</v>
      </c>
      <c r="M49" s="20" t="s">
        <v>299</v>
      </c>
      <c r="N49" s="20">
        <v>35.5</v>
      </c>
      <c r="O49" s="23" t="s">
        <v>676</v>
      </c>
      <c r="P49" s="19">
        <v>-2</v>
      </c>
    </row>
    <row r="50" s="5" customFormat="1" spans="1:16">
      <c r="A50" s="31"/>
      <c r="B50" s="19">
        <v>4</v>
      </c>
      <c r="C50" s="20" t="s">
        <v>95</v>
      </c>
      <c r="D50" s="20">
        <v>8594</v>
      </c>
      <c r="E50" s="20" t="s">
        <v>94</v>
      </c>
      <c r="F50" s="20">
        <v>287.34</v>
      </c>
      <c r="G50" s="23" t="s">
        <v>676</v>
      </c>
      <c r="H50" s="22">
        <v>2</v>
      </c>
      <c r="J50" s="19">
        <v>2</v>
      </c>
      <c r="K50" s="20" t="s">
        <v>237</v>
      </c>
      <c r="L50" s="20">
        <v>11120</v>
      </c>
      <c r="M50" s="20" t="s">
        <v>236</v>
      </c>
      <c r="N50" s="20">
        <v>34.49</v>
      </c>
      <c r="O50" s="23" t="s">
        <v>676</v>
      </c>
      <c r="P50" s="19">
        <v>-2</v>
      </c>
    </row>
    <row r="51" s="5" customFormat="1" spans="1:16">
      <c r="A51" s="31"/>
      <c r="B51" s="19">
        <v>5</v>
      </c>
      <c r="C51" s="20" t="s">
        <v>111</v>
      </c>
      <c r="D51" s="20">
        <v>4044</v>
      </c>
      <c r="E51" s="20" t="s">
        <v>110</v>
      </c>
      <c r="F51" s="20">
        <v>273.75</v>
      </c>
      <c r="G51" s="23" t="s">
        <v>676</v>
      </c>
      <c r="H51" s="22">
        <v>1</v>
      </c>
      <c r="J51" s="19">
        <v>1</v>
      </c>
      <c r="K51" s="20" t="s">
        <v>302</v>
      </c>
      <c r="L51" s="20">
        <v>11830</v>
      </c>
      <c r="M51" s="20" t="s">
        <v>301</v>
      </c>
      <c r="N51" s="20">
        <v>29.22</v>
      </c>
      <c r="O51" s="23" t="s">
        <v>676</v>
      </c>
      <c r="P51" s="19">
        <v>-2</v>
      </c>
    </row>
    <row r="52" s="7" customFormat="1" spans="1:16">
      <c r="A52" s="30" t="s">
        <v>681</v>
      </c>
      <c r="B52" s="24">
        <v>1</v>
      </c>
      <c r="C52" s="25" t="s">
        <v>53</v>
      </c>
      <c r="D52" s="25">
        <v>11867</v>
      </c>
      <c r="E52" s="25" t="s">
        <v>12</v>
      </c>
      <c r="F52" s="25">
        <v>208.94</v>
      </c>
      <c r="G52" s="26" t="s">
        <v>674</v>
      </c>
      <c r="H52" s="27">
        <v>2</v>
      </c>
      <c r="J52" s="24">
        <v>2</v>
      </c>
      <c r="K52" s="25" t="s">
        <v>237</v>
      </c>
      <c r="L52" s="25">
        <v>11767</v>
      </c>
      <c r="M52" s="25" t="s">
        <v>256</v>
      </c>
      <c r="N52" s="25">
        <v>45.94</v>
      </c>
      <c r="O52" s="26" t="s">
        <v>675</v>
      </c>
      <c r="P52" s="24">
        <v>-2</v>
      </c>
    </row>
    <row r="53" s="7" customFormat="1" spans="1:16">
      <c r="A53" s="30"/>
      <c r="B53" s="24">
        <v>2</v>
      </c>
      <c r="C53" s="25" t="s">
        <v>37</v>
      </c>
      <c r="D53" s="25">
        <v>11866</v>
      </c>
      <c r="E53" s="25" t="s">
        <v>36</v>
      </c>
      <c r="F53" s="25">
        <v>180.83</v>
      </c>
      <c r="G53" s="26" t="s">
        <v>675</v>
      </c>
      <c r="H53" s="27">
        <v>1</v>
      </c>
      <c r="J53" s="24">
        <v>1</v>
      </c>
      <c r="K53" s="25" t="s">
        <v>246</v>
      </c>
      <c r="L53" s="25">
        <v>12139</v>
      </c>
      <c r="M53" s="25" t="s">
        <v>324</v>
      </c>
      <c r="N53" s="25">
        <v>33.46</v>
      </c>
      <c r="O53" s="26" t="s">
        <v>674</v>
      </c>
      <c r="P53" s="24">
        <v>-4</v>
      </c>
    </row>
    <row r="54" s="7" customFormat="1" spans="1:16">
      <c r="A54" s="30"/>
      <c r="B54" s="24">
        <v>1</v>
      </c>
      <c r="C54" s="25" t="s">
        <v>39</v>
      </c>
      <c r="D54" s="25">
        <v>995669</v>
      </c>
      <c r="E54" s="25" t="s">
        <v>40</v>
      </c>
      <c r="F54" s="25">
        <v>528.88</v>
      </c>
      <c r="G54" s="28" t="s">
        <v>676</v>
      </c>
      <c r="H54" s="27">
        <v>5</v>
      </c>
      <c r="J54" s="24">
        <v>5</v>
      </c>
      <c r="K54" s="25" t="s">
        <v>37</v>
      </c>
      <c r="L54" s="25">
        <v>10218</v>
      </c>
      <c r="M54" s="25" t="s">
        <v>290</v>
      </c>
      <c r="N54" s="25">
        <v>35.44</v>
      </c>
      <c r="O54" s="40" t="s">
        <v>676</v>
      </c>
      <c r="P54" s="24">
        <v>-2</v>
      </c>
    </row>
    <row r="55" s="7" customFormat="1" spans="1:16">
      <c r="A55" s="30"/>
      <c r="B55" s="24">
        <v>2</v>
      </c>
      <c r="C55" s="25" t="s">
        <v>91</v>
      </c>
      <c r="D55" s="25">
        <v>5408</v>
      </c>
      <c r="E55" s="25" t="s">
        <v>90</v>
      </c>
      <c r="F55" s="25">
        <v>339.01</v>
      </c>
      <c r="G55" s="28" t="s">
        <v>676</v>
      </c>
      <c r="H55" s="27">
        <v>4</v>
      </c>
      <c r="J55" s="24">
        <v>4</v>
      </c>
      <c r="K55" s="25" t="s">
        <v>99</v>
      </c>
      <c r="L55" s="25">
        <v>990264</v>
      </c>
      <c r="M55" s="25" t="s">
        <v>279</v>
      </c>
      <c r="N55" s="25">
        <v>28.74</v>
      </c>
      <c r="O55" s="28" t="s">
        <v>676</v>
      </c>
      <c r="P55" s="24">
        <v>-2</v>
      </c>
    </row>
    <row r="56" s="7" customFormat="1" spans="1:16">
      <c r="A56" s="30"/>
      <c r="B56" s="24">
        <v>3</v>
      </c>
      <c r="C56" s="25" t="s">
        <v>39</v>
      </c>
      <c r="D56" s="25">
        <v>995671</v>
      </c>
      <c r="E56" s="25" t="s">
        <v>74</v>
      </c>
      <c r="F56" s="25">
        <v>335.96</v>
      </c>
      <c r="G56" s="28" t="s">
        <v>676</v>
      </c>
      <c r="H56" s="27">
        <v>3</v>
      </c>
      <c r="J56" s="24">
        <v>3</v>
      </c>
      <c r="K56" s="25" t="s">
        <v>55</v>
      </c>
      <c r="L56" s="25">
        <v>998909</v>
      </c>
      <c r="M56" s="25" t="s">
        <v>54</v>
      </c>
      <c r="N56" s="25">
        <v>27.41</v>
      </c>
      <c r="O56" s="28" t="s">
        <v>676</v>
      </c>
      <c r="P56" s="24">
        <v>-2</v>
      </c>
    </row>
    <row r="57" s="7" customFormat="1" spans="1:16">
      <c r="A57" s="30"/>
      <c r="B57" s="24">
        <v>4</v>
      </c>
      <c r="C57" s="25" t="s">
        <v>34</v>
      </c>
      <c r="D57" s="25">
        <v>7583</v>
      </c>
      <c r="E57" s="25" t="s">
        <v>33</v>
      </c>
      <c r="F57" s="25">
        <v>309.9</v>
      </c>
      <c r="G57" s="28" t="s">
        <v>676</v>
      </c>
      <c r="H57" s="27">
        <v>2</v>
      </c>
      <c r="J57" s="24">
        <v>2</v>
      </c>
      <c r="K57" s="25" t="s">
        <v>39</v>
      </c>
      <c r="L57" s="25">
        <v>998832</v>
      </c>
      <c r="M57" s="25" t="s">
        <v>56</v>
      </c>
      <c r="N57" s="25">
        <v>21.29</v>
      </c>
      <c r="O57" s="28" t="s">
        <v>676</v>
      </c>
      <c r="P57" s="24">
        <v>-2</v>
      </c>
    </row>
    <row r="58" s="7" customFormat="1" spans="1:16">
      <c r="A58" s="30"/>
      <c r="B58" s="24">
        <v>5</v>
      </c>
      <c r="C58" s="25" t="s">
        <v>227</v>
      </c>
      <c r="D58" s="25">
        <v>11318</v>
      </c>
      <c r="E58" s="25" t="s">
        <v>310</v>
      </c>
      <c r="F58" s="25">
        <v>281.76</v>
      </c>
      <c r="G58" s="28" t="s">
        <v>676</v>
      </c>
      <c r="H58" s="27">
        <v>1</v>
      </c>
      <c r="J58" s="24">
        <v>1</v>
      </c>
      <c r="K58" s="25" t="s">
        <v>117</v>
      </c>
      <c r="L58" s="25">
        <v>9138</v>
      </c>
      <c r="M58" s="25" t="s">
        <v>216</v>
      </c>
      <c r="N58" s="25">
        <v>14.39</v>
      </c>
      <c r="O58" s="28" t="s">
        <v>676</v>
      </c>
      <c r="P58" s="24">
        <v>-2</v>
      </c>
    </row>
    <row r="59" s="5" customFormat="1" spans="1:16">
      <c r="A59" s="31"/>
      <c r="B59" s="19"/>
      <c r="C59" s="20"/>
      <c r="D59" s="20"/>
      <c r="E59" s="20"/>
      <c r="F59" s="20"/>
      <c r="G59" s="21"/>
      <c r="H59" s="22"/>
      <c r="J59" s="19"/>
      <c r="K59" s="20"/>
      <c r="L59" s="20"/>
      <c r="M59" s="20"/>
      <c r="N59" s="20"/>
      <c r="O59" s="21"/>
      <c r="P59" s="19"/>
    </row>
    <row r="60" s="5" customFormat="1" spans="1:16">
      <c r="A60" s="31"/>
      <c r="B60" s="19"/>
      <c r="C60" s="20"/>
      <c r="D60" s="20"/>
      <c r="E60" s="20"/>
      <c r="F60" s="20"/>
      <c r="G60" s="21"/>
      <c r="H60" s="22"/>
      <c r="J60" s="19"/>
      <c r="K60" s="20"/>
      <c r="L60" s="20"/>
      <c r="M60" s="20"/>
      <c r="N60" s="20"/>
      <c r="O60" s="21"/>
      <c r="P60" s="19"/>
    </row>
    <row r="61" s="5" customFormat="1" spans="1:16">
      <c r="A61" s="31"/>
      <c r="B61" s="19"/>
      <c r="C61" s="20"/>
      <c r="D61" s="20"/>
      <c r="E61" s="20"/>
      <c r="F61" s="20"/>
      <c r="G61" s="32"/>
      <c r="H61" s="22"/>
      <c r="J61" s="19"/>
      <c r="K61" s="20"/>
      <c r="L61" s="20"/>
      <c r="M61" s="20"/>
      <c r="N61" s="20"/>
      <c r="O61" s="32"/>
      <c r="P61" s="19"/>
    </row>
    <row r="62" s="5" customFormat="1" spans="1:16">
      <c r="A62" s="31"/>
      <c r="B62" s="19"/>
      <c r="C62" s="20"/>
      <c r="D62" s="20"/>
      <c r="E62" s="20"/>
      <c r="F62" s="20"/>
      <c r="G62" s="23"/>
      <c r="H62" s="22"/>
      <c r="J62" s="19"/>
      <c r="K62" s="20"/>
      <c r="L62" s="20"/>
      <c r="M62" s="20"/>
      <c r="N62" s="20"/>
      <c r="O62" s="23"/>
      <c r="P62" s="19"/>
    </row>
    <row r="63" s="5" customFormat="1" spans="1:16">
      <c r="A63" s="31"/>
      <c r="B63" s="19"/>
      <c r="C63" s="20"/>
      <c r="D63" s="20"/>
      <c r="E63" s="20"/>
      <c r="F63" s="20"/>
      <c r="G63" s="23"/>
      <c r="H63" s="22"/>
      <c r="J63" s="19"/>
      <c r="K63" s="20"/>
      <c r="L63" s="20"/>
      <c r="M63" s="20"/>
      <c r="N63" s="20"/>
      <c r="O63" s="23"/>
      <c r="P63" s="19"/>
    </row>
    <row r="64" s="5" customFormat="1" spans="1:16">
      <c r="A64" s="31"/>
      <c r="B64" s="19"/>
      <c r="C64" s="20"/>
      <c r="D64" s="20"/>
      <c r="E64" s="20"/>
      <c r="F64" s="20"/>
      <c r="G64" s="23"/>
      <c r="H64" s="22"/>
      <c r="J64" s="19"/>
      <c r="K64" s="20"/>
      <c r="L64" s="20"/>
      <c r="M64" s="20"/>
      <c r="N64" s="20"/>
      <c r="O64" s="32"/>
      <c r="P64" s="19"/>
    </row>
    <row r="65" s="5" customFormat="1" spans="1:16">
      <c r="A65" s="31"/>
      <c r="B65" s="19"/>
      <c r="C65" s="20"/>
      <c r="D65" s="20"/>
      <c r="E65" s="20"/>
      <c r="F65" s="20"/>
      <c r="G65" s="23"/>
      <c r="H65" s="22"/>
      <c r="J65" s="19"/>
      <c r="K65" s="20"/>
      <c r="L65" s="20"/>
      <c r="M65" s="20"/>
      <c r="N65" s="20"/>
      <c r="O65" s="23"/>
      <c r="P65" s="19"/>
    </row>
    <row r="66" s="7" customFormat="1" spans="1:16">
      <c r="A66" s="30" t="s">
        <v>682</v>
      </c>
      <c r="B66" s="24">
        <v>1</v>
      </c>
      <c r="C66" s="25" t="s">
        <v>47</v>
      </c>
      <c r="D66" s="25">
        <v>11769</v>
      </c>
      <c r="E66" s="25" t="s">
        <v>46</v>
      </c>
      <c r="F66" s="25">
        <v>145.24</v>
      </c>
      <c r="G66" s="26" t="s">
        <v>674</v>
      </c>
      <c r="H66" s="27">
        <v>2</v>
      </c>
      <c r="J66" s="24">
        <v>2</v>
      </c>
      <c r="K66" s="25" t="s">
        <v>246</v>
      </c>
      <c r="L66" s="25">
        <v>12139</v>
      </c>
      <c r="M66" s="25" t="s">
        <v>324</v>
      </c>
      <c r="N66" s="25">
        <v>54.02</v>
      </c>
      <c r="O66" s="26" t="s">
        <v>675</v>
      </c>
      <c r="P66" s="24">
        <v>-2</v>
      </c>
    </row>
    <row r="67" s="7" customFormat="1" spans="1:16">
      <c r="A67" s="30"/>
      <c r="B67" s="24">
        <v>2</v>
      </c>
      <c r="C67" s="25" t="s">
        <v>37</v>
      </c>
      <c r="D67" s="25">
        <v>11866</v>
      </c>
      <c r="E67" s="25" t="s">
        <v>36</v>
      </c>
      <c r="F67" s="25">
        <v>165.38</v>
      </c>
      <c r="G67" s="26" t="s">
        <v>675</v>
      </c>
      <c r="H67" s="27">
        <v>1</v>
      </c>
      <c r="J67" s="24">
        <v>1</v>
      </c>
      <c r="K67" s="25" t="s">
        <v>267</v>
      </c>
      <c r="L67" s="25">
        <v>12052</v>
      </c>
      <c r="M67" s="25" t="s">
        <v>266</v>
      </c>
      <c r="N67" s="25">
        <v>52.88</v>
      </c>
      <c r="O67" s="26" t="s">
        <v>683</v>
      </c>
      <c r="P67" s="24">
        <v>-2</v>
      </c>
    </row>
    <row r="68" s="7" customFormat="1" spans="1:16">
      <c r="A68" s="30"/>
      <c r="B68" s="24">
        <v>1</v>
      </c>
      <c r="C68" s="25" t="s">
        <v>79</v>
      </c>
      <c r="D68" s="25">
        <v>6830</v>
      </c>
      <c r="E68" s="25" t="s">
        <v>25</v>
      </c>
      <c r="F68" s="25">
        <v>628.59</v>
      </c>
      <c r="G68" s="28" t="s">
        <v>676</v>
      </c>
      <c r="H68" s="27">
        <v>5</v>
      </c>
      <c r="J68" s="24">
        <v>5</v>
      </c>
      <c r="K68" s="25" t="s">
        <v>101</v>
      </c>
      <c r="L68" s="25">
        <v>11292</v>
      </c>
      <c r="M68" s="25" t="s">
        <v>184</v>
      </c>
      <c r="N68" s="25">
        <v>39.6</v>
      </c>
      <c r="O68" s="40" t="s">
        <v>676</v>
      </c>
      <c r="P68" s="24">
        <v>-2</v>
      </c>
    </row>
    <row r="69" s="7" customFormat="1" spans="1:16">
      <c r="A69" s="30"/>
      <c r="B69" s="24">
        <v>2</v>
      </c>
      <c r="C69" s="25" t="s">
        <v>134</v>
      </c>
      <c r="D69" s="25">
        <v>6303</v>
      </c>
      <c r="E69" s="25" t="s">
        <v>133</v>
      </c>
      <c r="F69" s="25">
        <v>311.59</v>
      </c>
      <c r="G69" s="28" t="s">
        <v>676</v>
      </c>
      <c r="H69" s="27">
        <v>4</v>
      </c>
      <c r="J69" s="24">
        <v>4</v>
      </c>
      <c r="K69" s="25" t="s">
        <v>234</v>
      </c>
      <c r="L69" s="25">
        <v>11844</v>
      </c>
      <c r="M69" s="25" t="s">
        <v>258</v>
      </c>
      <c r="N69" s="25">
        <v>39.21</v>
      </c>
      <c r="O69" s="28" t="s">
        <v>676</v>
      </c>
      <c r="P69" s="24">
        <v>-2</v>
      </c>
    </row>
    <row r="70" s="7" customFormat="1" spans="1:16">
      <c r="A70" s="30"/>
      <c r="B70" s="24">
        <v>3</v>
      </c>
      <c r="C70" s="25" t="s">
        <v>63</v>
      </c>
      <c r="D70" s="25">
        <v>4301</v>
      </c>
      <c r="E70" s="25" t="s">
        <v>62</v>
      </c>
      <c r="F70" s="25">
        <v>262.59</v>
      </c>
      <c r="G70" s="28" t="s">
        <v>676</v>
      </c>
      <c r="H70" s="27">
        <v>3</v>
      </c>
      <c r="J70" s="24">
        <v>3</v>
      </c>
      <c r="K70" s="25" t="s">
        <v>53</v>
      </c>
      <c r="L70" s="25">
        <v>9841</v>
      </c>
      <c r="M70" s="25" t="s">
        <v>175</v>
      </c>
      <c r="N70" s="25">
        <v>38.53</v>
      </c>
      <c r="O70" s="28" t="s">
        <v>676</v>
      </c>
      <c r="P70" s="24">
        <v>-2</v>
      </c>
    </row>
    <row r="71" s="7" customFormat="1" spans="1:16">
      <c r="A71" s="30"/>
      <c r="B71" s="24">
        <v>4</v>
      </c>
      <c r="C71" s="25" t="s">
        <v>140</v>
      </c>
      <c r="D71" s="25">
        <v>9682</v>
      </c>
      <c r="E71" s="25" t="s">
        <v>139</v>
      </c>
      <c r="F71" s="25">
        <v>212.05</v>
      </c>
      <c r="G71" s="28" t="s">
        <v>676</v>
      </c>
      <c r="H71" s="27">
        <v>2</v>
      </c>
      <c r="J71" s="24">
        <v>2</v>
      </c>
      <c r="K71" s="25" t="s">
        <v>241</v>
      </c>
      <c r="L71" s="25">
        <v>6662</v>
      </c>
      <c r="M71" s="25" t="s">
        <v>312</v>
      </c>
      <c r="N71" s="25">
        <v>37.42</v>
      </c>
      <c r="O71" s="28" t="s">
        <v>676</v>
      </c>
      <c r="P71" s="24">
        <v>-2</v>
      </c>
    </row>
    <row r="72" s="7" customFormat="1" spans="1:16">
      <c r="A72" s="30"/>
      <c r="B72" s="24">
        <v>5</v>
      </c>
      <c r="C72" s="25" t="s">
        <v>107</v>
      </c>
      <c r="D72" s="25">
        <v>6220</v>
      </c>
      <c r="E72" s="25" t="s">
        <v>155</v>
      </c>
      <c r="F72" s="25">
        <v>208.49</v>
      </c>
      <c r="G72" s="28" t="s">
        <v>676</v>
      </c>
      <c r="H72" s="27">
        <v>1</v>
      </c>
      <c r="J72" s="24">
        <v>1</v>
      </c>
      <c r="K72" s="25" t="s">
        <v>120</v>
      </c>
      <c r="L72" s="25">
        <v>10650</v>
      </c>
      <c r="M72" s="25" t="s">
        <v>320</v>
      </c>
      <c r="N72" s="25">
        <v>33.22</v>
      </c>
      <c r="O72" s="28" t="s">
        <v>676</v>
      </c>
      <c r="P72" s="24">
        <v>-2</v>
      </c>
    </row>
    <row r="73" s="5" customFormat="1" spans="1:16">
      <c r="A73" s="31" t="s">
        <v>684</v>
      </c>
      <c r="B73" s="19">
        <v>1</v>
      </c>
      <c r="C73" s="20" t="s">
        <v>109</v>
      </c>
      <c r="D73" s="20">
        <v>12120</v>
      </c>
      <c r="E73" s="20" t="s">
        <v>108</v>
      </c>
      <c r="F73" s="20">
        <v>147.73</v>
      </c>
      <c r="G73" s="21" t="s">
        <v>674</v>
      </c>
      <c r="H73" s="22">
        <v>2</v>
      </c>
      <c r="J73" s="19">
        <v>2</v>
      </c>
      <c r="K73" s="20" t="s">
        <v>34</v>
      </c>
      <c r="L73" s="20">
        <v>12255</v>
      </c>
      <c r="M73" s="20" t="s">
        <v>316</v>
      </c>
      <c r="N73" s="20">
        <v>45.16</v>
      </c>
      <c r="O73" s="21" t="s">
        <v>675</v>
      </c>
      <c r="P73" s="19">
        <v>-2</v>
      </c>
    </row>
    <row r="74" s="5" customFormat="1" spans="1:16">
      <c r="A74" s="31"/>
      <c r="B74" s="19">
        <v>2</v>
      </c>
      <c r="C74" s="20" t="s">
        <v>215</v>
      </c>
      <c r="D74" s="20">
        <v>12147</v>
      </c>
      <c r="E74" s="20" t="s">
        <v>311</v>
      </c>
      <c r="F74" s="20">
        <v>121.93</v>
      </c>
      <c r="G74" s="21" t="s">
        <v>675</v>
      </c>
      <c r="H74" s="22">
        <v>1</v>
      </c>
      <c r="J74" s="19">
        <v>1</v>
      </c>
      <c r="K74" s="20" t="s">
        <v>86</v>
      </c>
      <c r="L74" s="20">
        <v>11771</v>
      </c>
      <c r="M74" s="20" t="s">
        <v>317</v>
      </c>
      <c r="N74" s="20">
        <v>36.49</v>
      </c>
      <c r="O74" s="21" t="s">
        <v>683</v>
      </c>
      <c r="P74" s="19">
        <v>-2</v>
      </c>
    </row>
    <row r="75" s="5" customFormat="1" spans="1:16">
      <c r="A75" s="31"/>
      <c r="B75" s="19">
        <v>1</v>
      </c>
      <c r="C75" s="20" t="s">
        <v>89</v>
      </c>
      <c r="D75" s="20">
        <v>997727</v>
      </c>
      <c r="E75" s="20" t="s">
        <v>88</v>
      </c>
      <c r="F75" s="20">
        <v>329.23</v>
      </c>
      <c r="G75" s="23" t="s">
        <v>676</v>
      </c>
      <c r="H75" s="22">
        <v>5</v>
      </c>
      <c r="J75" s="19">
        <v>5</v>
      </c>
      <c r="K75" s="20" t="s">
        <v>99</v>
      </c>
      <c r="L75" s="20">
        <v>10989</v>
      </c>
      <c r="M75" s="20" t="s">
        <v>232</v>
      </c>
      <c r="N75" s="20">
        <v>25.32</v>
      </c>
      <c r="O75" s="32" t="s">
        <v>676</v>
      </c>
      <c r="P75" s="19">
        <v>-2</v>
      </c>
    </row>
    <row r="76" s="5" customFormat="1" spans="1:16">
      <c r="A76" s="31"/>
      <c r="B76" s="19">
        <v>2</v>
      </c>
      <c r="C76" s="20" t="s">
        <v>65</v>
      </c>
      <c r="D76" s="20">
        <v>7317</v>
      </c>
      <c r="E76" s="20" t="s">
        <v>93</v>
      </c>
      <c r="F76" s="20">
        <v>218.66</v>
      </c>
      <c r="G76" s="23" t="s">
        <v>676</v>
      </c>
      <c r="H76" s="22">
        <v>4</v>
      </c>
      <c r="J76" s="19">
        <v>4</v>
      </c>
      <c r="K76" s="20" t="s">
        <v>65</v>
      </c>
      <c r="L76" s="20">
        <v>5954</v>
      </c>
      <c r="M76" s="20" t="s">
        <v>201</v>
      </c>
      <c r="N76" s="20">
        <v>24.13</v>
      </c>
      <c r="O76" s="23" t="s">
        <v>676</v>
      </c>
      <c r="P76" s="19">
        <v>-2</v>
      </c>
    </row>
    <row r="77" s="5" customFormat="1" spans="1:16">
      <c r="A77" s="31"/>
      <c r="B77" s="19">
        <v>3</v>
      </c>
      <c r="C77" s="20" t="s">
        <v>45</v>
      </c>
      <c r="D77" s="20">
        <v>6537</v>
      </c>
      <c r="E77" s="20" t="s">
        <v>44</v>
      </c>
      <c r="F77" s="20">
        <v>198.38</v>
      </c>
      <c r="G77" s="23" t="s">
        <v>676</v>
      </c>
      <c r="H77" s="22">
        <v>3</v>
      </c>
      <c r="J77" s="19">
        <v>3</v>
      </c>
      <c r="K77" s="20" t="s">
        <v>99</v>
      </c>
      <c r="L77" s="20">
        <v>993501</v>
      </c>
      <c r="M77" s="20" t="s">
        <v>282</v>
      </c>
      <c r="N77" s="20">
        <v>24.1</v>
      </c>
      <c r="O77" s="23" t="s">
        <v>676</v>
      </c>
      <c r="P77" s="19">
        <v>-2</v>
      </c>
    </row>
    <row r="78" s="5" customFormat="1" spans="1:16">
      <c r="A78" s="31"/>
      <c r="B78" s="19">
        <v>4</v>
      </c>
      <c r="C78" s="20" t="s">
        <v>72</v>
      </c>
      <c r="D78" s="20">
        <v>11824</v>
      </c>
      <c r="E78" s="20" t="s">
        <v>71</v>
      </c>
      <c r="F78" s="20">
        <v>185.87</v>
      </c>
      <c r="G78" s="23" t="s">
        <v>676</v>
      </c>
      <c r="H78" s="22">
        <v>2</v>
      </c>
      <c r="J78" s="19">
        <v>2</v>
      </c>
      <c r="K78" s="20" t="s">
        <v>203</v>
      </c>
      <c r="L78" s="20">
        <v>6123</v>
      </c>
      <c r="M78" s="20" t="s">
        <v>202</v>
      </c>
      <c r="N78" s="20">
        <v>24.05</v>
      </c>
      <c r="O78" s="23" t="s">
        <v>676</v>
      </c>
      <c r="P78" s="19">
        <v>-2</v>
      </c>
    </row>
    <row r="79" s="5" customFormat="1" spans="1:16">
      <c r="A79" s="31"/>
      <c r="B79" s="19">
        <v>5</v>
      </c>
      <c r="C79" s="20" t="s">
        <v>161</v>
      </c>
      <c r="D79" s="20">
        <v>9209</v>
      </c>
      <c r="E79" s="20" t="s">
        <v>160</v>
      </c>
      <c r="F79" s="20">
        <v>183.93</v>
      </c>
      <c r="G79" s="23" t="s">
        <v>676</v>
      </c>
      <c r="H79" s="22">
        <v>1</v>
      </c>
      <c r="J79" s="19">
        <v>1</v>
      </c>
      <c r="K79" s="20" t="s">
        <v>302</v>
      </c>
      <c r="L79" s="20">
        <v>7948</v>
      </c>
      <c r="M79" s="20" t="s">
        <v>319</v>
      </c>
      <c r="N79" s="20">
        <v>20.14</v>
      </c>
      <c r="O79" s="23" t="s">
        <v>676</v>
      </c>
      <c r="P79" s="19">
        <v>-2</v>
      </c>
    </row>
    <row r="80" s="7" customFormat="1" spans="1:16">
      <c r="A80" s="30" t="s">
        <v>685</v>
      </c>
      <c r="B80" s="24">
        <v>1</v>
      </c>
      <c r="C80" s="25" t="s">
        <v>267</v>
      </c>
      <c r="D80" s="25">
        <v>12052</v>
      </c>
      <c r="E80" s="25" t="s">
        <v>266</v>
      </c>
      <c r="F80" s="25">
        <v>218.95</v>
      </c>
      <c r="G80" s="26" t="s">
        <v>674</v>
      </c>
      <c r="H80" s="27">
        <v>2</v>
      </c>
      <c r="J80" s="24">
        <v>2</v>
      </c>
      <c r="K80" s="25" t="s">
        <v>124</v>
      </c>
      <c r="L80" s="25">
        <v>12049</v>
      </c>
      <c r="M80" s="25" t="s">
        <v>305</v>
      </c>
      <c r="N80" s="25">
        <v>33.67</v>
      </c>
      <c r="O80" s="26" t="s">
        <v>675</v>
      </c>
      <c r="P80" s="24">
        <v>-2</v>
      </c>
    </row>
    <row r="81" s="7" customFormat="1" spans="1:16">
      <c r="A81" s="30"/>
      <c r="B81" s="24">
        <v>2</v>
      </c>
      <c r="C81" s="25" t="s">
        <v>86</v>
      </c>
      <c r="D81" s="25">
        <v>11771</v>
      </c>
      <c r="E81" s="25" t="s">
        <v>317</v>
      </c>
      <c r="F81" s="25">
        <v>215.02</v>
      </c>
      <c r="G81" s="26" t="s">
        <v>675</v>
      </c>
      <c r="H81" s="27">
        <v>1</v>
      </c>
      <c r="J81" s="24">
        <v>1</v>
      </c>
      <c r="K81" s="25" t="s">
        <v>286</v>
      </c>
      <c r="L81" s="25">
        <v>11761</v>
      </c>
      <c r="M81" s="25" t="s">
        <v>285</v>
      </c>
      <c r="N81" s="25">
        <v>23.96</v>
      </c>
      <c r="O81" s="26" t="s">
        <v>683</v>
      </c>
      <c r="P81" s="24">
        <v>-2</v>
      </c>
    </row>
    <row r="82" s="7" customFormat="1" spans="1:16">
      <c r="A82" s="30"/>
      <c r="B82" s="24">
        <v>1</v>
      </c>
      <c r="C82" s="25" t="s">
        <v>39</v>
      </c>
      <c r="D82" s="25">
        <v>995669</v>
      </c>
      <c r="E82" s="25" t="s">
        <v>40</v>
      </c>
      <c r="F82" s="25">
        <v>478.84</v>
      </c>
      <c r="G82" s="28" t="s">
        <v>676</v>
      </c>
      <c r="H82" s="27">
        <v>5</v>
      </c>
      <c r="J82" s="24">
        <v>5</v>
      </c>
      <c r="K82" s="25" t="s">
        <v>227</v>
      </c>
      <c r="L82" s="25">
        <v>11318</v>
      </c>
      <c r="M82" s="25" t="s">
        <v>310</v>
      </c>
      <c r="N82" s="25">
        <v>27.76</v>
      </c>
      <c r="O82" s="40" t="s">
        <v>676</v>
      </c>
      <c r="P82" s="24">
        <v>-2</v>
      </c>
    </row>
    <row r="83" s="7" customFormat="1" spans="1:16">
      <c r="A83" s="30"/>
      <c r="B83" s="24">
        <v>2</v>
      </c>
      <c r="C83" s="25" t="s">
        <v>174</v>
      </c>
      <c r="D83" s="25">
        <v>8798</v>
      </c>
      <c r="E83" s="25" t="s">
        <v>173</v>
      </c>
      <c r="F83" s="25">
        <v>407.66</v>
      </c>
      <c r="G83" s="28" t="s">
        <v>676</v>
      </c>
      <c r="H83" s="27">
        <v>4</v>
      </c>
      <c r="J83" s="24">
        <v>4</v>
      </c>
      <c r="K83" s="25" t="s">
        <v>251</v>
      </c>
      <c r="L83" s="25">
        <v>11512</v>
      </c>
      <c r="M83" s="25" t="s">
        <v>250</v>
      </c>
      <c r="N83" s="25">
        <v>27.65</v>
      </c>
      <c r="O83" s="28" t="s">
        <v>676</v>
      </c>
      <c r="P83" s="24">
        <v>-2</v>
      </c>
    </row>
    <row r="84" s="7" customFormat="1" spans="1:16">
      <c r="A84" s="30"/>
      <c r="B84" s="24">
        <v>3</v>
      </c>
      <c r="C84" s="25" t="s">
        <v>55</v>
      </c>
      <c r="D84" s="25">
        <v>998909</v>
      </c>
      <c r="E84" s="25" t="s">
        <v>54</v>
      </c>
      <c r="F84" s="25">
        <v>292.5</v>
      </c>
      <c r="G84" s="28" t="s">
        <v>676</v>
      </c>
      <c r="H84" s="27">
        <v>3</v>
      </c>
      <c r="J84" s="24">
        <v>3</v>
      </c>
      <c r="K84" s="25" t="s">
        <v>182</v>
      </c>
      <c r="L84" s="25">
        <v>7687</v>
      </c>
      <c r="M84" s="25" t="s">
        <v>181</v>
      </c>
      <c r="N84" s="25">
        <v>26.71</v>
      </c>
      <c r="O84" s="28" t="s">
        <v>676</v>
      </c>
      <c r="P84" s="24">
        <v>-2</v>
      </c>
    </row>
    <row r="85" s="7" customFormat="1" spans="1:16">
      <c r="A85" s="30"/>
      <c r="B85" s="24">
        <v>4</v>
      </c>
      <c r="C85" s="25" t="s">
        <v>39</v>
      </c>
      <c r="D85" s="25">
        <v>998835</v>
      </c>
      <c r="E85" s="25" t="s">
        <v>48</v>
      </c>
      <c r="F85" s="25">
        <v>222.85</v>
      </c>
      <c r="G85" s="28" t="s">
        <v>676</v>
      </c>
      <c r="H85" s="27">
        <v>2</v>
      </c>
      <c r="J85" s="24">
        <v>2</v>
      </c>
      <c r="K85" s="25" t="s">
        <v>34</v>
      </c>
      <c r="L85" s="25">
        <v>997367</v>
      </c>
      <c r="M85" s="25" t="s">
        <v>309</v>
      </c>
      <c r="N85" s="25">
        <v>15.55</v>
      </c>
      <c r="O85" s="28" t="s">
        <v>676</v>
      </c>
      <c r="P85" s="24">
        <v>-2</v>
      </c>
    </row>
    <row r="86" s="7" customFormat="1" spans="1:16">
      <c r="A86" s="30"/>
      <c r="B86" s="24">
        <v>5</v>
      </c>
      <c r="C86" s="25" t="s">
        <v>72</v>
      </c>
      <c r="D86" s="25">
        <v>4518</v>
      </c>
      <c r="E86" s="25" t="s">
        <v>19</v>
      </c>
      <c r="F86" s="25">
        <v>218.67</v>
      </c>
      <c r="G86" s="28" t="s">
        <v>676</v>
      </c>
      <c r="H86" s="27">
        <v>1</v>
      </c>
      <c r="J86" s="24">
        <v>1</v>
      </c>
      <c r="K86" s="25" t="s">
        <v>99</v>
      </c>
      <c r="L86" s="25">
        <v>991137</v>
      </c>
      <c r="M86" s="25" t="s">
        <v>281</v>
      </c>
      <c r="N86" s="25">
        <v>14.66</v>
      </c>
      <c r="O86" s="28" t="s">
        <v>676</v>
      </c>
      <c r="P86" s="24">
        <v>-2</v>
      </c>
    </row>
    <row r="87" s="5" customFormat="1" spans="1:16">
      <c r="A87" s="31" t="s">
        <v>686</v>
      </c>
      <c r="B87" s="19">
        <v>1</v>
      </c>
      <c r="C87" s="20" t="s">
        <v>52</v>
      </c>
      <c r="D87" s="20">
        <v>11883</v>
      </c>
      <c r="E87" s="20" t="s">
        <v>73</v>
      </c>
      <c r="F87" s="20">
        <v>202.72</v>
      </c>
      <c r="G87" s="21" t="s">
        <v>674</v>
      </c>
      <c r="H87" s="22">
        <v>2</v>
      </c>
      <c r="J87" s="19">
        <v>2</v>
      </c>
      <c r="K87" s="20" t="s">
        <v>288</v>
      </c>
      <c r="L87" s="20">
        <v>11762</v>
      </c>
      <c r="M87" s="20" t="s">
        <v>287</v>
      </c>
      <c r="N87" s="20">
        <v>40.4</v>
      </c>
      <c r="O87" s="21" t="s">
        <v>675</v>
      </c>
      <c r="P87" s="19">
        <v>-2</v>
      </c>
    </row>
    <row r="88" s="5" customFormat="1" spans="1:16">
      <c r="A88" s="31"/>
      <c r="B88" s="19">
        <v>2</v>
      </c>
      <c r="C88" s="20" t="s">
        <v>37</v>
      </c>
      <c r="D88" s="20">
        <v>11866</v>
      </c>
      <c r="E88" s="20" t="s">
        <v>36</v>
      </c>
      <c r="F88" s="20">
        <v>202</v>
      </c>
      <c r="G88" s="21" t="s">
        <v>675</v>
      </c>
      <c r="H88" s="22">
        <v>1</v>
      </c>
      <c r="J88" s="19">
        <v>1</v>
      </c>
      <c r="K88" s="20" t="s">
        <v>246</v>
      </c>
      <c r="L88" s="20">
        <v>12139</v>
      </c>
      <c r="M88" s="20" t="s">
        <v>324</v>
      </c>
      <c r="N88" s="20">
        <v>40.26</v>
      </c>
      <c r="O88" s="21" t="s">
        <v>683</v>
      </c>
      <c r="P88" s="19">
        <v>-2</v>
      </c>
    </row>
    <row r="89" s="5" customFormat="1" ht="13" customHeight="1" spans="1:16">
      <c r="A89" s="31"/>
      <c r="B89" s="19">
        <v>1</v>
      </c>
      <c r="C89" s="20" t="s">
        <v>50</v>
      </c>
      <c r="D89" s="20">
        <v>4187</v>
      </c>
      <c r="E89" s="20" t="s">
        <v>49</v>
      </c>
      <c r="F89" s="20">
        <v>434.8</v>
      </c>
      <c r="G89" s="23" t="s">
        <v>676</v>
      </c>
      <c r="H89" s="22">
        <v>5</v>
      </c>
      <c r="J89" s="19">
        <v>5</v>
      </c>
      <c r="K89" s="20" t="s">
        <v>47</v>
      </c>
      <c r="L89" s="20">
        <v>11620</v>
      </c>
      <c r="M89" s="20" t="s">
        <v>252</v>
      </c>
      <c r="N89" s="20">
        <v>34.96</v>
      </c>
      <c r="O89" s="32" t="s">
        <v>676</v>
      </c>
      <c r="P89" s="19">
        <v>-2</v>
      </c>
    </row>
    <row r="90" s="5" customFormat="1" spans="1:16">
      <c r="A90" s="31"/>
      <c r="B90" s="19">
        <v>2</v>
      </c>
      <c r="C90" s="20" t="s">
        <v>39</v>
      </c>
      <c r="D90" s="20">
        <v>998832</v>
      </c>
      <c r="E90" s="20" t="s">
        <v>56</v>
      </c>
      <c r="F90" s="20">
        <v>331.37</v>
      </c>
      <c r="G90" s="23" t="s">
        <v>676</v>
      </c>
      <c r="H90" s="22">
        <v>4</v>
      </c>
      <c r="J90" s="19">
        <v>4</v>
      </c>
      <c r="K90" s="20" t="s">
        <v>205</v>
      </c>
      <c r="L90" s="20">
        <v>6148</v>
      </c>
      <c r="M90" s="20" t="s">
        <v>204</v>
      </c>
      <c r="N90" s="20">
        <v>34.07</v>
      </c>
      <c r="O90" s="23" t="s">
        <v>676</v>
      </c>
      <c r="P90" s="19">
        <v>-2</v>
      </c>
    </row>
    <row r="91" s="5" customFormat="1" spans="1:16">
      <c r="A91" s="31"/>
      <c r="B91" s="19">
        <v>3</v>
      </c>
      <c r="C91" s="20" t="s">
        <v>59</v>
      </c>
      <c r="D91" s="20">
        <v>11377</v>
      </c>
      <c r="E91" s="20" t="s">
        <v>127</v>
      </c>
      <c r="F91" s="20">
        <v>251.75</v>
      </c>
      <c r="G91" s="23" t="s">
        <v>676</v>
      </c>
      <c r="H91" s="22">
        <v>3</v>
      </c>
      <c r="J91" s="19">
        <v>3</v>
      </c>
      <c r="K91" s="20" t="s">
        <v>174</v>
      </c>
      <c r="L91" s="20">
        <v>11863</v>
      </c>
      <c r="M91" s="20" t="s">
        <v>289</v>
      </c>
      <c r="N91" s="20">
        <v>31.48</v>
      </c>
      <c r="O91" s="23" t="s">
        <v>676</v>
      </c>
      <c r="P91" s="19">
        <v>-2</v>
      </c>
    </row>
    <row r="92" s="5" customFormat="1" spans="1:16">
      <c r="A92" s="31"/>
      <c r="B92" s="19">
        <v>4</v>
      </c>
      <c r="C92" s="20" t="s">
        <v>39</v>
      </c>
      <c r="D92" s="20">
        <v>998828</v>
      </c>
      <c r="E92" s="20" t="s">
        <v>43</v>
      </c>
      <c r="F92" s="20">
        <v>242.91</v>
      </c>
      <c r="G92" s="23" t="s">
        <v>676</v>
      </c>
      <c r="H92" s="22">
        <v>2</v>
      </c>
      <c r="J92" s="19">
        <v>2</v>
      </c>
      <c r="K92" s="20" t="s">
        <v>138</v>
      </c>
      <c r="L92" s="20">
        <v>11751</v>
      </c>
      <c r="M92" s="20" t="s">
        <v>321</v>
      </c>
      <c r="N92" s="20">
        <v>30.98</v>
      </c>
      <c r="O92" s="23" t="s">
        <v>676</v>
      </c>
      <c r="P92" s="19">
        <v>-2</v>
      </c>
    </row>
    <row r="93" s="5" customFormat="1" spans="1:16">
      <c r="A93" s="31"/>
      <c r="B93" s="19">
        <v>5</v>
      </c>
      <c r="C93" s="20" t="s">
        <v>149</v>
      </c>
      <c r="D93" s="20">
        <v>11964</v>
      </c>
      <c r="E93" s="20" t="s">
        <v>148</v>
      </c>
      <c r="F93" s="20">
        <v>217.19</v>
      </c>
      <c r="G93" s="23" t="s">
        <v>676</v>
      </c>
      <c r="H93" s="22">
        <v>1</v>
      </c>
      <c r="J93" s="19">
        <v>1</v>
      </c>
      <c r="K93" s="20" t="s">
        <v>149</v>
      </c>
      <c r="L93" s="20">
        <v>10907</v>
      </c>
      <c r="M93" s="20" t="s">
        <v>177</v>
      </c>
      <c r="N93" s="20">
        <v>22.85</v>
      </c>
      <c r="O93" s="23" t="s">
        <v>676</v>
      </c>
      <c r="P93" s="19">
        <v>-2</v>
      </c>
    </row>
    <row r="94" s="5" customFormat="1" spans="1:16">
      <c r="A94" s="30" t="s">
        <v>687</v>
      </c>
      <c r="B94" s="24">
        <v>1</v>
      </c>
      <c r="C94" s="25" t="s">
        <v>47</v>
      </c>
      <c r="D94" s="25">
        <v>11769</v>
      </c>
      <c r="E94" s="25" t="s">
        <v>46</v>
      </c>
      <c r="F94" s="25">
        <v>186.18</v>
      </c>
      <c r="G94" s="26" t="s">
        <v>674</v>
      </c>
      <c r="H94" s="27">
        <v>2</v>
      </c>
      <c r="J94" s="24">
        <v>2</v>
      </c>
      <c r="K94" s="25" t="s">
        <v>255</v>
      </c>
      <c r="L94" s="25">
        <v>11765</v>
      </c>
      <c r="M94" s="25" t="s">
        <v>254</v>
      </c>
      <c r="N94" s="25">
        <v>61.78</v>
      </c>
      <c r="O94" s="26" t="s">
        <v>675</v>
      </c>
      <c r="P94" s="24">
        <v>-2</v>
      </c>
    </row>
    <row r="95" s="6" customFormat="1" spans="1:16">
      <c r="A95" s="30"/>
      <c r="B95" s="24">
        <v>2</v>
      </c>
      <c r="C95" s="25" t="s">
        <v>53</v>
      </c>
      <c r="D95" s="25">
        <v>11867</v>
      </c>
      <c r="E95" s="25" t="s">
        <v>12</v>
      </c>
      <c r="F95" s="25">
        <v>179.92</v>
      </c>
      <c r="G95" s="26" t="s">
        <v>675</v>
      </c>
      <c r="H95" s="27">
        <v>1</v>
      </c>
      <c r="I95" s="7"/>
      <c r="J95" s="24">
        <v>1</v>
      </c>
      <c r="K95" s="25" t="s">
        <v>191</v>
      </c>
      <c r="L95" s="25">
        <v>12190</v>
      </c>
      <c r="M95" s="25" t="s">
        <v>190</v>
      </c>
      <c r="N95" s="25">
        <v>46.8</v>
      </c>
      <c r="O95" s="26" t="s">
        <v>683</v>
      </c>
      <c r="P95" s="24">
        <v>-2</v>
      </c>
    </row>
    <row r="96" s="6" customFormat="1" spans="1:16">
      <c r="A96" s="30"/>
      <c r="B96" s="24">
        <v>1</v>
      </c>
      <c r="C96" s="25" t="s">
        <v>39</v>
      </c>
      <c r="D96" s="25">
        <v>995680</v>
      </c>
      <c r="E96" s="25" t="s">
        <v>41</v>
      </c>
      <c r="F96" s="25">
        <v>546.83</v>
      </c>
      <c r="G96" s="28" t="s">
        <v>676</v>
      </c>
      <c r="H96" s="27">
        <v>5</v>
      </c>
      <c r="I96" s="7"/>
      <c r="J96" s="24">
        <v>5</v>
      </c>
      <c r="K96" s="25" t="s">
        <v>157</v>
      </c>
      <c r="L96" s="25">
        <v>11466</v>
      </c>
      <c r="M96" s="25" t="s">
        <v>295</v>
      </c>
      <c r="N96" s="25">
        <v>39.14</v>
      </c>
      <c r="O96" s="40" t="s">
        <v>676</v>
      </c>
      <c r="P96" s="24">
        <v>-2</v>
      </c>
    </row>
    <row r="97" s="6" customFormat="1" spans="1:16">
      <c r="A97" s="30"/>
      <c r="B97" s="24">
        <v>2</v>
      </c>
      <c r="C97" s="25" t="s">
        <v>34</v>
      </c>
      <c r="D97" s="25">
        <v>7583</v>
      </c>
      <c r="E97" s="25" t="s">
        <v>33</v>
      </c>
      <c r="F97" s="25">
        <v>459.46</v>
      </c>
      <c r="G97" s="28" t="s">
        <v>676</v>
      </c>
      <c r="H97" s="27">
        <v>4</v>
      </c>
      <c r="I97" s="7"/>
      <c r="J97" s="24">
        <v>4</v>
      </c>
      <c r="K97" s="25" t="s">
        <v>264</v>
      </c>
      <c r="L97" s="25">
        <v>11993</v>
      </c>
      <c r="M97" s="25" t="s">
        <v>265</v>
      </c>
      <c r="N97" s="25">
        <v>37.26</v>
      </c>
      <c r="O97" s="28" t="s">
        <v>676</v>
      </c>
      <c r="P97" s="24">
        <v>-2</v>
      </c>
    </row>
    <row r="98" s="6" customFormat="1" spans="1:16">
      <c r="A98" s="30"/>
      <c r="B98" s="24">
        <v>3</v>
      </c>
      <c r="C98" s="25" t="s">
        <v>82</v>
      </c>
      <c r="D98" s="25">
        <v>8763</v>
      </c>
      <c r="E98" s="25" t="s">
        <v>118</v>
      </c>
      <c r="F98" s="25">
        <v>341.65</v>
      </c>
      <c r="G98" s="28" t="s">
        <v>676</v>
      </c>
      <c r="H98" s="27">
        <v>3</v>
      </c>
      <c r="I98" s="7"/>
      <c r="J98" s="24">
        <v>3</v>
      </c>
      <c r="K98" s="25" t="s">
        <v>136</v>
      </c>
      <c r="L98" s="25">
        <v>10808</v>
      </c>
      <c r="M98" s="25" t="s">
        <v>228</v>
      </c>
      <c r="N98" s="25">
        <v>36.78</v>
      </c>
      <c r="O98" s="28" t="s">
        <v>676</v>
      </c>
      <c r="P98" s="24">
        <v>-2</v>
      </c>
    </row>
    <row r="99" s="6" customFormat="1" spans="1:16">
      <c r="A99" s="30"/>
      <c r="B99" s="24">
        <v>4</v>
      </c>
      <c r="C99" s="25" t="s">
        <v>39</v>
      </c>
      <c r="D99" s="25">
        <v>995590</v>
      </c>
      <c r="E99" s="25" t="s">
        <v>38</v>
      </c>
      <c r="F99" s="25">
        <v>329.59</v>
      </c>
      <c r="G99" s="28" t="s">
        <v>676</v>
      </c>
      <c r="H99" s="27">
        <v>2</v>
      </c>
      <c r="I99" s="7"/>
      <c r="J99" s="24">
        <v>2</v>
      </c>
      <c r="K99" s="25" t="s">
        <v>224</v>
      </c>
      <c r="L99" s="25">
        <v>9760</v>
      </c>
      <c r="M99" s="25" t="s">
        <v>223</v>
      </c>
      <c r="N99" s="25">
        <v>32.45</v>
      </c>
      <c r="O99" s="28" t="s">
        <v>676</v>
      </c>
      <c r="P99" s="24">
        <v>-2</v>
      </c>
    </row>
    <row r="100" s="6" customFormat="1" spans="1:16">
      <c r="A100" s="30"/>
      <c r="B100" s="24">
        <v>5</v>
      </c>
      <c r="C100" s="25" t="s">
        <v>143</v>
      </c>
      <c r="D100" s="25">
        <v>11125</v>
      </c>
      <c r="E100" s="25" t="s">
        <v>142</v>
      </c>
      <c r="F100" s="25">
        <v>297.37</v>
      </c>
      <c r="G100" s="28" t="s">
        <v>676</v>
      </c>
      <c r="H100" s="27">
        <v>1</v>
      </c>
      <c r="I100" s="7"/>
      <c r="J100" s="24">
        <v>1</v>
      </c>
      <c r="K100" s="25" t="s">
        <v>196</v>
      </c>
      <c r="L100" s="25">
        <v>4246</v>
      </c>
      <c r="M100" s="25" t="s">
        <v>195</v>
      </c>
      <c r="N100" s="25">
        <v>13.36</v>
      </c>
      <c r="O100" s="28" t="s">
        <v>676</v>
      </c>
      <c r="P100" s="24">
        <v>-2</v>
      </c>
    </row>
    <row r="101" s="5" customFormat="1" spans="1:16">
      <c r="A101" s="31"/>
      <c r="B101" s="19"/>
      <c r="C101" s="20"/>
      <c r="D101" s="20"/>
      <c r="E101" s="20"/>
      <c r="F101" s="20"/>
      <c r="G101" s="21"/>
      <c r="H101" s="22"/>
      <c r="J101" s="19"/>
      <c r="K101" s="20"/>
      <c r="L101" s="20"/>
      <c r="M101" s="20"/>
      <c r="N101" s="20"/>
      <c r="O101" s="21"/>
      <c r="P101" s="19"/>
    </row>
    <row r="102" s="5" customFormat="1" spans="1:16">
      <c r="A102" s="31"/>
      <c r="B102" s="19"/>
      <c r="C102" s="20"/>
      <c r="D102" s="20"/>
      <c r="E102" s="20"/>
      <c r="F102" s="20"/>
      <c r="G102" s="21"/>
      <c r="H102" s="22"/>
      <c r="J102" s="19"/>
      <c r="K102" s="20"/>
      <c r="L102" s="20"/>
      <c r="M102" s="20"/>
      <c r="N102" s="20"/>
      <c r="O102" s="21"/>
      <c r="P102" s="19"/>
    </row>
    <row r="103" s="5" customFormat="1" spans="1:16">
      <c r="A103" s="31"/>
      <c r="B103" s="19"/>
      <c r="C103" s="20"/>
      <c r="D103" s="20"/>
      <c r="E103" s="20"/>
      <c r="F103" s="20"/>
      <c r="G103" s="32"/>
      <c r="H103" s="22"/>
      <c r="J103" s="19"/>
      <c r="K103" s="20"/>
      <c r="L103" s="20"/>
      <c r="M103" s="20"/>
      <c r="N103" s="20"/>
      <c r="O103" s="32"/>
      <c r="P103" s="19"/>
    </row>
    <row r="104" s="5" customFormat="1" spans="1:16">
      <c r="A104" s="31"/>
      <c r="B104" s="19"/>
      <c r="C104" s="20"/>
      <c r="D104" s="20"/>
      <c r="E104" s="20"/>
      <c r="F104" s="20"/>
      <c r="G104" s="23"/>
      <c r="H104" s="22"/>
      <c r="J104" s="19"/>
      <c r="K104" s="20"/>
      <c r="L104" s="20"/>
      <c r="M104" s="20"/>
      <c r="N104" s="20"/>
      <c r="O104" s="23"/>
      <c r="P104" s="19"/>
    </row>
    <row r="105" s="5" customFormat="1" spans="1:16">
      <c r="A105" s="31"/>
      <c r="B105" s="19"/>
      <c r="C105" s="20"/>
      <c r="D105" s="20"/>
      <c r="E105" s="20"/>
      <c r="F105" s="20"/>
      <c r="G105" s="23"/>
      <c r="H105" s="22"/>
      <c r="J105" s="19"/>
      <c r="K105" s="20"/>
      <c r="L105" s="20"/>
      <c r="M105" s="20"/>
      <c r="N105" s="20"/>
      <c r="O105" s="23"/>
      <c r="P105" s="19"/>
    </row>
    <row r="106" s="5" customFormat="1" spans="1:16">
      <c r="A106" s="31"/>
      <c r="B106" s="19"/>
      <c r="C106" s="20"/>
      <c r="D106" s="20"/>
      <c r="E106" s="20"/>
      <c r="F106" s="20"/>
      <c r="G106" s="23"/>
      <c r="H106" s="22"/>
      <c r="J106" s="19"/>
      <c r="K106" s="20"/>
      <c r="L106" s="20"/>
      <c r="M106" s="20"/>
      <c r="N106" s="20"/>
      <c r="O106" s="23"/>
      <c r="P106" s="19"/>
    </row>
    <row r="107" s="5" customFormat="1" spans="1:16">
      <c r="A107" s="31"/>
      <c r="B107" s="19"/>
      <c r="C107" s="20"/>
      <c r="D107" s="20"/>
      <c r="E107" s="20"/>
      <c r="F107" s="20"/>
      <c r="G107" s="23"/>
      <c r="H107" s="22"/>
      <c r="J107" s="19"/>
      <c r="K107" s="20"/>
      <c r="L107" s="20"/>
      <c r="M107" s="20"/>
      <c r="N107" s="20"/>
      <c r="O107" s="23"/>
      <c r="P107" s="19"/>
    </row>
    <row r="108" s="7" customFormat="1" spans="1:16">
      <c r="A108" s="30" t="s">
        <v>688</v>
      </c>
      <c r="B108" s="24">
        <v>1</v>
      </c>
      <c r="C108" s="25" t="s">
        <v>215</v>
      </c>
      <c r="D108" s="25">
        <v>12147</v>
      </c>
      <c r="E108" s="25" t="s">
        <v>311</v>
      </c>
      <c r="F108" s="25">
        <v>300.63</v>
      </c>
      <c r="G108" s="26" t="s">
        <v>674</v>
      </c>
      <c r="H108" s="27">
        <v>2</v>
      </c>
      <c r="J108" s="24">
        <v>2</v>
      </c>
      <c r="K108" s="25" t="s">
        <v>246</v>
      </c>
      <c r="L108" s="25">
        <v>12139</v>
      </c>
      <c r="M108" s="25" t="s">
        <v>324</v>
      </c>
      <c r="N108" s="25">
        <v>39.14</v>
      </c>
      <c r="O108" s="26" t="s">
        <v>675</v>
      </c>
      <c r="P108" s="24">
        <v>-2</v>
      </c>
    </row>
    <row r="109" s="7" customFormat="1" spans="1:16">
      <c r="A109" s="30"/>
      <c r="B109" s="24">
        <v>2</v>
      </c>
      <c r="C109" s="25" t="s">
        <v>191</v>
      </c>
      <c r="D109" s="25">
        <v>12190</v>
      </c>
      <c r="E109" s="25" t="s">
        <v>190</v>
      </c>
      <c r="F109" s="25">
        <v>277.67</v>
      </c>
      <c r="G109" s="26" t="s">
        <v>675</v>
      </c>
      <c r="H109" s="27">
        <v>1</v>
      </c>
      <c r="J109" s="24">
        <v>1</v>
      </c>
      <c r="K109" s="25" t="s">
        <v>55</v>
      </c>
      <c r="L109" s="25">
        <v>12145</v>
      </c>
      <c r="M109" s="25" t="s">
        <v>169</v>
      </c>
      <c r="N109" s="25">
        <v>29.27</v>
      </c>
      <c r="O109" s="26" t="s">
        <v>683</v>
      </c>
      <c r="P109" s="24">
        <v>-2</v>
      </c>
    </row>
    <row r="110" s="7" customFormat="1" spans="1:16">
      <c r="A110" s="30"/>
      <c r="B110" s="24">
        <v>1</v>
      </c>
      <c r="C110" s="25" t="s">
        <v>138</v>
      </c>
      <c r="D110" s="25">
        <v>8903</v>
      </c>
      <c r="E110" s="25" t="s">
        <v>183</v>
      </c>
      <c r="F110" s="25">
        <v>548.67</v>
      </c>
      <c r="G110" s="28" t="s">
        <v>676</v>
      </c>
      <c r="H110" s="27">
        <v>5</v>
      </c>
      <c r="J110" s="24">
        <v>5</v>
      </c>
      <c r="K110" s="25" t="s">
        <v>52</v>
      </c>
      <c r="L110" s="25">
        <v>990451</v>
      </c>
      <c r="M110" s="25" t="s">
        <v>280</v>
      </c>
      <c r="N110" s="25">
        <v>41.5</v>
      </c>
      <c r="O110" s="40" t="s">
        <v>676</v>
      </c>
      <c r="P110" s="24">
        <v>-2</v>
      </c>
    </row>
    <row r="111" s="7" customFormat="1" spans="1:16">
      <c r="A111" s="30"/>
      <c r="B111" s="24">
        <v>2</v>
      </c>
      <c r="C111" s="25" t="s">
        <v>97</v>
      </c>
      <c r="D111" s="25">
        <v>10043</v>
      </c>
      <c r="E111" s="25" t="s">
        <v>96</v>
      </c>
      <c r="F111" s="25">
        <v>542.87</v>
      </c>
      <c r="G111" s="28" t="s">
        <v>676</v>
      </c>
      <c r="H111" s="27">
        <v>4</v>
      </c>
      <c r="J111" s="24">
        <v>4</v>
      </c>
      <c r="K111" s="25" t="s">
        <v>179</v>
      </c>
      <c r="L111" s="25">
        <v>12135</v>
      </c>
      <c r="M111" s="25" t="s">
        <v>178</v>
      </c>
      <c r="N111" s="25">
        <v>40.9</v>
      </c>
      <c r="O111" s="28" t="s">
        <v>676</v>
      </c>
      <c r="P111" s="24">
        <v>0</v>
      </c>
    </row>
    <row r="112" s="7" customFormat="1" spans="1:16">
      <c r="A112" s="30"/>
      <c r="B112" s="24">
        <v>3</v>
      </c>
      <c r="C112" s="25" t="s">
        <v>107</v>
      </c>
      <c r="D112" s="25">
        <v>12104</v>
      </c>
      <c r="E112" s="25" t="s">
        <v>106</v>
      </c>
      <c r="F112" s="25">
        <v>534.61</v>
      </c>
      <c r="G112" s="28" t="s">
        <v>676</v>
      </c>
      <c r="H112" s="27">
        <v>3</v>
      </c>
      <c r="J112" s="24">
        <v>3</v>
      </c>
      <c r="K112" s="25" t="s">
        <v>172</v>
      </c>
      <c r="L112" s="25">
        <v>11102</v>
      </c>
      <c r="M112" s="25" t="s">
        <v>235</v>
      </c>
      <c r="N112" s="25">
        <v>35.84</v>
      </c>
      <c r="O112" s="28" t="s">
        <v>676</v>
      </c>
      <c r="P112" s="24">
        <v>-2</v>
      </c>
    </row>
    <row r="113" s="7" customFormat="1" spans="1:16">
      <c r="A113" s="30"/>
      <c r="B113" s="24">
        <v>4</v>
      </c>
      <c r="C113" s="25" t="s">
        <v>147</v>
      </c>
      <c r="D113" s="25">
        <v>11829</v>
      </c>
      <c r="E113" s="25" t="s">
        <v>146</v>
      </c>
      <c r="F113" s="25">
        <v>468.68</v>
      </c>
      <c r="G113" s="28" t="s">
        <v>676</v>
      </c>
      <c r="H113" s="27">
        <v>2</v>
      </c>
      <c r="J113" s="24">
        <v>2</v>
      </c>
      <c r="K113" s="25" t="s">
        <v>122</v>
      </c>
      <c r="L113" s="25">
        <v>11388</v>
      </c>
      <c r="M113" s="25" t="s">
        <v>294</v>
      </c>
      <c r="N113" s="25">
        <v>32.9</v>
      </c>
      <c r="O113" s="28" t="s">
        <v>676</v>
      </c>
      <c r="P113" s="24">
        <v>-2</v>
      </c>
    </row>
    <row r="114" s="7" customFormat="1" spans="1:16">
      <c r="A114" s="30"/>
      <c r="B114" s="24">
        <v>5</v>
      </c>
      <c r="C114" s="25" t="s">
        <v>34</v>
      </c>
      <c r="D114" s="25">
        <v>7583</v>
      </c>
      <c r="E114" s="25" t="s">
        <v>33</v>
      </c>
      <c r="F114" s="25">
        <v>382.63</v>
      </c>
      <c r="G114" s="28" t="s">
        <v>676</v>
      </c>
      <c r="H114" s="27">
        <v>1</v>
      </c>
      <c r="J114" s="24">
        <v>1</v>
      </c>
      <c r="K114" s="25" t="s">
        <v>63</v>
      </c>
      <c r="L114" s="25">
        <v>9840</v>
      </c>
      <c r="M114" s="25" t="s">
        <v>225</v>
      </c>
      <c r="N114" s="25">
        <v>28.01</v>
      </c>
      <c r="O114" s="28" t="s">
        <v>676</v>
      </c>
      <c r="P114" s="24">
        <v>-2</v>
      </c>
    </row>
    <row r="115" s="7" customFormat="1" spans="1:16">
      <c r="A115" s="31" t="s">
        <v>689</v>
      </c>
      <c r="B115" s="19">
        <v>1</v>
      </c>
      <c r="C115" s="20" t="s">
        <v>37</v>
      </c>
      <c r="D115" s="20">
        <v>11866</v>
      </c>
      <c r="E115" s="20" t="s">
        <v>36</v>
      </c>
      <c r="F115" s="20">
        <v>393.28</v>
      </c>
      <c r="G115" s="21" t="s">
        <v>674</v>
      </c>
      <c r="H115" s="22">
        <v>2</v>
      </c>
      <c r="J115" s="19">
        <v>2</v>
      </c>
      <c r="K115" s="20" t="s">
        <v>288</v>
      </c>
      <c r="L115" s="20">
        <v>11875</v>
      </c>
      <c r="M115" s="20" t="s">
        <v>303</v>
      </c>
      <c r="N115" s="20">
        <v>40.56</v>
      </c>
      <c r="O115" s="21" t="s">
        <v>675</v>
      </c>
      <c r="P115" s="19">
        <v>-2</v>
      </c>
    </row>
    <row r="116" s="7" customFormat="1" spans="1:16">
      <c r="A116" s="31"/>
      <c r="B116" s="19">
        <v>2</v>
      </c>
      <c r="C116" s="20" t="s">
        <v>53</v>
      </c>
      <c r="D116" s="20">
        <v>11867</v>
      </c>
      <c r="E116" s="20" t="s">
        <v>12</v>
      </c>
      <c r="F116" s="20">
        <v>221.73</v>
      </c>
      <c r="G116" s="21" t="s">
        <v>675</v>
      </c>
      <c r="H116" s="22">
        <v>1</v>
      </c>
      <c r="J116" s="19">
        <v>1</v>
      </c>
      <c r="K116" s="20" t="s">
        <v>237</v>
      </c>
      <c r="L116" s="20">
        <v>11767</v>
      </c>
      <c r="M116" s="20" t="s">
        <v>256</v>
      </c>
      <c r="N116" s="20">
        <v>39.19</v>
      </c>
      <c r="O116" s="21" t="s">
        <v>683</v>
      </c>
      <c r="P116" s="19">
        <v>-2</v>
      </c>
    </row>
    <row r="117" s="7" customFormat="1" spans="1:16">
      <c r="A117" s="31"/>
      <c r="B117" s="19">
        <v>1</v>
      </c>
      <c r="C117" s="20" t="s">
        <v>68</v>
      </c>
      <c r="D117" s="20">
        <v>5589</v>
      </c>
      <c r="E117" s="20" t="s">
        <v>17</v>
      </c>
      <c r="F117" s="20">
        <v>2849.6</v>
      </c>
      <c r="G117" s="23" t="s">
        <v>676</v>
      </c>
      <c r="H117" s="22">
        <v>5</v>
      </c>
      <c r="J117" s="19">
        <v>5</v>
      </c>
      <c r="K117" s="20" t="s">
        <v>111</v>
      </c>
      <c r="L117" s="20">
        <v>4147</v>
      </c>
      <c r="M117" s="20" t="s">
        <v>192</v>
      </c>
      <c r="N117" s="20">
        <v>34.02</v>
      </c>
      <c r="O117" s="32" t="s">
        <v>676</v>
      </c>
      <c r="P117" s="19">
        <v>-2</v>
      </c>
    </row>
    <row r="118" s="7" customFormat="1" spans="1:16">
      <c r="A118" s="31"/>
      <c r="B118" s="19">
        <v>2</v>
      </c>
      <c r="C118" s="20" t="s">
        <v>99</v>
      </c>
      <c r="D118" s="20">
        <v>10613</v>
      </c>
      <c r="E118" s="20" t="s">
        <v>98</v>
      </c>
      <c r="F118" s="20">
        <v>358.6</v>
      </c>
      <c r="G118" s="23" t="s">
        <v>676</v>
      </c>
      <c r="H118" s="22">
        <v>4</v>
      </c>
      <c r="J118" s="19">
        <v>4</v>
      </c>
      <c r="K118" s="20" t="s">
        <v>122</v>
      </c>
      <c r="L118" s="20">
        <v>11947</v>
      </c>
      <c r="M118" s="20" t="s">
        <v>260</v>
      </c>
      <c r="N118" s="20">
        <v>28.87</v>
      </c>
      <c r="O118" s="23" t="s">
        <v>676</v>
      </c>
      <c r="P118" s="19">
        <v>-2</v>
      </c>
    </row>
    <row r="119" s="7" customFormat="1" spans="1:16">
      <c r="A119" s="31"/>
      <c r="B119" s="19">
        <v>3</v>
      </c>
      <c r="C119" s="20" t="s">
        <v>79</v>
      </c>
      <c r="D119" s="20">
        <v>5344</v>
      </c>
      <c r="E119" s="20" t="s">
        <v>113</v>
      </c>
      <c r="F119" s="20">
        <v>340.5</v>
      </c>
      <c r="G119" s="23" t="s">
        <v>676</v>
      </c>
      <c r="H119" s="22">
        <v>3</v>
      </c>
      <c r="J119" s="19">
        <v>3</v>
      </c>
      <c r="K119" s="20" t="s">
        <v>213</v>
      </c>
      <c r="L119" s="20">
        <v>8354</v>
      </c>
      <c r="M119" s="20" t="s">
        <v>212</v>
      </c>
      <c r="N119" s="20">
        <v>23.74</v>
      </c>
      <c r="O119" s="23" t="s">
        <v>676</v>
      </c>
      <c r="P119" s="19">
        <v>-2</v>
      </c>
    </row>
    <row r="120" s="7" customFormat="1" spans="1:16">
      <c r="A120" s="31"/>
      <c r="B120" s="19">
        <v>4</v>
      </c>
      <c r="C120" s="20" t="s">
        <v>39</v>
      </c>
      <c r="D120" s="20">
        <v>998835</v>
      </c>
      <c r="E120" s="20" t="s">
        <v>48</v>
      </c>
      <c r="F120" s="20">
        <v>337.75</v>
      </c>
      <c r="G120" s="23" t="s">
        <v>676</v>
      </c>
      <c r="H120" s="22">
        <v>2</v>
      </c>
      <c r="J120" s="19">
        <v>2</v>
      </c>
      <c r="K120" s="20" t="s">
        <v>145</v>
      </c>
      <c r="L120" s="20">
        <v>11445</v>
      </c>
      <c r="M120" s="20" t="s">
        <v>144</v>
      </c>
      <c r="N120" s="20">
        <v>23.64</v>
      </c>
      <c r="O120" s="23" t="s">
        <v>676</v>
      </c>
      <c r="P120" s="19">
        <v>-2</v>
      </c>
    </row>
    <row r="121" s="7" customFormat="1" spans="1:16">
      <c r="A121" s="31"/>
      <c r="B121" s="19">
        <v>5</v>
      </c>
      <c r="C121" s="20" t="s">
        <v>107</v>
      </c>
      <c r="D121" s="20">
        <v>12104</v>
      </c>
      <c r="E121" s="20" t="s">
        <v>106</v>
      </c>
      <c r="F121" s="20">
        <v>325.94</v>
      </c>
      <c r="G121" s="23" t="s">
        <v>676</v>
      </c>
      <c r="H121" s="22">
        <v>1</v>
      </c>
      <c r="J121" s="19">
        <v>1</v>
      </c>
      <c r="K121" s="20" t="s">
        <v>174</v>
      </c>
      <c r="L121" s="20">
        <v>11089</v>
      </c>
      <c r="M121" s="20" t="s">
        <v>291</v>
      </c>
      <c r="N121" s="20">
        <v>21.4</v>
      </c>
      <c r="O121" s="23" t="s">
        <v>676</v>
      </c>
      <c r="P121" s="19">
        <v>-2</v>
      </c>
    </row>
    <row r="122" s="6" customFormat="1" spans="1:16">
      <c r="A122" s="30" t="s">
        <v>690</v>
      </c>
      <c r="B122" s="24">
        <v>1</v>
      </c>
      <c r="C122" s="25" t="s">
        <v>59</v>
      </c>
      <c r="D122" s="25">
        <v>999190</v>
      </c>
      <c r="E122" s="25" t="s">
        <v>150</v>
      </c>
      <c r="F122" s="25">
        <v>516.43</v>
      </c>
      <c r="G122" s="26" t="s">
        <v>674</v>
      </c>
      <c r="H122" s="27">
        <v>2</v>
      </c>
      <c r="J122" s="24">
        <v>2</v>
      </c>
      <c r="K122" s="25" t="s">
        <v>143</v>
      </c>
      <c r="L122" s="25">
        <v>12056</v>
      </c>
      <c r="M122" s="25" t="s">
        <v>307</v>
      </c>
      <c r="N122" s="25">
        <v>52.04</v>
      </c>
      <c r="O122" s="26" t="s">
        <v>675</v>
      </c>
      <c r="P122" s="24">
        <v>-2</v>
      </c>
    </row>
    <row r="123" s="6" customFormat="1" spans="1:16">
      <c r="A123" s="30"/>
      <c r="B123" s="24">
        <v>2</v>
      </c>
      <c r="C123" s="25" t="s">
        <v>47</v>
      </c>
      <c r="D123" s="25">
        <v>11769</v>
      </c>
      <c r="E123" s="25" t="s">
        <v>46</v>
      </c>
      <c r="F123" s="25">
        <v>206.68</v>
      </c>
      <c r="G123" s="26" t="s">
        <v>675</v>
      </c>
      <c r="H123" s="27">
        <v>1</v>
      </c>
      <c r="J123" s="24">
        <v>1</v>
      </c>
      <c r="K123" s="25" t="s">
        <v>55</v>
      </c>
      <c r="L123" s="25">
        <v>12145</v>
      </c>
      <c r="M123" s="25" t="s">
        <v>169</v>
      </c>
      <c r="N123" s="25">
        <v>46.89</v>
      </c>
      <c r="O123" s="26" t="s">
        <v>683</v>
      </c>
      <c r="P123" s="24">
        <v>-2</v>
      </c>
    </row>
    <row r="124" s="6" customFormat="1" spans="1:16">
      <c r="A124" s="30"/>
      <c r="B124" s="24">
        <v>1</v>
      </c>
      <c r="C124" s="25" t="s">
        <v>50</v>
      </c>
      <c r="D124" s="25">
        <v>4187</v>
      </c>
      <c r="E124" s="25" t="s">
        <v>49</v>
      </c>
      <c r="F124" s="25">
        <v>503.32</v>
      </c>
      <c r="G124" s="28" t="s">
        <v>676</v>
      </c>
      <c r="H124" s="27">
        <v>5</v>
      </c>
      <c r="J124" s="24">
        <v>5</v>
      </c>
      <c r="K124" s="25" t="s">
        <v>219</v>
      </c>
      <c r="L124" s="25">
        <v>9328</v>
      </c>
      <c r="M124" s="25" t="s">
        <v>218</v>
      </c>
      <c r="N124" s="25">
        <v>41.28</v>
      </c>
      <c r="O124" s="40" t="s">
        <v>676</v>
      </c>
      <c r="P124" s="24">
        <v>-2</v>
      </c>
    </row>
    <row r="125" s="6" customFormat="1" spans="1:16">
      <c r="A125" s="30"/>
      <c r="B125" s="24">
        <v>2</v>
      </c>
      <c r="C125" s="25" t="s">
        <v>53</v>
      </c>
      <c r="D125" s="25">
        <v>6472</v>
      </c>
      <c r="E125" s="25" t="s">
        <v>92</v>
      </c>
      <c r="F125" s="25">
        <v>498.02</v>
      </c>
      <c r="G125" s="28" t="s">
        <v>676</v>
      </c>
      <c r="H125" s="27">
        <v>4</v>
      </c>
      <c r="J125" s="24">
        <v>4</v>
      </c>
      <c r="K125" s="25" t="s">
        <v>50</v>
      </c>
      <c r="L125" s="25">
        <v>998927</v>
      </c>
      <c r="M125" s="25" t="s">
        <v>283</v>
      </c>
      <c r="N125" s="25">
        <v>40.19</v>
      </c>
      <c r="O125" s="28" t="s">
        <v>676</v>
      </c>
      <c r="P125" s="24">
        <v>-2</v>
      </c>
    </row>
    <row r="126" s="6" customFormat="1" spans="1:16">
      <c r="A126" s="30"/>
      <c r="B126" s="24">
        <v>3</v>
      </c>
      <c r="C126" s="25" t="s">
        <v>39</v>
      </c>
      <c r="D126" s="25">
        <v>998828</v>
      </c>
      <c r="E126" s="25" t="s">
        <v>43</v>
      </c>
      <c r="F126" s="25">
        <v>469.84</v>
      </c>
      <c r="G126" s="28" t="s">
        <v>676</v>
      </c>
      <c r="H126" s="27">
        <v>3</v>
      </c>
      <c r="J126" s="24">
        <v>3</v>
      </c>
      <c r="K126" s="25" t="s">
        <v>126</v>
      </c>
      <c r="L126" s="25">
        <v>12091</v>
      </c>
      <c r="M126" s="25" t="s">
        <v>189</v>
      </c>
      <c r="N126" s="25">
        <v>33.38</v>
      </c>
      <c r="O126" s="28" t="s">
        <v>676</v>
      </c>
      <c r="P126" s="24">
        <v>-2</v>
      </c>
    </row>
    <row r="127" s="6" customFormat="1" spans="1:16">
      <c r="A127" s="30"/>
      <c r="B127" s="24">
        <v>4</v>
      </c>
      <c r="C127" s="25" t="s">
        <v>161</v>
      </c>
      <c r="D127" s="25">
        <v>4311</v>
      </c>
      <c r="E127" s="25" t="s">
        <v>170</v>
      </c>
      <c r="F127" s="25">
        <v>456.94</v>
      </c>
      <c r="G127" s="28" t="s">
        <v>676</v>
      </c>
      <c r="H127" s="27">
        <v>2</v>
      </c>
      <c r="J127" s="24">
        <v>2</v>
      </c>
      <c r="K127" s="25" t="s">
        <v>145</v>
      </c>
      <c r="L127" s="25">
        <v>12141</v>
      </c>
      <c r="M127" s="25" t="s">
        <v>271</v>
      </c>
      <c r="N127" s="25">
        <v>19.7</v>
      </c>
      <c r="O127" s="28" t="s">
        <v>676</v>
      </c>
      <c r="P127" s="24">
        <v>-2</v>
      </c>
    </row>
    <row r="128" s="6" customFormat="1" spans="1:16">
      <c r="A128" s="30"/>
      <c r="B128" s="24">
        <v>5</v>
      </c>
      <c r="C128" s="25" t="s">
        <v>68</v>
      </c>
      <c r="D128" s="25">
        <v>9988</v>
      </c>
      <c r="E128" s="25" t="s">
        <v>67</v>
      </c>
      <c r="F128" s="25">
        <v>429.3</v>
      </c>
      <c r="G128" s="28" t="s">
        <v>676</v>
      </c>
      <c r="H128" s="27">
        <v>1</v>
      </c>
      <c r="J128" s="24">
        <v>1</v>
      </c>
      <c r="K128" s="25" t="s">
        <v>39</v>
      </c>
      <c r="L128" s="25">
        <v>998835</v>
      </c>
      <c r="M128" s="25" t="s">
        <v>48</v>
      </c>
      <c r="N128" s="25">
        <v>18.47</v>
      </c>
      <c r="O128" s="28" t="s">
        <v>676</v>
      </c>
      <c r="P128" s="24">
        <v>-2</v>
      </c>
    </row>
    <row r="129" s="5" customFormat="1" spans="1:16">
      <c r="A129" s="31" t="s">
        <v>691</v>
      </c>
      <c r="B129" s="19">
        <v>1</v>
      </c>
      <c r="C129" s="20" t="s">
        <v>55</v>
      </c>
      <c r="D129" s="20">
        <v>12145</v>
      </c>
      <c r="E129" s="20" t="s">
        <v>169</v>
      </c>
      <c r="F129" s="20">
        <v>208.68</v>
      </c>
      <c r="G129" s="21" t="s">
        <v>674</v>
      </c>
      <c r="H129" s="22">
        <v>2</v>
      </c>
      <c r="J129" s="19">
        <v>2</v>
      </c>
      <c r="K129" s="20" t="s">
        <v>86</v>
      </c>
      <c r="L129" s="20">
        <v>11771</v>
      </c>
      <c r="M129" s="20" t="s">
        <v>317</v>
      </c>
      <c r="N129" s="20">
        <v>42.43</v>
      </c>
      <c r="O129" s="21" t="s">
        <v>675</v>
      </c>
      <c r="P129" s="19">
        <v>-2</v>
      </c>
    </row>
    <row r="130" s="5" customFormat="1" spans="1:16">
      <c r="A130" s="31"/>
      <c r="B130" s="19">
        <v>2</v>
      </c>
      <c r="C130" s="20" t="s">
        <v>37</v>
      </c>
      <c r="D130" s="20">
        <v>11866</v>
      </c>
      <c r="E130" s="20" t="s">
        <v>36</v>
      </c>
      <c r="F130" s="20">
        <v>201.22</v>
      </c>
      <c r="G130" s="21" t="s">
        <v>675</v>
      </c>
      <c r="H130" s="22">
        <v>1</v>
      </c>
      <c r="J130" s="19">
        <v>1</v>
      </c>
      <c r="K130" s="20" t="s">
        <v>246</v>
      </c>
      <c r="L130" s="20">
        <v>12139</v>
      </c>
      <c r="M130" s="20" t="s">
        <v>324</v>
      </c>
      <c r="N130" s="20">
        <v>41.66</v>
      </c>
      <c r="O130" s="21" t="s">
        <v>683</v>
      </c>
      <c r="P130" s="19">
        <v>-2</v>
      </c>
    </row>
    <row r="131" s="5" customFormat="1" spans="1:16">
      <c r="A131" s="31"/>
      <c r="B131" s="19">
        <v>1</v>
      </c>
      <c r="C131" s="20" t="s">
        <v>39</v>
      </c>
      <c r="D131" s="20">
        <v>995590</v>
      </c>
      <c r="E131" s="20" t="s">
        <v>38</v>
      </c>
      <c r="F131" s="20">
        <v>593.49</v>
      </c>
      <c r="G131" s="23" t="s">
        <v>676</v>
      </c>
      <c r="H131" s="22">
        <v>5</v>
      </c>
      <c r="J131" s="19">
        <v>5</v>
      </c>
      <c r="K131" s="20" t="s">
        <v>293</v>
      </c>
      <c r="L131" s="20">
        <v>11487</v>
      </c>
      <c r="M131" s="20" t="s">
        <v>298</v>
      </c>
      <c r="N131" s="20">
        <v>33.01</v>
      </c>
      <c r="O131" s="32" t="s">
        <v>676</v>
      </c>
      <c r="P131" s="19">
        <v>-2</v>
      </c>
    </row>
    <row r="132" s="5" customFormat="1" spans="1:16">
      <c r="A132" s="31"/>
      <c r="B132" s="19">
        <v>2</v>
      </c>
      <c r="C132" s="20" t="s">
        <v>76</v>
      </c>
      <c r="D132" s="20">
        <v>4089</v>
      </c>
      <c r="E132" s="20" t="s">
        <v>75</v>
      </c>
      <c r="F132" s="20">
        <v>403.6</v>
      </c>
      <c r="G132" s="23" t="s">
        <v>676</v>
      </c>
      <c r="H132" s="22">
        <v>4</v>
      </c>
      <c r="J132" s="19">
        <v>4</v>
      </c>
      <c r="K132" s="20" t="s">
        <v>323</v>
      </c>
      <c r="L132" s="20">
        <v>9983</v>
      </c>
      <c r="M132" s="20" t="s">
        <v>322</v>
      </c>
      <c r="N132" s="20">
        <v>26.74</v>
      </c>
      <c r="O132" s="23" t="s">
        <v>676</v>
      </c>
      <c r="P132" s="19">
        <v>-2</v>
      </c>
    </row>
    <row r="133" s="5" customFormat="1" spans="1:16">
      <c r="A133" s="31"/>
      <c r="B133" s="19">
        <v>3</v>
      </c>
      <c r="C133" s="20" t="s">
        <v>126</v>
      </c>
      <c r="D133" s="20">
        <v>10809</v>
      </c>
      <c r="E133" s="20" t="s">
        <v>125</v>
      </c>
      <c r="F133" s="20">
        <v>291.72</v>
      </c>
      <c r="G133" s="23" t="s">
        <v>676</v>
      </c>
      <c r="H133" s="22">
        <v>3</v>
      </c>
      <c r="J133" s="19">
        <v>3</v>
      </c>
      <c r="K133" s="20" t="s">
        <v>302</v>
      </c>
      <c r="L133" s="20">
        <v>7948</v>
      </c>
      <c r="M133" s="20" t="s">
        <v>319</v>
      </c>
      <c r="N133" s="20">
        <v>24.61</v>
      </c>
      <c r="O133" s="23" t="s">
        <v>676</v>
      </c>
      <c r="P133" s="19">
        <v>-2</v>
      </c>
    </row>
    <row r="134" s="5" customFormat="1" spans="1:16">
      <c r="A134" s="31"/>
      <c r="B134" s="19">
        <v>4</v>
      </c>
      <c r="C134" s="20" t="s">
        <v>68</v>
      </c>
      <c r="D134" s="20">
        <v>9988</v>
      </c>
      <c r="E134" s="20" t="s">
        <v>67</v>
      </c>
      <c r="F134" s="20">
        <v>274.6</v>
      </c>
      <c r="G134" s="23" t="s">
        <v>676</v>
      </c>
      <c r="H134" s="22">
        <v>3</v>
      </c>
      <c r="J134" s="19">
        <v>2</v>
      </c>
      <c r="K134" s="20" t="s">
        <v>138</v>
      </c>
      <c r="L134" s="20">
        <v>8903</v>
      </c>
      <c r="M134" s="20" t="s">
        <v>183</v>
      </c>
      <c r="N134" s="20">
        <v>23.34</v>
      </c>
      <c r="O134" s="23" t="s">
        <v>676</v>
      </c>
      <c r="P134" s="19">
        <v>-2</v>
      </c>
    </row>
    <row r="135" s="5" customFormat="1" spans="1:16">
      <c r="A135" s="31"/>
      <c r="B135" s="19">
        <v>5</v>
      </c>
      <c r="C135" s="20" t="s">
        <v>149</v>
      </c>
      <c r="D135" s="20">
        <v>11023</v>
      </c>
      <c r="E135" s="20" t="s">
        <v>162</v>
      </c>
      <c r="F135" s="20">
        <v>250.72</v>
      </c>
      <c r="G135" s="23" t="s">
        <v>676</v>
      </c>
      <c r="H135" s="22">
        <v>1</v>
      </c>
      <c r="J135" s="19">
        <v>1</v>
      </c>
      <c r="K135" s="20" t="s">
        <v>120</v>
      </c>
      <c r="L135" s="20">
        <v>10650</v>
      </c>
      <c r="M135" s="20" t="s">
        <v>320</v>
      </c>
      <c r="N135" s="20">
        <v>22.31</v>
      </c>
      <c r="O135" s="23" t="s">
        <v>676</v>
      </c>
      <c r="P135" s="19">
        <v>-2</v>
      </c>
    </row>
    <row r="136" s="7" customFormat="1" spans="1:16">
      <c r="A136" s="30" t="s">
        <v>692</v>
      </c>
      <c r="B136" s="24">
        <v>1</v>
      </c>
      <c r="C136" s="25" t="s">
        <v>55</v>
      </c>
      <c r="D136" s="25">
        <v>12145</v>
      </c>
      <c r="E136" s="25" t="s">
        <v>169</v>
      </c>
      <c r="F136" s="25">
        <v>218.07</v>
      </c>
      <c r="G136" s="26" t="s">
        <v>674</v>
      </c>
      <c r="H136" s="27">
        <v>3</v>
      </c>
      <c r="J136" s="24">
        <v>2</v>
      </c>
      <c r="K136" s="25" t="s">
        <v>124</v>
      </c>
      <c r="L136" s="25">
        <v>12049</v>
      </c>
      <c r="M136" s="25" t="s">
        <v>305</v>
      </c>
      <c r="N136" s="25">
        <v>68.36</v>
      </c>
      <c r="O136" s="26" t="s">
        <v>675</v>
      </c>
      <c r="P136" s="24">
        <v>-2</v>
      </c>
    </row>
    <row r="137" s="7" customFormat="1" spans="1:16">
      <c r="A137" s="30"/>
      <c r="B137" s="24">
        <v>2</v>
      </c>
      <c r="C137" s="25" t="s">
        <v>37</v>
      </c>
      <c r="D137" s="25">
        <v>11866</v>
      </c>
      <c r="E137" s="25" t="s">
        <v>36</v>
      </c>
      <c r="F137" s="25">
        <v>189.15</v>
      </c>
      <c r="G137" s="26" t="s">
        <v>675</v>
      </c>
      <c r="H137" s="27">
        <v>2</v>
      </c>
      <c r="J137" s="24">
        <v>1</v>
      </c>
      <c r="K137" s="25" t="s">
        <v>246</v>
      </c>
      <c r="L137" s="25">
        <v>12139</v>
      </c>
      <c r="M137" s="25" t="s">
        <v>324</v>
      </c>
      <c r="N137" s="25">
        <v>60</v>
      </c>
      <c r="O137" s="26" t="s">
        <v>683</v>
      </c>
      <c r="P137" s="24">
        <v>-4</v>
      </c>
    </row>
    <row r="138" s="7" customFormat="1" spans="1:16">
      <c r="A138" s="30"/>
      <c r="B138" s="24">
        <v>1</v>
      </c>
      <c r="C138" s="25" t="s">
        <v>82</v>
      </c>
      <c r="D138" s="25">
        <v>11078</v>
      </c>
      <c r="E138" s="25" t="s">
        <v>81</v>
      </c>
      <c r="F138" s="25">
        <v>374.35</v>
      </c>
      <c r="G138" s="28" t="s">
        <v>676</v>
      </c>
      <c r="H138" s="27">
        <v>5</v>
      </c>
      <c r="J138" s="24">
        <v>5</v>
      </c>
      <c r="K138" s="25" t="s">
        <v>138</v>
      </c>
      <c r="L138" s="25">
        <v>11751</v>
      </c>
      <c r="M138" s="25" t="s">
        <v>321</v>
      </c>
      <c r="N138" s="25">
        <v>36.46</v>
      </c>
      <c r="O138" s="40" t="s">
        <v>676</v>
      </c>
      <c r="P138" s="24">
        <v>-2</v>
      </c>
    </row>
    <row r="139" s="7" customFormat="1" spans="1:16">
      <c r="A139" s="30"/>
      <c r="B139" s="24">
        <v>2</v>
      </c>
      <c r="C139" s="25" t="s">
        <v>101</v>
      </c>
      <c r="D139" s="25">
        <v>11109</v>
      </c>
      <c r="E139" s="25" t="s">
        <v>100</v>
      </c>
      <c r="F139" s="25">
        <v>356.49</v>
      </c>
      <c r="G139" s="28" t="s">
        <v>676</v>
      </c>
      <c r="H139" s="27">
        <v>4</v>
      </c>
      <c r="J139" s="24">
        <v>4</v>
      </c>
      <c r="K139" s="25" t="s">
        <v>134</v>
      </c>
      <c r="L139" s="25">
        <v>7046</v>
      </c>
      <c r="M139" s="25" t="s">
        <v>210</v>
      </c>
      <c r="N139" s="25">
        <v>35.59</v>
      </c>
      <c r="O139" s="28" t="s">
        <v>676</v>
      </c>
      <c r="P139" s="24">
        <v>-2</v>
      </c>
    </row>
    <row r="140" s="7" customFormat="1" spans="1:16">
      <c r="A140" s="30"/>
      <c r="B140" s="24">
        <v>3</v>
      </c>
      <c r="C140" s="25" t="s">
        <v>111</v>
      </c>
      <c r="D140" s="25">
        <v>4444</v>
      </c>
      <c r="E140" s="25" t="s">
        <v>112</v>
      </c>
      <c r="F140" s="25">
        <v>353.7</v>
      </c>
      <c r="G140" s="28" t="s">
        <v>676</v>
      </c>
      <c r="H140" s="27">
        <v>3</v>
      </c>
      <c r="J140" s="24">
        <v>3</v>
      </c>
      <c r="K140" s="25" t="s">
        <v>138</v>
      </c>
      <c r="L140" s="25">
        <v>8903</v>
      </c>
      <c r="M140" s="25" t="s">
        <v>183</v>
      </c>
      <c r="N140" s="25">
        <v>31.8</v>
      </c>
      <c r="O140" s="28" t="s">
        <v>676</v>
      </c>
      <c r="P140" s="24">
        <v>-2</v>
      </c>
    </row>
    <row r="141" s="7" customFormat="1" spans="1:16">
      <c r="A141" s="30"/>
      <c r="B141" s="24">
        <v>4</v>
      </c>
      <c r="C141" s="25" t="s">
        <v>39</v>
      </c>
      <c r="D141" s="25">
        <v>995673</v>
      </c>
      <c r="E141" s="25" t="s">
        <v>42</v>
      </c>
      <c r="F141" s="25">
        <v>337.02</v>
      </c>
      <c r="G141" s="40" t="s">
        <v>676</v>
      </c>
      <c r="H141" s="27">
        <v>2</v>
      </c>
      <c r="J141" s="24">
        <v>2</v>
      </c>
      <c r="K141" s="25" t="s">
        <v>239</v>
      </c>
      <c r="L141" s="25">
        <v>11142</v>
      </c>
      <c r="M141" s="25" t="s">
        <v>238</v>
      </c>
      <c r="N141" s="25">
        <v>25.4</v>
      </c>
      <c r="O141" s="28" t="s">
        <v>676</v>
      </c>
      <c r="P141" s="24">
        <v>-2</v>
      </c>
    </row>
    <row r="142" s="7" customFormat="1" spans="1:16">
      <c r="A142" s="30"/>
      <c r="B142" s="24">
        <v>5</v>
      </c>
      <c r="C142" s="25" t="s">
        <v>61</v>
      </c>
      <c r="D142" s="25">
        <v>12234</v>
      </c>
      <c r="E142" s="25" t="s">
        <v>87</v>
      </c>
      <c r="F142" s="25">
        <v>313.87</v>
      </c>
      <c r="G142" s="28" t="s">
        <v>676</v>
      </c>
      <c r="H142" s="27">
        <v>1</v>
      </c>
      <c r="J142" s="24">
        <v>1</v>
      </c>
      <c r="K142" s="25" t="s">
        <v>97</v>
      </c>
      <c r="L142" s="25">
        <v>11446</v>
      </c>
      <c r="M142" s="25" t="s">
        <v>185</v>
      </c>
      <c r="N142" s="25">
        <v>23.8</v>
      </c>
      <c r="O142" s="28" t="s">
        <v>676</v>
      </c>
      <c r="P142" s="24">
        <v>-2</v>
      </c>
    </row>
    <row r="143" s="5" customFormat="1" spans="1:16">
      <c r="A143" s="31" t="s">
        <v>693</v>
      </c>
      <c r="B143" s="19">
        <v>1</v>
      </c>
      <c r="C143" s="20" t="s">
        <v>237</v>
      </c>
      <c r="D143" s="20">
        <v>11767</v>
      </c>
      <c r="E143" s="20" t="s">
        <v>256</v>
      </c>
      <c r="F143" s="20">
        <v>127.87</v>
      </c>
      <c r="G143" s="21" t="s">
        <v>674</v>
      </c>
      <c r="H143" s="22">
        <v>2</v>
      </c>
      <c r="J143" s="19">
        <v>2</v>
      </c>
      <c r="K143" s="20" t="s">
        <v>224</v>
      </c>
      <c r="L143" s="20">
        <v>12054</v>
      </c>
      <c r="M143" s="20" t="s">
        <v>306</v>
      </c>
      <c r="N143" s="20">
        <v>41.12</v>
      </c>
      <c r="O143" s="21" t="s">
        <v>675</v>
      </c>
      <c r="P143" s="19">
        <v>-2</v>
      </c>
    </row>
    <row r="144" s="5" customFormat="1" spans="1:16">
      <c r="A144" s="31"/>
      <c r="B144" s="19">
        <v>2</v>
      </c>
      <c r="C144" s="20" t="s">
        <v>246</v>
      </c>
      <c r="D144" s="20">
        <v>12139</v>
      </c>
      <c r="E144" s="20" t="s">
        <v>324</v>
      </c>
      <c r="F144" s="20">
        <v>125.69</v>
      </c>
      <c r="G144" s="21" t="s">
        <v>674</v>
      </c>
      <c r="H144" s="22">
        <v>1</v>
      </c>
      <c r="J144" s="19">
        <v>1</v>
      </c>
      <c r="K144" s="20" t="s">
        <v>198</v>
      </c>
      <c r="L144" s="20">
        <v>12048</v>
      </c>
      <c r="M144" s="20" t="s">
        <v>304</v>
      </c>
      <c r="N144" s="20">
        <v>40.22</v>
      </c>
      <c r="O144" s="21" t="s">
        <v>675</v>
      </c>
      <c r="P144" s="19">
        <v>-2</v>
      </c>
    </row>
    <row r="145" s="5" customFormat="1" spans="1:16">
      <c r="A145" s="31"/>
      <c r="B145" s="19">
        <v>1</v>
      </c>
      <c r="C145" s="20" t="s">
        <v>39</v>
      </c>
      <c r="D145" s="20">
        <v>995676</v>
      </c>
      <c r="E145" s="20" t="s">
        <v>66</v>
      </c>
      <c r="F145" s="20">
        <v>446.39</v>
      </c>
      <c r="G145" s="23" t="s">
        <v>676</v>
      </c>
      <c r="H145" s="22">
        <v>5</v>
      </c>
      <c r="J145" s="19">
        <v>5</v>
      </c>
      <c r="K145" s="20" t="s">
        <v>224</v>
      </c>
      <c r="L145" s="20">
        <v>11329</v>
      </c>
      <c r="M145" s="20" t="s">
        <v>242</v>
      </c>
      <c r="N145" s="20">
        <v>36.28</v>
      </c>
      <c r="O145" s="32" t="s">
        <v>676</v>
      </c>
      <c r="P145" s="19">
        <v>-2</v>
      </c>
    </row>
    <row r="146" s="5" customFormat="1" spans="1:16">
      <c r="A146" s="31"/>
      <c r="B146" s="19">
        <v>2</v>
      </c>
      <c r="C146" s="20" t="s">
        <v>59</v>
      </c>
      <c r="D146" s="20">
        <v>999187</v>
      </c>
      <c r="E146" s="20" t="s">
        <v>58</v>
      </c>
      <c r="F146" s="20">
        <v>367.22</v>
      </c>
      <c r="G146" s="23" t="s">
        <v>676</v>
      </c>
      <c r="H146" s="22">
        <v>4</v>
      </c>
      <c r="J146" s="19">
        <v>4</v>
      </c>
      <c r="K146" s="20" t="s">
        <v>99</v>
      </c>
      <c r="L146" s="20">
        <v>5880</v>
      </c>
      <c r="M146" s="20" t="s">
        <v>154</v>
      </c>
      <c r="N146" s="20">
        <v>36.17</v>
      </c>
      <c r="O146" s="23" t="s">
        <v>676</v>
      </c>
      <c r="P146" s="19">
        <v>-2</v>
      </c>
    </row>
    <row r="147" s="5" customFormat="1" spans="1:16">
      <c r="A147" s="31"/>
      <c r="B147" s="19">
        <v>3</v>
      </c>
      <c r="C147" s="20" t="s">
        <v>45</v>
      </c>
      <c r="D147" s="20">
        <v>6537</v>
      </c>
      <c r="E147" s="20" t="s">
        <v>44</v>
      </c>
      <c r="F147" s="20">
        <v>304.82</v>
      </c>
      <c r="G147" s="23" t="s">
        <v>676</v>
      </c>
      <c r="H147" s="22">
        <v>3</v>
      </c>
      <c r="J147" s="19">
        <v>3</v>
      </c>
      <c r="K147" s="20" t="s">
        <v>174</v>
      </c>
      <c r="L147" s="20">
        <v>8798</v>
      </c>
      <c r="M147" s="20" t="s">
        <v>173</v>
      </c>
      <c r="N147" s="20">
        <v>34.08</v>
      </c>
      <c r="O147" s="23" t="s">
        <v>676</v>
      </c>
      <c r="P147" s="19">
        <v>-2</v>
      </c>
    </row>
    <row r="148" s="5" customFormat="1" spans="1:16">
      <c r="A148" s="31"/>
      <c r="B148" s="19">
        <v>4</v>
      </c>
      <c r="C148" s="20" t="s">
        <v>70</v>
      </c>
      <c r="D148" s="20">
        <v>10951</v>
      </c>
      <c r="E148" s="20" t="s">
        <v>69</v>
      </c>
      <c r="F148" s="20">
        <v>300.03</v>
      </c>
      <c r="G148" s="32" t="s">
        <v>676</v>
      </c>
      <c r="H148" s="22">
        <v>2</v>
      </c>
      <c r="J148" s="19">
        <v>2</v>
      </c>
      <c r="K148" s="20" t="s">
        <v>140</v>
      </c>
      <c r="L148" s="20">
        <v>12164</v>
      </c>
      <c r="M148" s="20" t="s">
        <v>277</v>
      </c>
      <c r="N148" s="20">
        <v>33.98</v>
      </c>
      <c r="O148" s="23" t="s">
        <v>676</v>
      </c>
      <c r="P148" s="19">
        <v>-2</v>
      </c>
    </row>
    <row r="149" s="5" customFormat="1" spans="1:16">
      <c r="A149" s="31"/>
      <c r="B149" s="19">
        <v>5</v>
      </c>
      <c r="C149" s="20" t="s">
        <v>39</v>
      </c>
      <c r="D149" s="20">
        <v>995680</v>
      </c>
      <c r="E149" s="20" t="s">
        <v>41</v>
      </c>
      <c r="F149" s="20">
        <v>299.51</v>
      </c>
      <c r="G149" s="23" t="s">
        <v>676</v>
      </c>
      <c r="H149" s="22">
        <v>1</v>
      </c>
      <c r="J149" s="19">
        <v>1</v>
      </c>
      <c r="K149" s="20" t="s">
        <v>323</v>
      </c>
      <c r="L149" s="20">
        <v>9983</v>
      </c>
      <c r="M149" s="20" t="s">
        <v>322</v>
      </c>
      <c r="N149" s="20">
        <v>32.59</v>
      </c>
      <c r="O149" s="23" t="s">
        <v>676</v>
      </c>
      <c r="P149" s="19">
        <v>-2</v>
      </c>
    </row>
    <row r="150" s="8" customFormat="1" spans="1:16">
      <c r="A150" s="41" t="s">
        <v>694</v>
      </c>
      <c r="B150" s="24">
        <v>1</v>
      </c>
      <c r="C150" s="25" t="s">
        <v>52</v>
      </c>
      <c r="D150" s="25">
        <v>11883</v>
      </c>
      <c r="E150" s="25" t="s">
        <v>73</v>
      </c>
      <c r="F150" s="25">
        <v>175.35</v>
      </c>
      <c r="G150" s="26" t="s">
        <v>674</v>
      </c>
      <c r="H150" s="27">
        <v>2</v>
      </c>
      <c r="J150" s="24">
        <v>2</v>
      </c>
      <c r="K150" s="25" t="s">
        <v>86</v>
      </c>
      <c r="L150" s="25">
        <v>11771</v>
      </c>
      <c r="M150" s="25" t="s">
        <v>317</v>
      </c>
      <c r="N150" s="25">
        <v>34.47</v>
      </c>
      <c r="O150" s="26" t="s">
        <v>675</v>
      </c>
      <c r="P150" s="24">
        <v>-2</v>
      </c>
    </row>
    <row r="151" s="8" customFormat="1" spans="1:16">
      <c r="A151" s="41"/>
      <c r="B151" s="24">
        <v>2</v>
      </c>
      <c r="C151" s="25" t="s">
        <v>47</v>
      </c>
      <c r="D151" s="25">
        <v>11769</v>
      </c>
      <c r="E151" s="25" t="s">
        <v>46</v>
      </c>
      <c r="F151" s="25">
        <v>164.52</v>
      </c>
      <c r="G151" s="26" t="s">
        <v>674</v>
      </c>
      <c r="H151" s="27">
        <v>1</v>
      </c>
      <c r="J151" s="24">
        <v>1</v>
      </c>
      <c r="K151" s="25" t="s">
        <v>159</v>
      </c>
      <c r="L151" s="25">
        <v>12111</v>
      </c>
      <c r="M151" s="25" t="s">
        <v>268</v>
      </c>
      <c r="N151" s="25">
        <v>14.2</v>
      </c>
      <c r="O151" s="26" t="s">
        <v>675</v>
      </c>
      <c r="P151" s="24">
        <v>-2</v>
      </c>
    </row>
    <row r="152" s="8" customFormat="1" spans="1:16">
      <c r="A152" s="41"/>
      <c r="B152" s="24">
        <v>1</v>
      </c>
      <c r="C152" s="25" t="s">
        <v>39</v>
      </c>
      <c r="D152" s="25">
        <v>995669</v>
      </c>
      <c r="E152" s="25" t="s">
        <v>40</v>
      </c>
      <c r="F152" s="25">
        <v>536.42</v>
      </c>
      <c r="G152" s="28" t="s">
        <v>676</v>
      </c>
      <c r="H152" s="27">
        <v>5</v>
      </c>
      <c r="J152" s="24">
        <v>5</v>
      </c>
      <c r="K152" s="25" t="s">
        <v>174</v>
      </c>
      <c r="L152" s="25">
        <v>11863</v>
      </c>
      <c r="M152" s="25" t="s">
        <v>289</v>
      </c>
      <c r="N152" s="25">
        <v>27.29</v>
      </c>
      <c r="O152" s="40" t="s">
        <v>676</v>
      </c>
      <c r="P152" s="24">
        <v>-2</v>
      </c>
    </row>
    <row r="153" s="8" customFormat="1" spans="1:16">
      <c r="A153" s="41"/>
      <c r="B153" s="24">
        <v>2</v>
      </c>
      <c r="C153" s="25" t="s">
        <v>61</v>
      </c>
      <c r="D153" s="25">
        <v>4117</v>
      </c>
      <c r="E153" s="25" t="s">
        <v>60</v>
      </c>
      <c r="F153" s="25">
        <v>308.43</v>
      </c>
      <c r="G153" s="28" t="s">
        <v>676</v>
      </c>
      <c r="H153" s="27">
        <v>4</v>
      </c>
      <c r="J153" s="24">
        <v>4</v>
      </c>
      <c r="K153" s="25" t="s">
        <v>262</v>
      </c>
      <c r="L153" s="25">
        <v>11961</v>
      </c>
      <c r="M153" s="25" t="s">
        <v>261</v>
      </c>
      <c r="N153" s="25">
        <v>26.2</v>
      </c>
      <c r="O153" s="28" t="s">
        <v>676</v>
      </c>
      <c r="P153" s="24">
        <v>-2</v>
      </c>
    </row>
    <row r="154" s="8" customFormat="1" spans="1:16">
      <c r="A154" s="41"/>
      <c r="B154" s="24">
        <v>3</v>
      </c>
      <c r="C154" s="25" t="s">
        <v>126</v>
      </c>
      <c r="D154" s="25">
        <v>12091</v>
      </c>
      <c r="E154" s="25" t="s">
        <v>189</v>
      </c>
      <c r="F154" s="25">
        <v>265.75</v>
      </c>
      <c r="G154" s="28" t="s">
        <v>676</v>
      </c>
      <c r="H154" s="27">
        <v>3</v>
      </c>
      <c r="J154" s="24">
        <v>3</v>
      </c>
      <c r="K154" s="25" t="s">
        <v>68</v>
      </c>
      <c r="L154" s="25">
        <v>11825</v>
      </c>
      <c r="M154" s="25" t="s">
        <v>300</v>
      </c>
      <c r="N154" s="25">
        <v>24.74</v>
      </c>
      <c r="O154" s="28" t="s">
        <v>676</v>
      </c>
      <c r="P154" s="24">
        <v>-2</v>
      </c>
    </row>
    <row r="155" s="8" customFormat="1" spans="1:16">
      <c r="A155" s="41"/>
      <c r="B155" s="24">
        <v>4</v>
      </c>
      <c r="C155" s="25" t="s">
        <v>138</v>
      </c>
      <c r="D155" s="25">
        <v>8075</v>
      </c>
      <c r="E155" s="25" t="s">
        <v>137</v>
      </c>
      <c r="F155" s="25">
        <v>254.97</v>
      </c>
      <c r="G155" s="40" t="s">
        <v>676</v>
      </c>
      <c r="H155" s="27">
        <v>2</v>
      </c>
      <c r="J155" s="24">
        <v>2</v>
      </c>
      <c r="K155" s="25" t="s">
        <v>99</v>
      </c>
      <c r="L155" s="25">
        <v>9669</v>
      </c>
      <c r="M155" s="25" t="s">
        <v>220</v>
      </c>
      <c r="N155" s="25">
        <v>17.73</v>
      </c>
      <c r="O155" s="28" t="s">
        <v>676</v>
      </c>
      <c r="P155" s="24">
        <v>-2</v>
      </c>
    </row>
    <row r="156" s="8" customFormat="1" spans="1:16">
      <c r="A156" s="41"/>
      <c r="B156" s="24">
        <v>5</v>
      </c>
      <c r="C156" s="25" t="s">
        <v>76</v>
      </c>
      <c r="D156" s="25">
        <v>11251</v>
      </c>
      <c r="E156" s="25" t="s">
        <v>164</v>
      </c>
      <c r="F156" s="25">
        <v>248.21</v>
      </c>
      <c r="G156" s="28" t="s">
        <v>676</v>
      </c>
      <c r="H156" s="27">
        <v>1</v>
      </c>
      <c r="J156" s="24">
        <v>1</v>
      </c>
      <c r="K156" s="25" t="s">
        <v>207</v>
      </c>
      <c r="L156" s="25">
        <v>6251</v>
      </c>
      <c r="M156" s="25" t="s">
        <v>206</v>
      </c>
      <c r="N156" s="25">
        <v>17.61</v>
      </c>
      <c r="O156" s="28" t="s">
        <v>676</v>
      </c>
      <c r="P156" s="24">
        <v>-2</v>
      </c>
    </row>
    <row r="157" customFormat="1" spans="1:16">
      <c r="A157" s="42">
        <v>5.18</v>
      </c>
      <c r="B157" s="19">
        <v>1</v>
      </c>
      <c r="C157" s="20" t="s">
        <v>47</v>
      </c>
      <c r="D157" s="20">
        <v>11769</v>
      </c>
      <c r="E157" s="20" t="s">
        <v>46</v>
      </c>
      <c r="F157" s="20">
        <v>166.74</v>
      </c>
      <c r="G157" s="21" t="s">
        <v>674</v>
      </c>
      <c r="H157" s="22">
        <v>3</v>
      </c>
      <c r="J157" s="19">
        <v>2</v>
      </c>
      <c r="K157" s="20" t="s">
        <v>215</v>
      </c>
      <c r="L157" s="20">
        <v>12147</v>
      </c>
      <c r="M157" s="20" t="s">
        <v>311</v>
      </c>
      <c r="N157" s="20">
        <v>53.59</v>
      </c>
      <c r="O157" s="21" t="s">
        <v>675</v>
      </c>
      <c r="P157" s="19">
        <v>-2</v>
      </c>
    </row>
    <row r="158" customFormat="1" spans="1:16">
      <c r="A158" s="42"/>
      <c r="B158" s="19">
        <v>2</v>
      </c>
      <c r="C158" s="20" t="s">
        <v>237</v>
      </c>
      <c r="D158" s="20">
        <v>11767</v>
      </c>
      <c r="E158" s="20" t="s">
        <v>256</v>
      </c>
      <c r="F158" s="20">
        <v>163.06</v>
      </c>
      <c r="G158" s="21" t="s">
        <v>674</v>
      </c>
      <c r="H158" s="22">
        <v>1</v>
      </c>
      <c r="J158" s="19">
        <v>1</v>
      </c>
      <c r="K158" s="20" t="s">
        <v>286</v>
      </c>
      <c r="L158" s="20">
        <v>11761</v>
      </c>
      <c r="M158" s="20" t="s">
        <v>285</v>
      </c>
      <c r="N158" s="20">
        <v>40.48</v>
      </c>
      <c r="O158" s="21" t="s">
        <v>675</v>
      </c>
      <c r="P158" s="19">
        <v>-2</v>
      </c>
    </row>
    <row r="159" customFormat="1" spans="1:16">
      <c r="A159" s="42"/>
      <c r="B159" s="19">
        <v>1</v>
      </c>
      <c r="C159" s="20" t="s">
        <v>55</v>
      </c>
      <c r="D159" s="20">
        <v>998909</v>
      </c>
      <c r="E159" s="20" t="s">
        <v>54</v>
      </c>
      <c r="F159" s="20">
        <v>629.35</v>
      </c>
      <c r="G159" s="23" t="s">
        <v>676</v>
      </c>
      <c r="H159" s="22">
        <v>5</v>
      </c>
      <c r="J159" s="19">
        <v>5</v>
      </c>
      <c r="K159" s="20" t="s">
        <v>248</v>
      </c>
      <c r="L159" s="20">
        <v>11485</v>
      </c>
      <c r="M159" s="20" t="s">
        <v>247</v>
      </c>
      <c r="N159" s="20">
        <v>34.78</v>
      </c>
      <c r="O159" s="32" t="s">
        <v>676</v>
      </c>
      <c r="P159" s="19">
        <v>-2</v>
      </c>
    </row>
    <row r="160" customFormat="1" spans="1:16">
      <c r="A160" s="42"/>
      <c r="B160" s="19">
        <v>2</v>
      </c>
      <c r="C160" s="20" t="s">
        <v>39</v>
      </c>
      <c r="D160" s="20">
        <v>998835</v>
      </c>
      <c r="E160" s="20" t="s">
        <v>48</v>
      </c>
      <c r="F160" s="20">
        <v>444.96</v>
      </c>
      <c r="G160" s="23" t="s">
        <v>676</v>
      </c>
      <c r="H160" s="22">
        <v>4</v>
      </c>
      <c r="J160" s="19">
        <v>4</v>
      </c>
      <c r="K160" s="20" t="s">
        <v>293</v>
      </c>
      <c r="L160" s="20">
        <v>11143</v>
      </c>
      <c r="M160" s="20" t="s">
        <v>292</v>
      </c>
      <c r="N160" s="20">
        <v>34.55</v>
      </c>
      <c r="O160" s="23" t="s">
        <v>676</v>
      </c>
      <c r="P160" s="19">
        <v>-2</v>
      </c>
    </row>
    <row r="161" customFormat="1" spans="1:16">
      <c r="A161" s="42"/>
      <c r="B161" s="19">
        <v>3</v>
      </c>
      <c r="C161" s="20" t="s">
        <v>39</v>
      </c>
      <c r="D161" s="20">
        <v>998828</v>
      </c>
      <c r="E161" s="20" t="s">
        <v>43</v>
      </c>
      <c r="F161" s="20">
        <v>341.29</v>
      </c>
      <c r="G161" s="23" t="s">
        <v>676</v>
      </c>
      <c r="H161" s="22">
        <v>3</v>
      </c>
      <c r="J161" s="19">
        <v>3</v>
      </c>
      <c r="K161" s="20" t="s">
        <v>293</v>
      </c>
      <c r="L161" s="20">
        <v>11487</v>
      </c>
      <c r="M161" s="20" t="s">
        <v>298</v>
      </c>
      <c r="N161" s="20">
        <v>30.42</v>
      </c>
      <c r="O161" s="23" t="s">
        <v>676</v>
      </c>
      <c r="P161" s="19">
        <v>-2</v>
      </c>
    </row>
    <row r="162" customFormat="1" spans="1:16">
      <c r="A162" s="42"/>
      <c r="B162" s="19">
        <v>4</v>
      </c>
      <c r="C162" s="20" t="s">
        <v>136</v>
      </c>
      <c r="D162" s="20">
        <v>7379</v>
      </c>
      <c r="E162" s="20" t="s">
        <v>135</v>
      </c>
      <c r="F162" s="20">
        <v>309.4</v>
      </c>
      <c r="G162" s="32" t="s">
        <v>676</v>
      </c>
      <c r="H162" s="22">
        <v>2</v>
      </c>
      <c r="J162" s="19">
        <v>2</v>
      </c>
      <c r="K162" s="20" t="s">
        <v>120</v>
      </c>
      <c r="L162" s="20">
        <v>10650</v>
      </c>
      <c r="M162" s="20" t="s">
        <v>320</v>
      </c>
      <c r="N162" s="20">
        <v>28.05</v>
      </c>
      <c r="O162" s="23" t="s">
        <v>676</v>
      </c>
      <c r="P162" s="19">
        <v>-2</v>
      </c>
    </row>
    <row r="163" customFormat="1" spans="1:16">
      <c r="A163" s="42"/>
      <c r="B163" s="19">
        <v>5</v>
      </c>
      <c r="C163" s="20" t="s">
        <v>82</v>
      </c>
      <c r="D163" s="20">
        <v>11107</v>
      </c>
      <c r="E163" s="20" t="s">
        <v>163</v>
      </c>
      <c r="F163" s="20">
        <v>288.93</v>
      </c>
      <c r="G163" s="23" t="s">
        <v>676</v>
      </c>
      <c r="H163" s="22">
        <v>1</v>
      </c>
      <c r="J163" s="19">
        <v>1</v>
      </c>
      <c r="K163" s="20" t="s">
        <v>157</v>
      </c>
      <c r="L163" s="20">
        <v>11466</v>
      </c>
      <c r="M163" s="20" t="s">
        <v>295</v>
      </c>
      <c r="N163" s="20">
        <v>25.02</v>
      </c>
      <c r="O163" s="23" t="s">
        <v>676</v>
      </c>
      <c r="P163" s="19">
        <v>-2</v>
      </c>
    </row>
    <row r="164" s="5" customFormat="1" spans="1:16">
      <c r="A164" s="43" t="s">
        <v>695</v>
      </c>
      <c r="B164" s="24">
        <v>1</v>
      </c>
      <c r="C164" s="25" t="s">
        <v>37</v>
      </c>
      <c r="D164" s="25">
        <v>11866</v>
      </c>
      <c r="E164" s="25" t="s">
        <v>36</v>
      </c>
      <c r="F164" s="25">
        <v>166.74</v>
      </c>
      <c r="G164" s="26" t="s">
        <v>683</v>
      </c>
      <c r="H164" s="27">
        <v>2</v>
      </c>
      <c r="J164" s="24">
        <v>2</v>
      </c>
      <c r="K164" s="25" t="s">
        <v>34</v>
      </c>
      <c r="L164" s="25">
        <v>12255</v>
      </c>
      <c r="M164" s="25" t="s">
        <v>316</v>
      </c>
      <c r="N164" s="25">
        <v>47.43</v>
      </c>
      <c r="O164" s="26" t="s">
        <v>675</v>
      </c>
      <c r="P164" s="24">
        <v>-2</v>
      </c>
    </row>
    <row r="165" s="5" customFormat="1" spans="1:16">
      <c r="A165" s="30"/>
      <c r="B165" s="24">
        <v>2</v>
      </c>
      <c r="C165" s="25" t="s">
        <v>288</v>
      </c>
      <c r="D165" s="25">
        <v>11762</v>
      </c>
      <c r="E165" s="25" t="s">
        <v>287</v>
      </c>
      <c r="F165" s="25">
        <v>163.06</v>
      </c>
      <c r="G165" s="26" t="s">
        <v>674</v>
      </c>
      <c r="H165" s="27">
        <v>1</v>
      </c>
      <c r="J165" s="24">
        <v>1</v>
      </c>
      <c r="K165" s="25" t="s">
        <v>53</v>
      </c>
      <c r="L165" s="25">
        <v>11867</v>
      </c>
      <c r="M165" s="25" t="s">
        <v>12</v>
      </c>
      <c r="N165" s="25">
        <v>18.16</v>
      </c>
      <c r="O165" s="26" t="s">
        <v>675</v>
      </c>
      <c r="P165" s="24">
        <v>-2</v>
      </c>
    </row>
    <row r="166" s="5" customFormat="1" spans="1:16">
      <c r="A166" s="30"/>
      <c r="B166" s="24">
        <v>1</v>
      </c>
      <c r="C166" s="25" t="s">
        <v>39</v>
      </c>
      <c r="D166" s="25">
        <v>995673</v>
      </c>
      <c r="E166" s="25" t="s">
        <v>42</v>
      </c>
      <c r="F166" s="25">
        <v>629.35</v>
      </c>
      <c r="G166" s="28" t="s">
        <v>676</v>
      </c>
      <c r="H166" s="27">
        <v>5</v>
      </c>
      <c r="J166" s="24">
        <v>5</v>
      </c>
      <c r="K166" s="25" t="s">
        <v>297</v>
      </c>
      <c r="L166" s="25">
        <v>11478</v>
      </c>
      <c r="M166" s="25" t="s">
        <v>296</v>
      </c>
      <c r="N166" s="25">
        <v>40.02</v>
      </c>
      <c r="O166" s="40" t="s">
        <v>676</v>
      </c>
      <c r="P166" s="24">
        <v>-2</v>
      </c>
    </row>
    <row r="167" s="5" customFormat="1" spans="1:16">
      <c r="A167" s="30"/>
      <c r="B167" s="24">
        <v>2</v>
      </c>
      <c r="C167" s="25" t="s">
        <v>39</v>
      </c>
      <c r="D167" s="25">
        <v>995590</v>
      </c>
      <c r="E167" s="25" t="s">
        <v>38</v>
      </c>
      <c r="F167" s="25">
        <v>444.96</v>
      </c>
      <c r="G167" s="28" t="s">
        <v>676</v>
      </c>
      <c r="H167" s="27">
        <v>4</v>
      </c>
      <c r="J167" s="24">
        <v>4</v>
      </c>
      <c r="K167" s="25" t="s">
        <v>200</v>
      </c>
      <c r="L167" s="25">
        <v>9731</v>
      </c>
      <c r="M167" s="25" t="s">
        <v>221</v>
      </c>
      <c r="N167" s="25">
        <v>37.39</v>
      </c>
      <c r="O167" s="28" t="s">
        <v>676</v>
      </c>
      <c r="P167" s="24">
        <v>-2</v>
      </c>
    </row>
    <row r="168" s="5" customFormat="1" spans="1:16">
      <c r="A168" s="30"/>
      <c r="B168" s="24">
        <v>3</v>
      </c>
      <c r="C168" s="25" t="s">
        <v>34</v>
      </c>
      <c r="D168" s="25">
        <v>7583</v>
      </c>
      <c r="E168" s="25" t="s">
        <v>33</v>
      </c>
      <c r="F168" s="25">
        <v>341.29</v>
      </c>
      <c r="G168" s="28" t="s">
        <v>676</v>
      </c>
      <c r="H168" s="27">
        <v>3</v>
      </c>
      <c r="J168" s="24">
        <v>3</v>
      </c>
      <c r="K168" s="25" t="s">
        <v>200</v>
      </c>
      <c r="L168" s="25">
        <v>5698</v>
      </c>
      <c r="M168" s="25" t="s">
        <v>199</v>
      </c>
      <c r="N168" s="25">
        <v>36.36</v>
      </c>
      <c r="O168" s="28" t="s">
        <v>676</v>
      </c>
      <c r="P168" s="24">
        <v>-2</v>
      </c>
    </row>
    <row r="169" s="5" customFormat="1" spans="1:16">
      <c r="A169" s="30"/>
      <c r="B169" s="24">
        <v>4</v>
      </c>
      <c r="C169" s="25" t="s">
        <v>52</v>
      </c>
      <c r="D169" s="25">
        <v>4264</v>
      </c>
      <c r="E169" s="25" t="s">
        <v>51</v>
      </c>
      <c r="F169" s="25">
        <v>309.4</v>
      </c>
      <c r="G169" s="40" t="s">
        <v>676</v>
      </c>
      <c r="H169" s="27">
        <v>2</v>
      </c>
      <c r="J169" s="24">
        <v>2</v>
      </c>
      <c r="K169" s="25" t="s">
        <v>138</v>
      </c>
      <c r="L169" s="25">
        <v>8903</v>
      </c>
      <c r="M169" s="25" t="s">
        <v>183</v>
      </c>
      <c r="N169" s="25">
        <v>33.67</v>
      </c>
      <c r="O169" s="28" t="s">
        <v>676</v>
      </c>
      <c r="P169" s="24">
        <v>-2</v>
      </c>
    </row>
    <row r="170" s="5" customFormat="1" spans="1:16">
      <c r="A170" s="30"/>
      <c r="B170" s="24">
        <v>5</v>
      </c>
      <c r="C170" s="25" t="s">
        <v>61</v>
      </c>
      <c r="D170" s="25">
        <v>12234</v>
      </c>
      <c r="E170" s="25" t="s">
        <v>87</v>
      </c>
      <c r="F170" s="25">
        <v>288.93</v>
      </c>
      <c r="G170" s="28" t="s">
        <v>676</v>
      </c>
      <c r="H170" s="27">
        <v>1</v>
      </c>
      <c r="J170" s="24">
        <v>1</v>
      </c>
      <c r="K170" s="25" t="s">
        <v>215</v>
      </c>
      <c r="L170" s="25">
        <v>11768</v>
      </c>
      <c r="M170" s="25" t="s">
        <v>299</v>
      </c>
      <c r="N170" s="25">
        <v>30.78</v>
      </c>
      <c r="O170" s="28" t="s">
        <v>676</v>
      </c>
      <c r="P170" s="24">
        <v>-2</v>
      </c>
    </row>
    <row r="171" s="5" customFormat="1" spans="1:16">
      <c r="A171" s="31" t="s">
        <v>696</v>
      </c>
      <c r="B171" s="19">
        <v>1</v>
      </c>
      <c r="C171" s="20" t="s">
        <v>37</v>
      </c>
      <c r="D171" s="20">
        <v>11866</v>
      </c>
      <c r="E171" s="20" t="s">
        <v>36</v>
      </c>
      <c r="F171" s="20">
        <v>424.14</v>
      </c>
      <c r="G171" s="21" t="s">
        <v>683</v>
      </c>
      <c r="H171" s="22">
        <v>3</v>
      </c>
      <c r="J171" s="19">
        <v>2</v>
      </c>
      <c r="K171" s="20" t="s">
        <v>224</v>
      </c>
      <c r="L171" s="20">
        <v>12054</v>
      </c>
      <c r="M171" s="20" t="s">
        <v>306</v>
      </c>
      <c r="N171" s="20">
        <v>39.53</v>
      </c>
      <c r="O171" s="21" t="s">
        <v>675</v>
      </c>
      <c r="P171" s="19">
        <v>-2</v>
      </c>
    </row>
    <row r="172" s="5" customFormat="1" spans="1:16">
      <c r="A172" s="31"/>
      <c r="B172" s="19">
        <v>2</v>
      </c>
      <c r="C172" s="20" t="s">
        <v>187</v>
      </c>
      <c r="D172" s="20">
        <v>11766</v>
      </c>
      <c r="E172" s="20" t="s">
        <v>186</v>
      </c>
      <c r="F172" s="20">
        <v>203.09</v>
      </c>
      <c r="G172" s="21" t="s">
        <v>674</v>
      </c>
      <c r="H172" s="22">
        <v>1</v>
      </c>
      <c r="J172" s="19">
        <v>1</v>
      </c>
      <c r="K172" s="20" t="s">
        <v>86</v>
      </c>
      <c r="L172" s="20">
        <v>11771</v>
      </c>
      <c r="M172" s="20" t="s">
        <v>317</v>
      </c>
      <c r="N172" s="20">
        <v>22.58</v>
      </c>
      <c r="O172" s="21" t="s">
        <v>675</v>
      </c>
      <c r="P172" s="19">
        <v>-2</v>
      </c>
    </row>
    <row r="173" s="5" customFormat="1" spans="1:16">
      <c r="A173" s="31"/>
      <c r="B173" s="19">
        <v>1</v>
      </c>
      <c r="C173" s="20" t="s">
        <v>65</v>
      </c>
      <c r="D173" s="20">
        <v>11458</v>
      </c>
      <c r="E173" s="20" t="s">
        <v>64</v>
      </c>
      <c r="F173" s="20">
        <v>538.77</v>
      </c>
      <c r="G173" s="23" t="s">
        <v>676</v>
      </c>
      <c r="H173" s="22">
        <v>5</v>
      </c>
      <c r="J173" s="19">
        <v>5</v>
      </c>
      <c r="K173" s="20" t="s">
        <v>198</v>
      </c>
      <c r="L173" s="20">
        <v>5471</v>
      </c>
      <c r="M173" s="20" t="s">
        <v>197</v>
      </c>
      <c r="N173" s="20">
        <v>31.19</v>
      </c>
      <c r="O173" s="32" t="s">
        <v>676</v>
      </c>
      <c r="P173" s="19">
        <v>-2</v>
      </c>
    </row>
    <row r="174" s="5" customFormat="1" spans="1:16">
      <c r="A174" s="31"/>
      <c r="B174" s="19">
        <v>2</v>
      </c>
      <c r="C174" s="20" t="s">
        <v>68</v>
      </c>
      <c r="D174" s="20">
        <v>9988</v>
      </c>
      <c r="E174" s="20" t="s">
        <v>67</v>
      </c>
      <c r="F174" s="20">
        <v>318.3</v>
      </c>
      <c r="G174" s="23" t="s">
        <v>676</v>
      </c>
      <c r="H174" s="22">
        <v>4</v>
      </c>
      <c r="J174" s="19">
        <v>4</v>
      </c>
      <c r="K174" s="20" t="s">
        <v>215</v>
      </c>
      <c r="L174" s="20">
        <v>8400</v>
      </c>
      <c r="M174" s="20" t="s">
        <v>214</v>
      </c>
      <c r="N174" s="20">
        <v>29.53</v>
      </c>
      <c r="O174" s="23" t="s">
        <v>676</v>
      </c>
      <c r="P174" s="19">
        <v>-2</v>
      </c>
    </row>
    <row r="175" s="5" customFormat="1" spans="1:16">
      <c r="A175" s="31"/>
      <c r="B175" s="19">
        <v>3</v>
      </c>
      <c r="C175" s="20" t="s">
        <v>115</v>
      </c>
      <c r="D175" s="20">
        <v>6733</v>
      </c>
      <c r="E175" s="20" t="s">
        <v>114</v>
      </c>
      <c r="F175" s="20">
        <v>317.14</v>
      </c>
      <c r="G175" s="23" t="s">
        <v>676</v>
      </c>
      <c r="H175" s="22">
        <v>3</v>
      </c>
      <c r="J175" s="19">
        <v>3</v>
      </c>
      <c r="K175" s="20" t="s">
        <v>241</v>
      </c>
      <c r="L175" s="20">
        <v>6662</v>
      </c>
      <c r="M175" s="20" t="s">
        <v>312</v>
      </c>
      <c r="N175" s="20">
        <v>29.19</v>
      </c>
      <c r="O175" s="23" t="s">
        <v>676</v>
      </c>
      <c r="P175" s="19">
        <v>-2</v>
      </c>
    </row>
    <row r="176" s="5" customFormat="1" ht="15.95" customHeight="1" spans="1:16">
      <c r="A176" s="31"/>
      <c r="B176" s="19">
        <v>4</v>
      </c>
      <c r="C176" s="20" t="s">
        <v>72</v>
      </c>
      <c r="D176" s="20">
        <v>11824</v>
      </c>
      <c r="E176" s="20" t="s">
        <v>71</v>
      </c>
      <c r="F176" s="20">
        <v>302.11</v>
      </c>
      <c r="G176" s="32" t="s">
        <v>676</v>
      </c>
      <c r="H176" s="22">
        <v>2</v>
      </c>
      <c r="J176" s="19">
        <v>2</v>
      </c>
      <c r="K176" s="20" t="s">
        <v>122</v>
      </c>
      <c r="L176" s="20">
        <v>11388</v>
      </c>
      <c r="M176" s="20" t="s">
        <v>294</v>
      </c>
      <c r="N176" s="20">
        <v>27.28</v>
      </c>
      <c r="O176" s="23" t="s">
        <v>676</v>
      </c>
      <c r="P176" s="19">
        <v>-2</v>
      </c>
    </row>
    <row r="177" s="5" customFormat="1" spans="1:16">
      <c r="A177" s="31"/>
      <c r="B177" s="19">
        <v>5</v>
      </c>
      <c r="C177" s="20" t="s">
        <v>149</v>
      </c>
      <c r="D177" s="20">
        <v>11964</v>
      </c>
      <c r="E177" s="20" t="s">
        <v>148</v>
      </c>
      <c r="F177" s="20">
        <v>259.99</v>
      </c>
      <c r="G177" s="23" t="s">
        <v>676</v>
      </c>
      <c r="H177" s="22">
        <v>1</v>
      </c>
      <c r="J177" s="19">
        <v>1</v>
      </c>
      <c r="K177" s="20" t="s">
        <v>68</v>
      </c>
      <c r="L177" s="20">
        <v>11825</v>
      </c>
      <c r="M177" s="20" t="s">
        <v>300</v>
      </c>
      <c r="N177" s="20">
        <v>25.65</v>
      </c>
      <c r="O177" s="23" t="s">
        <v>676</v>
      </c>
      <c r="P177" s="19">
        <v>-2</v>
      </c>
    </row>
    <row r="178" s="7" customFormat="1" spans="1:16">
      <c r="A178" s="30" t="s">
        <v>697</v>
      </c>
      <c r="B178" s="24">
        <v>1</v>
      </c>
      <c r="C178" s="25" t="s">
        <v>86</v>
      </c>
      <c r="D178" s="25">
        <v>12050</v>
      </c>
      <c r="E178" s="25" t="s">
        <v>85</v>
      </c>
      <c r="F178" s="25">
        <v>123.67</v>
      </c>
      <c r="G178" s="25" t="s">
        <v>675</v>
      </c>
      <c r="H178" s="27">
        <v>2</v>
      </c>
      <c r="J178" s="24">
        <v>2</v>
      </c>
      <c r="K178" s="25" t="s">
        <v>187</v>
      </c>
      <c r="L178" s="25">
        <v>11766</v>
      </c>
      <c r="M178" s="25" t="s">
        <v>186</v>
      </c>
      <c r="N178" s="25">
        <v>51.06</v>
      </c>
      <c r="O178" s="26" t="s">
        <v>675</v>
      </c>
      <c r="P178" s="24">
        <v>-2</v>
      </c>
    </row>
    <row r="179" s="7" customFormat="1" spans="1:16">
      <c r="A179" s="30"/>
      <c r="B179" s="24">
        <v>2</v>
      </c>
      <c r="C179" s="25" t="s">
        <v>698</v>
      </c>
      <c r="D179" s="25"/>
      <c r="E179" s="25"/>
      <c r="F179" s="25"/>
      <c r="G179" s="25" t="s">
        <v>674</v>
      </c>
      <c r="H179" s="27">
        <v>0</v>
      </c>
      <c r="J179" s="24">
        <v>1</v>
      </c>
      <c r="K179" s="25" t="s">
        <v>59</v>
      </c>
      <c r="L179" s="25">
        <v>999189</v>
      </c>
      <c r="M179" s="25" t="s">
        <v>284</v>
      </c>
      <c r="N179" s="25">
        <v>24.29</v>
      </c>
      <c r="O179" s="26" t="s">
        <v>675</v>
      </c>
      <c r="P179" s="24">
        <v>-2</v>
      </c>
    </row>
    <row r="180" s="7" customFormat="1" ht="18" customHeight="1" spans="1:16">
      <c r="A180" s="30"/>
      <c r="B180" s="24">
        <v>1</v>
      </c>
      <c r="C180" s="25" t="s">
        <v>39</v>
      </c>
      <c r="D180" s="25">
        <v>995680</v>
      </c>
      <c r="E180" s="25" t="s">
        <v>41</v>
      </c>
      <c r="F180" s="25">
        <v>445.14</v>
      </c>
      <c r="G180" s="44" t="s">
        <v>676</v>
      </c>
      <c r="H180" s="27">
        <v>5</v>
      </c>
      <c r="J180" s="24">
        <v>5</v>
      </c>
      <c r="K180" s="25" t="s">
        <v>134</v>
      </c>
      <c r="L180" s="25">
        <v>6303</v>
      </c>
      <c r="M180" s="25" t="s">
        <v>133</v>
      </c>
      <c r="N180" s="25">
        <v>39.13</v>
      </c>
      <c r="O180" s="40" t="s">
        <v>676</v>
      </c>
      <c r="P180" s="24">
        <v>-2</v>
      </c>
    </row>
    <row r="181" s="7" customFormat="1" spans="1:16">
      <c r="A181" s="30"/>
      <c r="B181" s="24">
        <v>2</v>
      </c>
      <c r="C181" s="25" t="s">
        <v>70</v>
      </c>
      <c r="D181" s="25">
        <v>10951</v>
      </c>
      <c r="E181" s="25" t="s">
        <v>69</v>
      </c>
      <c r="F181" s="25">
        <v>407.66</v>
      </c>
      <c r="G181" s="44" t="s">
        <v>676</v>
      </c>
      <c r="H181" s="27">
        <v>4</v>
      </c>
      <c r="J181" s="24">
        <v>4</v>
      </c>
      <c r="K181" s="25" t="s">
        <v>159</v>
      </c>
      <c r="L181" s="25">
        <v>8731</v>
      </c>
      <c r="M181" s="25" t="s">
        <v>158</v>
      </c>
      <c r="N181" s="25">
        <v>38.47</v>
      </c>
      <c r="O181" s="28" t="s">
        <v>676</v>
      </c>
      <c r="P181" s="24">
        <v>-2</v>
      </c>
    </row>
    <row r="182" s="7" customFormat="1" spans="1:16">
      <c r="A182" s="30"/>
      <c r="B182" s="24">
        <v>3</v>
      </c>
      <c r="C182" s="25" t="s">
        <v>52</v>
      </c>
      <c r="D182" s="25">
        <v>4264</v>
      </c>
      <c r="E182" s="25" t="s">
        <v>51</v>
      </c>
      <c r="F182" s="25">
        <v>321.36</v>
      </c>
      <c r="G182" s="44" t="s">
        <v>676</v>
      </c>
      <c r="H182" s="27">
        <v>3</v>
      </c>
      <c r="J182" s="24">
        <v>3</v>
      </c>
      <c r="K182" s="25" t="s">
        <v>159</v>
      </c>
      <c r="L182" s="25">
        <v>10186</v>
      </c>
      <c r="M182" s="25" t="s">
        <v>176</v>
      </c>
      <c r="N182" s="25">
        <v>31.49</v>
      </c>
      <c r="O182" s="28" t="s">
        <v>676</v>
      </c>
      <c r="P182" s="24">
        <v>-2</v>
      </c>
    </row>
    <row r="183" s="7" customFormat="1" spans="1:16">
      <c r="A183" s="30"/>
      <c r="B183" s="24">
        <v>4</v>
      </c>
      <c r="C183" s="25" t="s">
        <v>53</v>
      </c>
      <c r="D183" s="25">
        <v>9841</v>
      </c>
      <c r="E183" s="25" t="s">
        <v>175</v>
      </c>
      <c r="F183" s="25">
        <v>304.27</v>
      </c>
      <c r="G183" s="44" t="s">
        <v>676</v>
      </c>
      <c r="H183" s="27">
        <v>2</v>
      </c>
      <c r="J183" s="24">
        <v>2</v>
      </c>
      <c r="K183" s="25" t="s">
        <v>227</v>
      </c>
      <c r="L183" s="25">
        <v>11318</v>
      </c>
      <c r="M183" s="25" t="s">
        <v>310</v>
      </c>
      <c r="N183" s="25">
        <v>31.42</v>
      </c>
      <c r="O183" s="28" t="s">
        <v>676</v>
      </c>
      <c r="P183" s="24">
        <v>-2</v>
      </c>
    </row>
    <row r="184" s="7" customFormat="1" spans="1:16">
      <c r="A184" s="30"/>
      <c r="B184" s="24">
        <v>5</v>
      </c>
      <c r="C184" s="25" t="s">
        <v>152</v>
      </c>
      <c r="D184" s="25">
        <v>4024</v>
      </c>
      <c r="E184" s="25" t="s">
        <v>151</v>
      </c>
      <c r="F184" s="25">
        <v>290.09</v>
      </c>
      <c r="G184" s="44" t="s">
        <v>676</v>
      </c>
      <c r="H184" s="27">
        <v>1</v>
      </c>
      <c r="J184" s="24">
        <v>1</v>
      </c>
      <c r="K184" s="25" t="s">
        <v>39</v>
      </c>
      <c r="L184" s="25">
        <v>995676</v>
      </c>
      <c r="M184" s="25" t="s">
        <v>66</v>
      </c>
      <c r="N184" s="25">
        <v>17.18</v>
      </c>
      <c r="O184" s="28" t="s">
        <v>676</v>
      </c>
      <c r="P184" s="24">
        <v>-2</v>
      </c>
    </row>
    <row r="185" s="5" customFormat="1" spans="1:16">
      <c r="A185" s="31" t="s">
        <v>699</v>
      </c>
      <c r="B185" s="19">
        <v>1</v>
      </c>
      <c r="C185" s="20" t="s">
        <v>53</v>
      </c>
      <c r="D185" s="20">
        <v>11867</v>
      </c>
      <c r="E185" s="20" t="s">
        <v>12</v>
      </c>
      <c r="F185" s="20">
        <v>242.13</v>
      </c>
      <c r="G185" s="20" t="s">
        <v>675</v>
      </c>
      <c r="H185" s="22">
        <v>2</v>
      </c>
      <c r="J185" s="19">
        <v>2</v>
      </c>
      <c r="K185" s="20" t="s">
        <v>143</v>
      </c>
      <c r="L185" s="20">
        <v>12056</v>
      </c>
      <c r="M185" s="20" t="s">
        <v>307</v>
      </c>
      <c r="N185" s="20">
        <v>59.6</v>
      </c>
      <c r="O185" s="21" t="s">
        <v>675</v>
      </c>
      <c r="P185" s="19">
        <v>-2</v>
      </c>
    </row>
    <row r="186" s="5" customFormat="1" spans="1:16">
      <c r="A186" s="31"/>
      <c r="B186" s="19">
        <v>2</v>
      </c>
      <c r="C186" s="20" t="s">
        <v>37</v>
      </c>
      <c r="D186" s="20">
        <v>11866</v>
      </c>
      <c r="E186" s="20" t="s">
        <v>36</v>
      </c>
      <c r="F186" s="20">
        <v>157.28</v>
      </c>
      <c r="G186" s="20" t="s">
        <v>674</v>
      </c>
      <c r="H186" s="22">
        <v>1</v>
      </c>
      <c r="J186" s="19">
        <v>1</v>
      </c>
      <c r="K186" s="20" t="s">
        <v>288</v>
      </c>
      <c r="L186" s="20">
        <v>11762</v>
      </c>
      <c r="M186" s="20" t="s">
        <v>287</v>
      </c>
      <c r="N186" s="20">
        <v>56.62</v>
      </c>
      <c r="O186" s="21" t="s">
        <v>675</v>
      </c>
      <c r="P186" s="19">
        <v>-2</v>
      </c>
    </row>
    <row r="187" s="5" customFormat="1" spans="1:16">
      <c r="A187" s="31"/>
      <c r="B187" s="19">
        <v>1</v>
      </c>
      <c r="C187" s="20" t="s">
        <v>39</v>
      </c>
      <c r="D187" s="20">
        <v>998835</v>
      </c>
      <c r="E187" s="20" t="s">
        <v>48</v>
      </c>
      <c r="F187" s="20">
        <v>445.51</v>
      </c>
      <c r="G187" s="45" t="s">
        <v>676</v>
      </c>
      <c r="H187" s="22">
        <v>5</v>
      </c>
      <c r="J187" s="19">
        <v>5</v>
      </c>
      <c r="K187" s="20" t="s">
        <v>302</v>
      </c>
      <c r="L187" s="20">
        <v>7948</v>
      </c>
      <c r="M187" s="20" t="s">
        <v>319</v>
      </c>
      <c r="N187" s="20">
        <v>28.22</v>
      </c>
      <c r="O187" s="32" t="s">
        <v>676</v>
      </c>
      <c r="P187" s="19">
        <v>-2</v>
      </c>
    </row>
    <row r="188" s="5" customFormat="1" spans="1:16">
      <c r="A188" s="31"/>
      <c r="B188" s="19">
        <v>2</v>
      </c>
      <c r="C188" s="20" t="s">
        <v>34</v>
      </c>
      <c r="D188" s="20">
        <v>7583</v>
      </c>
      <c r="E188" s="20" t="s">
        <v>33</v>
      </c>
      <c r="F188" s="20">
        <v>308.92</v>
      </c>
      <c r="G188" s="45" t="s">
        <v>676</v>
      </c>
      <c r="H188" s="22">
        <v>4</v>
      </c>
      <c r="J188" s="19">
        <v>4</v>
      </c>
      <c r="K188" s="20" t="s">
        <v>61</v>
      </c>
      <c r="L188" s="20">
        <v>12185</v>
      </c>
      <c r="M188" s="20" t="s">
        <v>278</v>
      </c>
      <c r="N188" s="20">
        <v>27.49</v>
      </c>
      <c r="O188" s="23" t="s">
        <v>676</v>
      </c>
      <c r="P188" s="19">
        <v>-2</v>
      </c>
    </row>
    <row r="189" s="5" customFormat="1" spans="1:16">
      <c r="A189" s="31"/>
      <c r="B189" s="19">
        <v>3</v>
      </c>
      <c r="C189" s="20" t="s">
        <v>120</v>
      </c>
      <c r="D189" s="20">
        <v>8972</v>
      </c>
      <c r="E189" s="20" t="s">
        <v>119</v>
      </c>
      <c r="F189" s="20">
        <v>281.59</v>
      </c>
      <c r="G189" s="45" t="s">
        <v>676</v>
      </c>
      <c r="H189" s="22">
        <v>3</v>
      </c>
      <c r="J189" s="19">
        <v>3</v>
      </c>
      <c r="K189" s="20" t="s">
        <v>302</v>
      </c>
      <c r="L189" s="20">
        <v>11830</v>
      </c>
      <c r="M189" s="20" t="s">
        <v>301</v>
      </c>
      <c r="N189" s="20">
        <v>25.98</v>
      </c>
      <c r="O189" s="23" t="s">
        <v>676</v>
      </c>
      <c r="P189" s="19">
        <v>-2</v>
      </c>
    </row>
    <row r="190" s="5" customFormat="1" spans="1:16">
      <c r="A190" s="31"/>
      <c r="B190" s="19">
        <v>4</v>
      </c>
      <c r="C190" s="20" t="s">
        <v>65</v>
      </c>
      <c r="D190" s="20">
        <v>11458</v>
      </c>
      <c r="E190" s="20" t="s">
        <v>64</v>
      </c>
      <c r="F190" s="20">
        <v>266.32</v>
      </c>
      <c r="G190" s="45" t="s">
        <v>676</v>
      </c>
      <c r="H190" s="22">
        <v>2</v>
      </c>
      <c r="J190" s="19">
        <v>2</v>
      </c>
      <c r="K190" s="20" t="s">
        <v>234</v>
      </c>
      <c r="L190" s="20">
        <v>11059</v>
      </c>
      <c r="M190" s="20" t="s">
        <v>233</v>
      </c>
      <c r="N190" s="20">
        <v>22.86</v>
      </c>
      <c r="O190" s="23" t="s">
        <v>676</v>
      </c>
      <c r="P190" s="19">
        <v>-2</v>
      </c>
    </row>
    <row r="191" s="5" customFormat="1" spans="1:16">
      <c r="A191" s="31"/>
      <c r="B191" s="19">
        <v>5</v>
      </c>
      <c r="C191" s="20" t="s">
        <v>55</v>
      </c>
      <c r="D191" s="20">
        <v>11292</v>
      </c>
      <c r="E191" s="20" t="s">
        <v>184</v>
      </c>
      <c r="F191" s="20">
        <v>256.52</v>
      </c>
      <c r="G191" s="45" t="s">
        <v>676</v>
      </c>
      <c r="H191" s="22">
        <v>1</v>
      </c>
      <c r="J191" s="19">
        <v>1</v>
      </c>
      <c r="K191" s="20" t="s">
        <v>68</v>
      </c>
      <c r="L191" s="20">
        <v>11711</v>
      </c>
      <c r="M191" s="20" t="s">
        <v>253</v>
      </c>
      <c r="N191" s="20">
        <v>20.42</v>
      </c>
      <c r="O191" s="23" t="s">
        <v>676</v>
      </c>
      <c r="P191" s="19">
        <v>-2</v>
      </c>
    </row>
    <row r="192" s="7" customFormat="1" spans="1:16">
      <c r="A192" s="30" t="s">
        <v>700</v>
      </c>
      <c r="B192" s="24">
        <v>1</v>
      </c>
      <c r="C192" s="25" t="s">
        <v>53</v>
      </c>
      <c r="D192" s="25">
        <v>11867</v>
      </c>
      <c r="E192" s="25" t="s">
        <v>12</v>
      </c>
      <c r="F192" s="25">
        <v>238.89</v>
      </c>
      <c r="G192" s="25" t="s">
        <v>675</v>
      </c>
      <c r="H192" s="27">
        <v>3</v>
      </c>
      <c r="J192" s="24">
        <v>2</v>
      </c>
      <c r="K192" s="25" t="s">
        <v>246</v>
      </c>
      <c r="L192" s="25">
        <v>12139</v>
      </c>
      <c r="M192" s="25" t="s">
        <v>324</v>
      </c>
      <c r="N192" s="25">
        <v>38.83</v>
      </c>
      <c r="O192" s="26" t="s">
        <v>675</v>
      </c>
      <c r="P192" s="24">
        <v>-2</v>
      </c>
    </row>
    <row r="193" s="7" customFormat="1" spans="1:16">
      <c r="A193" s="30"/>
      <c r="B193" s="24">
        <v>2</v>
      </c>
      <c r="C193" s="25" t="s">
        <v>37</v>
      </c>
      <c r="D193" s="25">
        <v>11866</v>
      </c>
      <c r="E193" s="25" t="s">
        <v>36</v>
      </c>
      <c r="F193" s="25">
        <v>119.44</v>
      </c>
      <c r="G193" s="25" t="s">
        <v>674</v>
      </c>
      <c r="H193" s="27">
        <v>2</v>
      </c>
      <c r="J193" s="24">
        <v>1</v>
      </c>
      <c r="K193" s="25" t="s">
        <v>91</v>
      </c>
      <c r="L193" s="25">
        <v>12146</v>
      </c>
      <c r="M193" s="25" t="s">
        <v>274</v>
      </c>
      <c r="N193" s="25">
        <v>22.18</v>
      </c>
      <c r="O193" s="26" t="s">
        <v>675</v>
      </c>
      <c r="P193" s="24">
        <v>-2</v>
      </c>
    </row>
    <row r="194" s="7" customFormat="1" spans="1:16">
      <c r="A194" s="30"/>
      <c r="B194" s="24">
        <v>1</v>
      </c>
      <c r="C194" s="25" t="s">
        <v>59</v>
      </c>
      <c r="D194" s="25">
        <v>999187</v>
      </c>
      <c r="E194" s="25" t="s">
        <v>58</v>
      </c>
      <c r="F194" s="25">
        <v>456.59</v>
      </c>
      <c r="G194" s="44" t="s">
        <v>676</v>
      </c>
      <c r="H194" s="27">
        <v>5</v>
      </c>
      <c r="J194" s="24">
        <v>5</v>
      </c>
      <c r="K194" s="25" t="s">
        <v>138</v>
      </c>
      <c r="L194" s="25">
        <v>11751</v>
      </c>
      <c r="M194" s="25" t="s">
        <v>321</v>
      </c>
      <c r="N194" s="25">
        <v>32.16</v>
      </c>
      <c r="O194" s="40" t="s">
        <v>676</v>
      </c>
      <c r="P194" s="24">
        <v>-2</v>
      </c>
    </row>
    <row r="195" s="7" customFormat="1" spans="1:16">
      <c r="A195" s="30"/>
      <c r="B195" s="24">
        <v>2</v>
      </c>
      <c r="C195" s="25" t="s">
        <v>39</v>
      </c>
      <c r="D195" s="25">
        <v>998828</v>
      </c>
      <c r="E195" s="25" t="s">
        <v>43</v>
      </c>
      <c r="F195" s="25">
        <v>391.28</v>
      </c>
      <c r="G195" s="44" t="s">
        <v>676</v>
      </c>
      <c r="H195" s="27">
        <v>4</v>
      </c>
      <c r="J195" s="24">
        <v>4</v>
      </c>
      <c r="K195" s="25" t="s">
        <v>97</v>
      </c>
      <c r="L195" s="25">
        <v>11799</v>
      </c>
      <c r="M195" s="25" t="s">
        <v>257</v>
      </c>
      <c r="N195" s="25">
        <v>31.96</v>
      </c>
      <c r="O195" s="28" t="s">
        <v>676</v>
      </c>
      <c r="P195" s="24">
        <v>-2</v>
      </c>
    </row>
    <row r="196" s="7" customFormat="1" spans="1:16">
      <c r="A196" s="30"/>
      <c r="B196" s="24">
        <v>3</v>
      </c>
      <c r="C196" s="25" t="s">
        <v>61</v>
      </c>
      <c r="D196" s="25">
        <v>12234</v>
      </c>
      <c r="E196" s="25" t="s">
        <v>87</v>
      </c>
      <c r="F196" s="25">
        <v>351.31</v>
      </c>
      <c r="G196" s="44" t="s">
        <v>676</v>
      </c>
      <c r="H196" s="27">
        <v>3</v>
      </c>
      <c r="J196" s="24">
        <v>3</v>
      </c>
      <c r="K196" s="25" t="s">
        <v>241</v>
      </c>
      <c r="L196" s="25">
        <v>6662</v>
      </c>
      <c r="M196" s="25" t="s">
        <v>312</v>
      </c>
      <c r="N196" s="25">
        <v>26.73</v>
      </c>
      <c r="O196" s="28" t="s">
        <v>676</v>
      </c>
      <c r="P196" s="24">
        <v>-2</v>
      </c>
    </row>
    <row r="197" s="7" customFormat="1" spans="1:16">
      <c r="A197" s="30"/>
      <c r="B197" s="24">
        <v>4</v>
      </c>
      <c r="C197" s="25" t="s">
        <v>39</v>
      </c>
      <c r="D197" s="25">
        <v>998832</v>
      </c>
      <c r="E197" s="25" t="s">
        <v>56</v>
      </c>
      <c r="F197" s="25">
        <v>286.31</v>
      </c>
      <c r="G197" s="44" t="s">
        <v>676</v>
      </c>
      <c r="H197" s="27">
        <v>2</v>
      </c>
      <c r="J197" s="24">
        <v>2</v>
      </c>
      <c r="K197" s="25" t="s">
        <v>246</v>
      </c>
      <c r="L197" s="25">
        <v>11453</v>
      </c>
      <c r="M197" s="25" t="s">
        <v>245</v>
      </c>
      <c r="N197" s="25">
        <v>25.53</v>
      </c>
      <c r="O197" s="28" t="s">
        <v>676</v>
      </c>
      <c r="P197" s="24">
        <v>-2</v>
      </c>
    </row>
    <row r="198" s="7" customFormat="1" spans="1:16">
      <c r="A198" s="30"/>
      <c r="B198" s="24">
        <v>5</v>
      </c>
      <c r="C198" s="25" t="s">
        <v>182</v>
      </c>
      <c r="D198" s="25">
        <v>7687</v>
      </c>
      <c r="E198" s="25" t="s">
        <v>181</v>
      </c>
      <c r="F198" s="25">
        <v>248.98</v>
      </c>
      <c r="G198" s="44" t="s">
        <v>676</v>
      </c>
      <c r="H198" s="27">
        <v>1</v>
      </c>
      <c r="J198" s="24">
        <v>1</v>
      </c>
      <c r="K198" s="25" t="s">
        <v>241</v>
      </c>
      <c r="L198" s="25">
        <v>11178</v>
      </c>
      <c r="M198" s="25" t="s">
        <v>240</v>
      </c>
      <c r="N198" s="25">
        <v>25.03</v>
      </c>
      <c r="O198" s="28" t="s">
        <v>676</v>
      </c>
      <c r="P198" s="24">
        <v>-2</v>
      </c>
    </row>
    <row r="199" s="6" customFormat="1" ht="15" spans="1:16">
      <c r="A199" s="31" t="s">
        <v>701</v>
      </c>
      <c r="B199" s="46">
        <v>1</v>
      </c>
      <c r="C199" s="47" t="s">
        <v>52</v>
      </c>
      <c r="D199" s="47">
        <v>11883</v>
      </c>
      <c r="E199" s="47" t="s">
        <v>73</v>
      </c>
      <c r="F199" s="47">
        <v>166.84</v>
      </c>
      <c r="G199" s="48" t="s">
        <v>346</v>
      </c>
      <c r="H199" s="46">
        <v>2</v>
      </c>
      <c r="J199" s="46">
        <v>2</v>
      </c>
      <c r="K199" s="47" t="s">
        <v>34</v>
      </c>
      <c r="L199" s="47">
        <v>12255</v>
      </c>
      <c r="M199" s="47" t="s">
        <v>316</v>
      </c>
      <c r="N199" s="47">
        <v>56.21</v>
      </c>
      <c r="O199" s="48" t="s">
        <v>346</v>
      </c>
      <c r="P199" s="46">
        <v>-2</v>
      </c>
    </row>
    <row r="200" s="6" customFormat="1" ht="15" spans="1:16">
      <c r="A200" s="31"/>
      <c r="B200" s="46">
        <v>2</v>
      </c>
      <c r="C200" s="47" t="s">
        <v>47</v>
      </c>
      <c r="D200" s="47">
        <v>11769</v>
      </c>
      <c r="E200" s="47" t="s">
        <v>46</v>
      </c>
      <c r="F200" s="47">
        <v>163.24</v>
      </c>
      <c r="G200" s="48" t="s">
        <v>346</v>
      </c>
      <c r="H200" s="46">
        <v>1</v>
      </c>
      <c r="J200" s="46">
        <v>1</v>
      </c>
      <c r="K200" s="47" t="s">
        <v>237</v>
      </c>
      <c r="L200" s="47">
        <v>11767</v>
      </c>
      <c r="M200" s="47" t="s">
        <v>256</v>
      </c>
      <c r="N200" s="47">
        <v>16.47</v>
      </c>
      <c r="O200" s="48" t="s">
        <v>346</v>
      </c>
      <c r="P200" s="46">
        <v>-2</v>
      </c>
    </row>
    <row r="201" s="6" customFormat="1" ht="15" spans="1:16">
      <c r="A201" s="31"/>
      <c r="B201" s="46">
        <v>1</v>
      </c>
      <c r="C201" s="47" t="s">
        <v>39</v>
      </c>
      <c r="D201" s="47">
        <v>995673</v>
      </c>
      <c r="E201" s="47" t="s">
        <v>42</v>
      </c>
      <c r="F201" s="47">
        <v>549.53</v>
      </c>
      <c r="G201" s="46"/>
      <c r="H201" s="46">
        <v>5</v>
      </c>
      <c r="J201" s="46">
        <v>5</v>
      </c>
      <c r="K201" s="47" t="s">
        <v>194</v>
      </c>
      <c r="L201" s="47">
        <v>4190</v>
      </c>
      <c r="M201" s="47" t="s">
        <v>193</v>
      </c>
      <c r="N201" s="47">
        <v>38.32</v>
      </c>
      <c r="O201" s="46"/>
      <c r="P201" s="46">
        <v>-2</v>
      </c>
    </row>
    <row r="202" s="6" customFormat="1" ht="15" spans="1:16">
      <c r="A202" s="31"/>
      <c r="B202" s="46">
        <v>2</v>
      </c>
      <c r="C202" s="47" t="s">
        <v>39</v>
      </c>
      <c r="D202" s="47">
        <v>995590</v>
      </c>
      <c r="E202" s="47" t="s">
        <v>38</v>
      </c>
      <c r="F202" s="47">
        <v>483.72</v>
      </c>
      <c r="G202" s="46"/>
      <c r="H202" s="46">
        <v>4</v>
      </c>
      <c r="J202" s="46">
        <v>4</v>
      </c>
      <c r="K202" s="47" t="s">
        <v>194</v>
      </c>
      <c r="L202" s="47">
        <v>11447</v>
      </c>
      <c r="M202" s="47" t="s">
        <v>244</v>
      </c>
      <c r="N202" s="47">
        <v>38.24</v>
      </c>
      <c r="O202" s="46"/>
      <c r="P202" s="46">
        <v>-2</v>
      </c>
    </row>
    <row r="203" s="6" customFormat="1" ht="15" spans="1:16">
      <c r="A203" s="31"/>
      <c r="B203" s="46">
        <v>3</v>
      </c>
      <c r="C203" s="47" t="s">
        <v>59</v>
      </c>
      <c r="D203" s="47">
        <v>999192</v>
      </c>
      <c r="E203" s="47" t="s">
        <v>130</v>
      </c>
      <c r="F203" s="47">
        <v>306.15</v>
      </c>
      <c r="G203" s="46"/>
      <c r="H203" s="46">
        <v>3</v>
      </c>
      <c r="J203" s="46">
        <v>3</v>
      </c>
      <c r="K203" s="47" t="s">
        <v>68</v>
      </c>
      <c r="L203" s="47">
        <v>9988</v>
      </c>
      <c r="M203" s="47" t="s">
        <v>67</v>
      </c>
      <c r="N203" s="47">
        <v>35.43</v>
      </c>
      <c r="O203" s="46"/>
      <c r="P203" s="46">
        <v>-2</v>
      </c>
    </row>
    <row r="204" s="6" customFormat="1" ht="15" spans="1:16">
      <c r="A204" s="31"/>
      <c r="B204" s="46">
        <v>4</v>
      </c>
      <c r="C204" s="47" t="s">
        <v>159</v>
      </c>
      <c r="D204" s="47">
        <v>10186</v>
      </c>
      <c r="E204" s="47" t="s">
        <v>176</v>
      </c>
      <c r="F204" s="47">
        <v>255.47</v>
      </c>
      <c r="G204" s="46"/>
      <c r="H204" s="46">
        <v>2</v>
      </c>
      <c r="J204" s="46">
        <v>2</v>
      </c>
      <c r="K204" s="47" t="s">
        <v>70</v>
      </c>
      <c r="L204" s="47">
        <v>6494</v>
      </c>
      <c r="M204" s="47" t="s">
        <v>180</v>
      </c>
      <c r="N204" s="47">
        <v>33.36</v>
      </c>
      <c r="O204" s="46"/>
      <c r="P204" s="46">
        <v>-2</v>
      </c>
    </row>
    <row r="205" s="6" customFormat="1" ht="15" spans="1:16">
      <c r="A205" s="31"/>
      <c r="B205" s="46">
        <v>5</v>
      </c>
      <c r="C205" s="47" t="s">
        <v>174</v>
      </c>
      <c r="D205" s="47">
        <v>11863</v>
      </c>
      <c r="E205" s="47" t="s">
        <v>289</v>
      </c>
      <c r="F205" s="47">
        <v>247.79</v>
      </c>
      <c r="G205" s="46"/>
      <c r="H205" s="46">
        <v>1</v>
      </c>
      <c r="J205" s="46">
        <v>1</v>
      </c>
      <c r="K205" s="47" t="s">
        <v>315</v>
      </c>
      <c r="L205" s="47">
        <v>11110</v>
      </c>
      <c r="M205" s="47" t="s">
        <v>314</v>
      </c>
      <c r="N205" s="47">
        <v>29.4</v>
      </c>
      <c r="O205" s="46"/>
      <c r="P205" s="46">
        <v>-2</v>
      </c>
    </row>
    <row r="206" s="7" customFormat="1" ht="15" spans="1:16">
      <c r="A206" s="30" t="s">
        <v>702</v>
      </c>
      <c r="B206" s="49">
        <v>1</v>
      </c>
      <c r="C206" s="50" t="s">
        <v>53</v>
      </c>
      <c r="D206" s="50">
        <v>11867</v>
      </c>
      <c r="E206" s="50" t="s">
        <v>12</v>
      </c>
      <c r="F206" s="51">
        <v>271.16</v>
      </c>
      <c r="G206" s="52" t="s">
        <v>346</v>
      </c>
      <c r="H206" s="49">
        <v>2</v>
      </c>
      <c r="J206" s="49">
        <v>2</v>
      </c>
      <c r="K206" s="50" t="s">
        <v>267</v>
      </c>
      <c r="L206" s="50">
        <v>12052</v>
      </c>
      <c r="M206" s="50" t="s">
        <v>266</v>
      </c>
      <c r="N206" s="51">
        <v>58.35</v>
      </c>
      <c r="O206" s="52" t="s">
        <v>346</v>
      </c>
      <c r="P206" s="49">
        <v>-2</v>
      </c>
    </row>
    <row r="207" s="7" customFormat="1" ht="15" spans="1:16">
      <c r="A207" s="30"/>
      <c r="B207" s="49">
        <v>2</v>
      </c>
      <c r="C207" s="50" t="s">
        <v>168</v>
      </c>
      <c r="D207" s="50">
        <v>11880</v>
      </c>
      <c r="E207" s="50" t="s">
        <v>167</v>
      </c>
      <c r="F207" s="51">
        <v>187.83</v>
      </c>
      <c r="G207" s="52" t="s">
        <v>346</v>
      </c>
      <c r="H207" s="49">
        <v>1</v>
      </c>
      <c r="J207" s="49">
        <v>1</v>
      </c>
      <c r="K207" s="50" t="s">
        <v>246</v>
      </c>
      <c r="L207" s="50">
        <v>12139</v>
      </c>
      <c r="M207" s="50" t="s">
        <v>324</v>
      </c>
      <c r="N207" s="51">
        <v>51.78</v>
      </c>
      <c r="O207" s="52" t="s">
        <v>346</v>
      </c>
      <c r="P207" s="49">
        <v>-2</v>
      </c>
    </row>
    <row r="208" s="7" customFormat="1" ht="15" spans="1:16">
      <c r="A208" s="30"/>
      <c r="B208" s="49">
        <v>1</v>
      </c>
      <c r="C208" s="50" t="s">
        <v>39</v>
      </c>
      <c r="D208" s="50">
        <v>998836</v>
      </c>
      <c r="E208" s="50" t="s">
        <v>57</v>
      </c>
      <c r="F208" s="51">
        <v>487.9</v>
      </c>
      <c r="G208" s="49"/>
      <c r="H208" s="49">
        <v>5</v>
      </c>
      <c r="J208" s="49">
        <v>5</v>
      </c>
      <c r="K208" s="50" t="s">
        <v>227</v>
      </c>
      <c r="L208" s="50">
        <v>11318</v>
      </c>
      <c r="M208" s="50" t="s">
        <v>310</v>
      </c>
      <c r="N208" s="51">
        <v>28.86</v>
      </c>
      <c r="O208" s="49"/>
      <c r="P208" s="49">
        <v>-2</v>
      </c>
    </row>
    <row r="209" s="7" customFormat="1" ht="15" spans="1:16">
      <c r="A209" s="30"/>
      <c r="B209" s="49">
        <v>2</v>
      </c>
      <c r="C209" s="50" t="s">
        <v>39</v>
      </c>
      <c r="D209" s="50">
        <v>995676</v>
      </c>
      <c r="E209" s="50" t="s">
        <v>66</v>
      </c>
      <c r="F209" s="51">
        <v>424.39</v>
      </c>
      <c r="G209" s="49"/>
      <c r="H209" s="49">
        <v>4</v>
      </c>
      <c r="J209" s="49">
        <v>4</v>
      </c>
      <c r="K209" s="50" t="s">
        <v>172</v>
      </c>
      <c r="L209" s="50">
        <v>7917</v>
      </c>
      <c r="M209" s="50" t="s">
        <v>211</v>
      </c>
      <c r="N209" s="51">
        <v>24.8</v>
      </c>
      <c r="O209" s="49"/>
      <c r="P209" s="49">
        <v>-2</v>
      </c>
    </row>
    <row r="210" s="7" customFormat="1" ht="15" spans="1:16">
      <c r="A210" s="30"/>
      <c r="B210" s="49">
        <v>3</v>
      </c>
      <c r="C210" s="50" t="s">
        <v>99</v>
      </c>
      <c r="D210" s="50">
        <v>5880</v>
      </c>
      <c r="E210" s="50" t="s">
        <v>154</v>
      </c>
      <c r="F210" s="51">
        <v>238.92</v>
      </c>
      <c r="G210" s="49"/>
      <c r="H210" s="49">
        <v>3</v>
      </c>
      <c r="J210" s="49">
        <v>3</v>
      </c>
      <c r="K210" s="50" t="s">
        <v>323</v>
      </c>
      <c r="L210" s="50">
        <v>9983</v>
      </c>
      <c r="M210" s="50" t="s">
        <v>322</v>
      </c>
      <c r="N210" s="51">
        <v>24.68</v>
      </c>
      <c r="O210" s="49"/>
      <c r="P210" s="49">
        <v>-2</v>
      </c>
    </row>
    <row r="211" s="7" customFormat="1" ht="15" spans="1:16">
      <c r="A211" s="30"/>
      <c r="B211" s="49">
        <v>4</v>
      </c>
      <c r="C211" s="50" t="s">
        <v>172</v>
      </c>
      <c r="D211" s="50">
        <v>7006</v>
      </c>
      <c r="E211" s="50" t="s">
        <v>171</v>
      </c>
      <c r="F211" s="51">
        <v>238.47</v>
      </c>
      <c r="G211" s="49"/>
      <c r="H211" s="49">
        <v>2</v>
      </c>
      <c r="J211" s="49">
        <v>2</v>
      </c>
      <c r="K211" s="50" t="s">
        <v>182</v>
      </c>
      <c r="L211" s="50">
        <v>12184</v>
      </c>
      <c r="M211" s="50" t="s">
        <v>308</v>
      </c>
      <c r="N211" s="51">
        <v>22.64</v>
      </c>
      <c r="O211" s="49"/>
      <c r="P211" s="49">
        <v>-2</v>
      </c>
    </row>
    <row r="212" s="7" customFormat="1" ht="15" spans="1:16">
      <c r="A212" s="30"/>
      <c r="B212" s="49">
        <v>5</v>
      </c>
      <c r="C212" s="50" t="s">
        <v>159</v>
      </c>
      <c r="D212" s="50">
        <v>8731</v>
      </c>
      <c r="E212" s="50" t="s">
        <v>158</v>
      </c>
      <c r="F212" s="51">
        <v>232.29</v>
      </c>
      <c r="G212" s="49"/>
      <c r="H212" s="49">
        <v>1</v>
      </c>
      <c r="J212" s="49">
        <v>1</v>
      </c>
      <c r="K212" s="50" t="s">
        <v>315</v>
      </c>
      <c r="L212" s="50">
        <v>11110</v>
      </c>
      <c r="M212" s="50" t="s">
        <v>314</v>
      </c>
      <c r="N212" s="51">
        <v>22.19</v>
      </c>
      <c r="O212" s="52" t="s">
        <v>703</v>
      </c>
      <c r="P212" s="49">
        <v>-4</v>
      </c>
    </row>
    <row r="213" spans="1:6">
      <c r="A213" s="3"/>
      <c r="C213" s="53"/>
      <c r="D213" s="53"/>
      <c r="E213" s="53"/>
      <c r="F213" s="53"/>
    </row>
  </sheetData>
  <mergeCells count="32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topLeftCell="A85" workbookViewId="0">
      <selection activeCell="A85" sqref="A$1:C$1048576"/>
    </sheetView>
  </sheetViews>
  <sheetFormatPr defaultColWidth="9" defaultRowHeight="13.5" outlineLevelCol="2"/>
  <cols>
    <col min="1" max="1" width="9" style="3"/>
    <col min="2" max="2" width="17.875" style="3" customWidth="1"/>
    <col min="3" max="16371" width="9" style="3"/>
    <col min="16376" max="16384" width="9" style="3"/>
  </cols>
  <sheetData>
    <row r="1" spans="1:3">
      <c r="A1" s="3" t="s">
        <v>28</v>
      </c>
      <c r="B1" s="3" t="s">
        <v>6</v>
      </c>
      <c r="C1" s="3" t="s">
        <v>29</v>
      </c>
    </row>
    <row r="2" spans="1:3">
      <c r="A2" s="3">
        <v>4024</v>
      </c>
      <c r="B2" s="3" t="s">
        <v>151</v>
      </c>
      <c r="C2" s="3">
        <v>1</v>
      </c>
    </row>
    <row r="3" spans="1:3">
      <c r="A3" s="3">
        <v>4028</v>
      </c>
      <c r="B3" s="3" t="s">
        <v>131</v>
      </c>
      <c r="C3" s="3">
        <v>2</v>
      </c>
    </row>
    <row r="4" spans="1:3">
      <c r="A4" s="3">
        <v>4044</v>
      </c>
      <c r="B4" s="3" t="s">
        <v>110</v>
      </c>
      <c r="C4" s="3">
        <v>3</v>
      </c>
    </row>
    <row r="5" spans="1:3">
      <c r="A5" s="3">
        <v>4089</v>
      </c>
      <c r="B5" s="3" t="s">
        <v>75</v>
      </c>
      <c r="C5" s="3">
        <v>5</v>
      </c>
    </row>
    <row r="6" spans="1:3">
      <c r="A6" s="3">
        <v>4093</v>
      </c>
      <c r="B6" s="3" t="s">
        <v>77</v>
      </c>
      <c r="C6" s="3">
        <v>5</v>
      </c>
    </row>
    <row r="7" spans="1:3">
      <c r="A7" s="3">
        <v>4117</v>
      </c>
      <c r="B7" s="3" t="s">
        <v>60</v>
      </c>
      <c r="C7" s="3">
        <v>7</v>
      </c>
    </row>
    <row r="8" spans="1:3">
      <c r="A8" s="3">
        <v>4133</v>
      </c>
      <c r="B8" s="3" t="s">
        <v>153</v>
      </c>
      <c r="C8" s="3">
        <v>1</v>
      </c>
    </row>
    <row r="9" spans="1:3">
      <c r="A9" s="3">
        <v>4187</v>
      </c>
      <c r="B9" s="3" t="s">
        <v>49</v>
      </c>
      <c r="C9" s="3">
        <v>10</v>
      </c>
    </row>
    <row r="10" spans="1:3">
      <c r="A10" s="3">
        <v>4264</v>
      </c>
      <c r="B10" s="3" t="s">
        <v>51</v>
      </c>
      <c r="C10" s="3">
        <v>10</v>
      </c>
    </row>
    <row r="11" spans="1:3">
      <c r="A11" s="3">
        <v>4301</v>
      </c>
      <c r="B11" s="3" t="s">
        <v>62</v>
      </c>
      <c r="C11" s="3">
        <v>7</v>
      </c>
    </row>
    <row r="12" spans="1:3">
      <c r="A12" s="3">
        <v>4311</v>
      </c>
      <c r="B12" s="3" t="s">
        <v>170</v>
      </c>
      <c r="C12" s="3">
        <v>2</v>
      </c>
    </row>
    <row r="13" spans="1:3">
      <c r="A13" s="3">
        <v>4444</v>
      </c>
      <c r="B13" s="3" t="s">
        <v>112</v>
      </c>
      <c r="C13" s="3">
        <v>3</v>
      </c>
    </row>
    <row r="14" spans="1:3">
      <c r="A14" s="3">
        <v>4518</v>
      </c>
      <c r="B14" s="3" t="s">
        <v>19</v>
      </c>
      <c r="C14" s="3">
        <v>1</v>
      </c>
    </row>
    <row r="15" spans="1:3">
      <c r="A15" s="3">
        <v>5344</v>
      </c>
      <c r="B15" s="3" t="s">
        <v>113</v>
      </c>
      <c r="C15" s="3">
        <v>3</v>
      </c>
    </row>
    <row r="16" spans="1:3">
      <c r="A16" s="3">
        <v>5408</v>
      </c>
      <c r="B16" s="3" t="s">
        <v>90</v>
      </c>
      <c r="C16" s="3">
        <v>4</v>
      </c>
    </row>
    <row r="17" spans="1:3">
      <c r="A17" s="3">
        <v>5589</v>
      </c>
      <c r="B17" s="3" t="s">
        <v>17</v>
      </c>
      <c r="C17" s="3">
        <v>5</v>
      </c>
    </row>
    <row r="18" spans="1:3">
      <c r="A18" s="3">
        <v>5880</v>
      </c>
      <c r="B18" s="3" t="s">
        <v>154</v>
      </c>
      <c r="C18" s="3">
        <v>3</v>
      </c>
    </row>
    <row r="19" spans="1:3">
      <c r="A19" s="3">
        <v>6220</v>
      </c>
      <c r="B19" s="3" t="s">
        <v>155</v>
      </c>
      <c r="C19" s="3">
        <v>1</v>
      </c>
    </row>
    <row r="20" spans="1:3">
      <c r="A20" s="3">
        <v>6303</v>
      </c>
      <c r="B20" s="3" t="s">
        <v>133</v>
      </c>
      <c r="C20" s="3">
        <v>4</v>
      </c>
    </row>
    <row r="21" spans="1:3">
      <c r="A21" s="3">
        <v>6472</v>
      </c>
      <c r="B21" s="3" t="s">
        <v>92</v>
      </c>
      <c r="C21" s="3">
        <v>4</v>
      </c>
    </row>
    <row r="22" spans="1:3">
      <c r="A22" s="3">
        <v>6494</v>
      </c>
      <c r="B22" s="3" t="s">
        <v>180</v>
      </c>
      <c r="C22" s="3">
        <v>1</v>
      </c>
    </row>
    <row r="23" spans="1:3">
      <c r="A23" s="3">
        <v>6537</v>
      </c>
      <c r="B23" s="3" t="s">
        <v>44</v>
      </c>
      <c r="C23" s="3">
        <v>11</v>
      </c>
    </row>
    <row r="24" spans="1:3">
      <c r="A24" s="3">
        <v>6733</v>
      </c>
      <c r="B24" s="3" t="s">
        <v>114</v>
      </c>
      <c r="C24" s="3">
        <v>3</v>
      </c>
    </row>
    <row r="25" spans="1:3">
      <c r="A25" s="3">
        <v>6830</v>
      </c>
      <c r="B25" s="3" t="s">
        <v>25</v>
      </c>
      <c r="C25" s="3">
        <v>5</v>
      </c>
    </row>
    <row r="26" spans="1:3">
      <c r="A26" s="3">
        <v>7006</v>
      </c>
      <c r="B26" s="3" t="s">
        <v>171</v>
      </c>
      <c r="C26" s="3">
        <v>2</v>
      </c>
    </row>
    <row r="27" spans="1:3">
      <c r="A27" s="3">
        <v>7317</v>
      </c>
      <c r="B27" s="3" t="s">
        <v>93</v>
      </c>
      <c r="C27" s="3">
        <v>4</v>
      </c>
    </row>
    <row r="28" spans="1:3">
      <c r="A28" s="3">
        <v>7379</v>
      </c>
      <c r="B28" s="3" t="s">
        <v>135</v>
      </c>
      <c r="C28" s="3">
        <v>2</v>
      </c>
    </row>
    <row r="29" spans="1:3">
      <c r="A29" s="3">
        <v>7403</v>
      </c>
      <c r="B29" s="3" t="s">
        <v>116</v>
      </c>
      <c r="C29" s="3">
        <v>3</v>
      </c>
    </row>
    <row r="30" spans="1:3">
      <c r="A30" s="3">
        <v>7583</v>
      </c>
      <c r="B30" s="3" t="s">
        <v>33</v>
      </c>
      <c r="C30" s="3">
        <v>22</v>
      </c>
    </row>
    <row r="31" spans="1:3">
      <c r="A31" s="3">
        <v>7687</v>
      </c>
      <c r="B31" s="3" t="s">
        <v>181</v>
      </c>
      <c r="C31" s="3">
        <v>1</v>
      </c>
    </row>
    <row r="32" spans="1:3">
      <c r="A32" s="3">
        <v>8075</v>
      </c>
      <c r="B32" s="3" t="s">
        <v>137</v>
      </c>
      <c r="C32" s="3">
        <v>2</v>
      </c>
    </row>
    <row r="33" spans="1:3">
      <c r="A33" s="3">
        <v>8489</v>
      </c>
      <c r="B33" s="3" t="s">
        <v>156</v>
      </c>
      <c r="C33" s="3">
        <v>3</v>
      </c>
    </row>
    <row r="34" spans="1:3">
      <c r="A34" s="3">
        <v>8594</v>
      </c>
      <c r="B34" s="3" t="s">
        <v>94</v>
      </c>
      <c r="C34" s="3">
        <v>4</v>
      </c>
    </row>
    <row r="35" spans="1:3">
      <c r="A35" s="3">
        <v>8731</v>
      </c>
      <c r="B35" s="3" t="s">
        <v>158</v>
      </c>
      <c r="C35" s="3">
        <v>1</v>
      </c>
    </row>
    <row r="36" spans="1:3">
      <c r="A36" s="3">
        <v>8763</v>
      </c>
      <c r="B36" s="3" t="s">
        <v>118</v>
      </c>
      <c r="C36" s="3">
        <v>3</v>
      </c>
    </row>
    <row r="37" spans="1:3">
      <c r="A37" s="3">
        <v>8798</v>
      </c>
      <c r="B37" s="3" t="s">
        <v>173</v>
      </c>
      <c r="C37" s="3">
        <v>4</v>
      </c>
    </row>
    <row r="38" spans="1:3">
      <c r="A38" s="3">
        <v>8903</v>
      </c>
      <c r="B38" s="3" t="s">
        <v>183</v>
      </c>
      <c r="C38" s="3">
        <v>5</v>
      </c>
    </row>
    <row r="39" spans="1:3">
      <c r="A39" s="3">
        <v>8972</v>
      </c>
      <c r="B39" s="3" t="s">
        <v>119</v>
      </c>
      <c r="C39" s="3">
        <v>3</v>
      </c>
    </row>
    <row r="40" spans="1:3">
      <c r="A40" s="3">
        <v>9112</v>
      </c>
      <c r="B40" s="3" t="s">
        <v>121</v>
      </c>
      <c r="C40" s="3">
        <v>3</v>
      </c>
    </row>
    <row r="41" spans="1:3">
      <c r="A41" s="3">
        <v>9209</v>
      </c>
      <c r="B41" s="3" t="s">
        <v>160</v>
      </c>
      <c r="C41" s="3">
        <v>1</v>
      </c>
    </row>
    <row r="42" spans="1:3">
      <c r="A42" s="3">
        <v>9682</v>
      </c>
      <c r="B42" s="3" t="s">
        <v>139</v>
      </c>
      <c r="C42" s="3">
        <v>2</v>
      </c>
    </row>
    <row r="43" spans="1:3">
      <c r="A43" s="3">
        <v>9689</v>
      </c>
      <c r="B43" s="3" t="s">
        <v>123</v>
      </c>
      <c r="C43" s="3">
        <v>3</v>
      </c>
    </row>
    <row r="44" spans="1:3">
      <c r="A44" s="3">
        <v>9841</v>
      </c>
      <c r="B44" s="3" t="s">
        <v>175</v>
      </c>
      <c r="C44" s="3">
        <v>2</v>
      </c>
    </row>
    <row r="45" spans="1:3">
      <c r="A45" s="3">
        <v>9988</v>
      </c>
      <c r="B45" s="3" t="s">
        <v>67</v>
      </c>
      <c r="C45" s="3">
        <v>8</v>
      </c>
    </row>
    <row r="46" spans="1:3">
      <c r="A46" s="3">
        <v>10043</v>
      </c>
      <c r="B46" s="3" t="s">
        <v>96</v>
      </c>
      <c r="C46" s="3">
        <v>4</v>
      </c>
    </row>
    <row r="47" spans="1:3">
      <c r="A47" s="3">
        <v>10186</v>
      </c>
      <c r="B47" s="3" t="s">
        <v>176</v>
      </c>
      <c r="C47" s="3">
        <v>2</v>
      </c>
    </row>
    <row r="48" spans="1:3">
      <c r="A48" s="3">
        <v>10613</v>
      </c>
      <c r="B48" s="3" t="s">
        <v>98</v>
      </c>
      <c r="C48" s="3">
        <v>4</v>
      </c>
    </row>
    <row r="49" spans="1:3">
      <c r="A49" s="3">
        <v>10809</v>
      </c>
      <c r="B49" s="3" t="s">
        <v>125</v>
      </c>
      <c r="C49" s="3">
        <v>3</v>
      </c>
    </row>
    <row r="50" spans="1:3">
      <c r="A50" s="3">
        <v>10907</v>
      </c>
      <c r="B50" s="3" t="s">
        <v>177</v>
      </c>
      <c r="C50" s="3">
        <v>2</v>
      </c>
    </row>
    <row r="51" spans="1:3">
      <c r="A51" s="3">
        <v>10927</v>
      </c>
      <c r="B51" s="3" t="s">
        <v>141</v>
      </c>
      <c r="C51" s="3">
        <v>2</v>
      </c>
    </row>
    <row r="52" spans="1:3">
      <c r="A52" s="3">
        <v>10951</v>
      </c>
      <c r="B52" s="3" t="s">
        <v>69</v>
      </c>
      <c r="C52" s="3">
        <v>6</v>
      </c>
    </row>
    <row r="53" spans="1:3">
      <c r="A53" s="3">
        <v>11012</v>
      </c>
      <c r="B53" s="3" t="s">
        <v>80</v>
      </c>
      <c r="C53" s="3">
        <v>5</v>
      </c>
    </row>
    <row r="54" spans="1:3">
      <c r="A54" s="3">
        <v>11023</v>
      </c>
      <c r="B54" s="3" t="s">
        <v>162</v>
      </c>
      <c r="C54" s="3">
        <v>1</v>
      </c>
    </row>
    <row r="55" spans="1:3">
      <c r="A55" s="3">
        <v>11078</v>
      </c>
      <c r="B55" s="3" t="s">
        <v>81</v>
      </c>
      <c r="C55" s="3">
        <v>5</v>
      </c>
    </row>
    <row r="56" spans="1:3">
      <c r="A56" s="3">
        <v>11107</v>
      </c>
      <c r="B56" s="3" t="s">
        <v>163</v>
      </c>
      <c r="C56" s="3">
        <v>1</v>
      </c>
    </row>
    <row r="57" spans="1:3">
      <c r="A57" s="3">
        <v>11109</v>
      </c>
      <c r="B57" s="3" t="s">
        <v>100</v>
      </c>
      <c r="C57" s="3">
        <v>4</v>
      </c>
    </row>
    <row r="58" spans="1:3">
      <c r="A58" s="3">
        <v>11125</v>
      </c>
      <c r="B58" s="3" t="s">
        <v>142</v>
      </c>
      <c r="C58" s="3">
        <v>2</v>
      </c>
    </row>
    <row r="59" spans="1:3">
      <c r="A59" s="3">
        <v>11251</v>
      </c>
      <c r="B59" s="3" t="s">
        <v>164</v>
      </c>
      <c r="C59" s="3">
        <v>1</v>
      </c>
    </row>
    <row r="60" spans="1:3">
      <c r="A60" s="3">
        <v>11292</v>
      </c>
      <c r="B60" s="3" t="s">
        <v>184</v>
      </c>
      <c r="C60" s="3">
        <v>1</v>
      </c>
    </row>
    <row r="61" spans="1:3">
      <c r="A61" s="3">
        <v>11318</v>
      </c>
      <c r="B61" s="3" t="s">
        <v>310</v>
      </c>
      <c r="C61" s="3">
        <v>1</v>
      </c>
    </row>
    <row r="62" spans="1:3">
      <c r="A62" s="3">
        <v>11363</v>
      </c>
      <c r="B62" s="3" t="s">
        <v>102</v>
      </c>
      <c r="C62" s="3">
        <v>4</v>
      </c>
    </row>
    <row r="63" spans="1:3">
      <c r="A63" s="3">
        <v>11377</v>
      </c>
      <c r="B63" s="3" t="s">
        <v>127</v>
      </c>
      <c r="C63" s="3">
        <v>3</v>
      </c>
    </row>
    <row r="64" spans="1:3">
      <c r="A64" s="3">
        <v>11445</v>
      </c>
      <c r="B64" s="3" t="s">
        <v>144</v>
      </c>
      <c r="C64" s="3">
        <v>4</v>
      </c>
    </row>
    <row r="65" spans="1:3">
      <c r="A65" s="3">
        <v>11446</v>
      </c>
      <c r="B65" s="3" t="s">
        <v>185</v>
      </c>
      <c r="C65" s="3">
        <v>1</v>
      </c>
    </row>
    <row r="66" spans="1:3">
      <c r="A66" s="3">
        <v>11458</v>
      </c>
      <c r="B66" s="3" t="s">
        <v>64</v>
      </c>
      <c r="C66" s="3">
        <v>7</v>
      </c>
    </row>
    <row r="67" spans="1:3">
      <c r="A67" s="3">
        <v>11627</v>
      </c>
      <c r="B67" s="3" t="s">
        <v>165</v>
      </c>
      <c r="C67" s="3">
        <v>1</v>
      </c>
    </row>
    <row r="68" spans="1:3">
      <c r="A68" s="3">
        <v>11761</v>
      </c>
      <c r="B68" s="3" t="s">
        <v>285</v>
      </c>
      <c r="C68" s="3">
        <v>1</v>
      </c>
    </row>
    <row r="69" spans="1:3">
      <c r="A69" s="3">
        <v>11762</v>
      </c>
      <c r="B69" s="3" t="s">
        <v>287</v>
      </c>
      <c r="C69" s="3">
        <v>1</v>
      </c>
    </row>
    <row r="70" spans="1:3">
      <c r="A70" s="3">
        <v>11766</v>
      </c>
      <c r="B70" s="3" t="s">
        <v>186</v>
      </c>
      <c r="C70" s="3">
        <v>1</v>
      </c>
    </row>
    <row r="71" spans="1:3">
      <c r="A71" s="3">
        <v>11767</v>
      </c>
      <c r="B71" s="3" t="s">
        <v>256</v>
      </c>
      <c r="C71" s="3">
        <v>4</v>
      </c>
    </row>
    <row r="72" spans="1:3">
      <c r="A72" s="3">
        <v>11769</v>
      </c>
      <c r="B72" s="3" t="s">
        <v>46</v>
      </c>
      <c r="C72" s="3">
        <v>11</v>
      </c>
    </row>
    <row r="73" spans="1:3">
      <c r="A73" s="3">
        <v>11771</v>
      </c>
      <c r="B73" s="3" t="s">
        <v>317</v>
      </c>
      <c r="C73" s="3">
        <v>1</v>
      </c>
    </row>
    <row r="74" spans="1:3">
      <c r="A74" s="3">
        <v>11779</v>
      </c>
      <c r="B74" s="3" t="s">
        <v>104</v>
      </c>
      <c r="C74" s="3">
        <v>4</v>
      </c>
    </row>
    <row r="75" spans="1:3">
      <c r="A75" s="3">
        <v>11824</v>
      </c>
      <c r="B75" s="3" t="s">
        <v>71</v>
      </c>
      <c r="C75" s="3">
        <v>6</v>
      </c>
    </row>
    <row r="76" spans="1:3">
      <c r="A76" s="3">
        <v>11829</v>
      </c>
      <c r="B76" s="3" t="s">
        <v>146</v>
      </c>
      <c r="C76" s="3">
        <v>2</v>
      </c>
    </row>
    <row r="77" spans="1:3">
      <c r="A77" s="3">
        <v>11863</v>
      </c>
      <c r="B77" s="3" t="s">
        <v>289</v>
      </c>
      <c r="C77" s="3">
        <v>1</v>
      </c>
    </row>
    <row r="78" spans="1:3">
      <c r="A78" s="3">
        <v>11866</v>
      </c>
      <c r="B78" s="3" t="s">
        <v>36</v>
      </c>
      <c r="C78" s="3">
        <v>19</v>
      </c>
    </row>
    <row r="79" spans="1:3">
      <c r="A79" s="3">
        <v>11867</v>
      </c>
      <c r="B79" s="3" t="s">
        <v>12</v>
      </c>
      <c r="C79" s="3">
        <v>14</v>
      </c>
    </row>
    <row r="80" spans="1:3">
      <c r="A80" s="3">
        <v>11868</v>
      </c>
      <c r="B80" s="3" t="s">
        <v>188</v>
      </c>
      <c r="C80" s="3">
        <v>1</v>
      </c>
    </row>
    <row r="81" spans="1:3">
      <c r="A81" s="3">
        <v>11871</v>
      </c>
      <c r="B81" s="3" t="s">
        <v>83</v>
      </c>
      <c r="C81" s="3">
        <v>5</v>
      </c>
    </row>
    <row r="82" spans="1:3">
      <c r="A82" s="3">
        <v>11880</v>
      </c>
      <c r="B82" s="3" t="s">
        <v>167</v>
      </c>
      <c r="C82" s="3">
        <v>1</v>
      </c>
    </row>
    <row r="83" spans="1:3">
      <c r="A83" s="3">
        <v>11883</v>
      </c>
      <c r="B83" s="3" t="s">
        <v>73</v>
      </c>
      <c r="C83" s="3">
        <v>6</v>
      </c>
    </row>
    <row r="84" spans="1:3">
      <c r="A84" s="3">
        <v>11964</v>
      </c>
      <c r="B84" s="3" t="s">
        <v>148</v>
      </c>
      <c r="C84" s="3">
        <v>2</v>
      </c>
    </row>
    <row r="85" spans="1:3">
      <c r="A85" s="3">
        <v>11977</v>
      </c>
      <c r="B85" s="3" t="s">
        <v>128</v>
      </c>
      <c r="C85" s="3">
        <v>3</v>
      </c>
    </row>
    <row r="86" spans="1:3">
      <c r="A86" s="3">
        <v>12050</v>
      </c>
      <c r="B86" s="3" t="s">
        <v>85</v>
      </c>
      <c r="C86" s="3">
        <v>5</v>
      </c>
    </row>
    <row r="87" spans="1:3">
      <c r="A87" s="3">
        <v>12052</v>
      </c>
      <c r="B87" s="3" t="s">
        <v>266</v>
      </c>
      <c r="C87" s="3">
        <v>2</v>
      </c>
    </row>
    <row r="88" spans="1:3">
      <c r="A88" s="3">
        <v>12091</v>
      </c>
      <c r="B88" s="3" t="s">
        <v>189</v>
      </c>
      <c r="C88" s="3">
        <v>3</v>
      </c>
    </row>
    <row r="89" spans="1:3">
      <c r="A89" s="3">
        <v>12104</v>
      </c>
      <c r="B89" s="3" t="s">
        <v>106</v>
      </c>
      <c r="C89" s="3">
        <v>4</v>
      </c>
    </row>
    <row r="90" spans="1:3">
      <c r="A90" s="3">
        <v>12120</v>
      </c>
      <c r="B90" s="3" t="s">
        <v>108</v>
      </c>
      <c r="C90" s="3">
        <v>4</v>
      </c>
    </row>
    <row r="91" spans="1:3">
      <c r="A91" s="3">
        <v>12139</v>
      </c>
      <c r="B91" s="3" t="s">
        <v>324</v>
      </c>
      <c r="C91" s="3">
        <v>1</v>
      </c>
    </row>
    <row r="92" spans="1:3">
      <c r="A92" s="3">
        <v>12145</v>
      </c>
      <c r="B92" s="3" t="s">
        <v>169</v>
      </c>
      <c r="C92" s="3">
        <v>5</v>
      </c>
    </row>
    <row r="93" spans="1:3">
      <c r="A93" s="3">
        <v>12147</v>
      </c>
      <c r="B93" s="3" t="s">
        <v>311</v>
      </c>
      <c r="C93" s="3">
        <v>5</v>
      </c>
    </row>
    <row r="94" spans="1:3">
      <c r="A94" s="3">
        <v>12190</v>
      </c>
      <c r="B94" s="3" t="s">
        <v>190</v>
      </c>
      <c r="C94" s="3">
        <v>1</v>
      </c>
    </row>
    <row r="95" spans="1:3">
      <c r="A95" s="3">
        <v>12234</v>
      </c>
      <c r="B95" s="3" t="s">
        <v>87</v>
      </c>
      <c r="C95" s="3">
        <v>5</v>
      </c>
    </row>
    <row r="96" spans="1:3">
      <c r="A96" s="3">
        <v>995590</v>
      </c>
      <c r="B96" s="3" t="s">
        <v>38</v>
      </c>
      <c r="C96" s="3">
        <v>15</v>
      </c>
    </row>
    <row r="97" spans="1:3">
      <c r="A97" s="3">
        <v>995669</v>
      </c>
      <c r="B97" s="3" t="s">
        <v>40</v>
      </c>
      <c r="C97" s="3">
        <v>15</v>
      </c>
    </row>
    <row r="98" spans="1:3">
      <c r="A98" s="3">
        <v>995671</v>
      </c>
      <c r="B98" s="3" t="s">
        <v>74</v>
      </c>
      <c r="C98" s="3">
        <v>8</v>
      </c>
    </row>
    <row r="99" spans="1:3">
      <c r="A99" s="3">
        <v>995673</v>
      </c>
      <c r="B99" s="3" t="s">
        <v>42</v>
      </c>
      <c r="C99" s="3">
        <v>12</v>
      </c>
    </row>
    <row r="100" spans="1:3">
      <c r="A100" s="3">
        <v>995676</v>
      </c>
      <c r="B100" s="3" t="s">
        <v>66</v>
      </c>
      <c r="C100" s="3">
        <v>9</v>
      </c>
    </row>
    <row r="101" spans="1:3">
      <c r="A101" s="3">
        <v>995680</v>
      </c>
      <c r="B101" s="3" t="s">
        <v>41</v>
      </c>
      <c r="C101" s="3">
        <v>15</v>
      </c>
    </row>
    <row r="102" spans="1:3">
      <c r="A102" s="3">
        <v>997727</v>
      </c>
      <c r="B102" s="3" t="s">
        <v>88</v>
      </c>
      <c r="C102" s="3">
        <v>5</v>
      </c>
    </row>
    <row r="103" spans="1:3">
      <c r="A103" s="3">
        <v>998828</v>
      </c>
      <c r="B103" s="3" t="s">
        <v>43</v>
      </c>
      <c r="C103" s="3">
        <v>12</v>
      </c>
    </row>
    <row r="104" spans="1:3">
      <c r="A104" s="3">
        <v>998832</v>
      </c>
      <c r="B104" s="3" t="s">
        <v>56</v>
      </c>
      <c r="C104" s="3">
        <v>11</v>
      </c>
    </row>
    <row r="105" spans="1:3">
      <c r="A105" s="3">
        <v>998835</v>
      </c>
      <c r="B105" s="3" t="s">
        <v>48</v>
      </c>
      <c r="C105" s="3">
        <v>13</v>
      </c>
    </row>
    <row r="106" spans="1:3">
      <c r="A106" s="3">
        <v>998836</v>
      </c>
      <c r="B106" s="3" t="s">
        <v>57</v>
      </c>
      <c r="C106" s="3">
        <v>9</v>
      </c>
    </row>
    <row r="107" spans="1:3">
      <c r="A107" s="3">
        <v>998909</v>
      </c>
      <c r="B107" s="3" t="s">
        <v>54</v>
      </c>
      <c r="C107" s="3">
        <v>12</v>
      </c>
    </row>
    <row r="108" spans="1:3">
      <c r="A108" s="3">
        <v>999187</v>
      </c>
      <c r="B108" s="3" t="s">
        <v>58</v>
      </c>
      <c r="C108" s="3">
        <v>9</v>
      </c>
    </row>
    <row r="109" spans="1:3">
      <c r="A109" s="3">
        <v>999190</v>
      </c>
      <c r="B109" s="3" t="s">
        <v>150</v>
      </c>
      <c r="C109" s="3">
        <v>2</v>
      </c>
    </row>
    <row r="110" spans="1:3">
      <c r="A110" s="3">
        <v>999192</v>
      </c>
      <c r="B110" s="3" t="s">
        <v>130</v>
      </c>
      <c r="C110" s="3">
        <v>3</v>
      </c>
    </row>
    <row r="111" spans="1:3">
      <c r="A111" s="3" t="s">
        <v>704</v>
      </c>
      <c r="B111" s="3" t="s">
        <v>676</v>
      </c>
      <c r="C111" s="3">
        <f>SUM(C2:C110)</f>
        <v>511</v>
      </c>
    </row>
  </sheetData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0"/>
  <sheetViews>
    <sheetView workbookViewId="0">
      <selection activeCell="C129" sqref="A2:C129"/>
    </sheetView>
  </sheetViews>
  <sheetFormatPr defaultColWidth="9" defaultRowHeight="13.5" outlineLevelCol="2"/>
  <cols>
    <col min="1" max="1" width="11.625" style="2" customWidth="1"/>
    <col min="2" max="2" width="19.125" style="2" customWidth="1"/>
    <col min="3" max="3" width="15" style="2" customWidth="1"/>
    <col min="4" max="16384" width="9" style="2"/>
  </cols>
  <sheetData>
    <row r="1" s="1" customFormat="1" spans="1:3">
      <c r="A1" s="1" t="s">
        <v>28</v>
      </c>
      <c r="B1" s="1" t="s">
        <v>6</v>
      </c>
      <c r="C1" s="1" t="s">
        <v>705</v>
      </c>
    </row>
    <row r="2" spans="1:3">
      <c r="A2" s="2">
        <v>4147</v>
      </c>
      <c r="B2" s="2" t="s">
        <v>192</v>
      </c>
      <c r="C2" s="2">
        <v>-2</v>
      </c>
    </row>
    <row r="3" spans="1:3">
      <c r="A3" s="2">
        <v>4190</v>
      </c>
      <c r="B3" s="2" t="s">
        <v>193</v>
      </c>
      <c r="C3" s="2">
        <v>-2</v>
      </c>
    </row>
    <row r="4" spans="1:3">
      <c r="A4" s="2">
        <v>4246</v>
      </c>
      <c r="B4" s="2" t="s">
        <v>195</v>
      </c>
      <c r="C4" s="2">
        <v>-2</v>
      </c>
    </row>
    <row r="5" spans="1:3">
      <c r="A5" s="2">
        <v>4311</v>
      </c>
      <c r="B5" s="2" t="s">
        <v>170</v>
      </c>
      <c r="C5" s="2">
        <v>-2</v>
      </c>
    </row>
    <row r="6" spans="1:3">
      <c r="A6" s="2">
        <v>5471</v>
      </c>
      <c r="B6" s="2" t="s">
        <v>197</v>
      </c>
      <c r="C6" s="2">
        <v>-2</v>
      </c>
    </row>
    <row r="7" spans="1:3">
      <c r="A7" s="2">
        <v>5698</v>
      </c>
      <c r="B7" s="2" t="s">
        <v>199</v>
      </c>
      <c r="C7" s="2">
        <v>-2</v>
      </c>
    </row>
    <row r="8" spans="1:3">
      <c r="A8" s="2">
        <v>5880</v>
      </c>
      <c r="B8" s="2" t="s">
        <v>154</v>
      </c>
      <c r="C8" s="2">
        <v>-2</v>
      </c>
    </row>
    <row r="9" spans="1:3">
      <c r="A9" s="2">
        <v>5954</v>
      </c>
      <c r="B9" s="2" t="s">
        <v>201</v>
      </c>
      <c r="C9" s="2">
        <v>-2</v>
      </c>
    </row>
    <row r="10" spans="1:3">
      <c r="A10" s="2">
        <v>6123</v>
      </c>
      <c r="B10" s="2" t="s">
        <v>202</v>
      </c>
      <c r="C10" s="2">
        <v>-2</v>
      </c>
    </row>
    <row r="11" spans="1:3">
      <c r="A11" s="2">
        <v>6148</v>
      </c>
      <c r="B11" s="2" t="s">
        <v>204</v>
      </c>
      <c r="C11" s="2">
        <v>-2</v>
      </c>
    </row>
    <row r="12" spans="1:3">
      <c r="A12" s="2">
        <v>6251</v>
      </c>
      <c r="B12" s="2" t="s">
        <v>206</v>
      </c>
      <c r="C12" s="2">
        <v>-2</v>
      </c>
    </row>
    <row r="13" spans="1:3">
      <c r="A13" s="2">
        <v>6301</v>
      </c>
      <c r="B13" s="2" t="s">
        <v>208</v>
      </c>
      <c r="C13" s="2">
        <v>-2</v>
      </c>
    </row>
    <row r="14" spans="1:3">
      <c r="A14" s="2">
        <v>6303</v>
      </c>
      <c r="B14" s="2" t="s">
        <v>133</v>
      </c>
      <c r="C14" s="2">
        <v>-2</v>
      </c>
    </row>
    <row r="15" spans="1:3">
      <c r="A15" s="2">
        <v>6306</v>
      </c>
      <c r="B15" s="2" t="s">
        <v>209</v>
      </c>
      <c r="C15" s="2">
        <v>-2</v>
      </c>
    </row>
    <row r="16" spans="1:3">
      <c r="A16" s="2">
        <v>6494</v>
      </c>
      <c r="B16" s="2" t="s">
        <v>180</v>
      </c>
      <c r="C16" s="2">
        <v>-2</v>
      </c>
    </row>
    <row r="17" spans="1:3">
      <c r="A17" s="2">
        <v>6662</v>
      </c>
      <c r="B17" s="2" t="s">
        <v>312</v>
      </c>
      <c r="C17" s="2">
        <v>-6</v>
      </c>
    </row>
    <row r="18" spans="1:3">
      <c r="A18" s="2">
        <v>7006</v>
      </c>
      <c r="B18" s="2" t="s">
        <v>171</v>
      </c>
      <c r="C18" s="2">
        <v>-2</v>
      </c>
    </row>
    <row r="19" spans="1:3">
      <c r="A19" s="2">
        <v>7046</v>
      </c>
      <c r="B19" s="2" t="s">
        <v>210</v>
      </c>
      <c r="C19" s="2">
        <v>-2</v>
      </c>
    </row>
    <row r="20" spans="1:3">
      <c r="A20" s="2">
        <v>7687</v>
      </c>
      <c r="B20" s="2" t="s">
        <v>181</v>
      </c>
      <c r="C20" s="2">
        <v>-2</v>
      </c>
    </row>
    <row r="21" spans="1:3">
      <c r="A21" s="2">
        <v>7917</v>
      </c>
      <c r="B21" s="2" t="s">
        <v>211</v>
      </c>
      <c r="C21" s="2">
        <v>-2</v>
      </c>
    </row>
    <row r="22" spans="1:3">
      <c r="A22" s="2">
        <v>7948</v>
      </c>
      <c r="B22" s="2" t="s">
        <v>319</v>
      </c>
      <c r="C22" s="2">
        <v>-8</v>
      </c>
    </row>
    <row r="23" spans="1:3">
      <c r="A23" s="2">
        <v>8354</v>
      </c>
      <c r="B23" s="2" t="s">
        <v>212</v>
      </c>
      <c r="C23" s="2">
        <v>-2</v>
      </c>
    </row>
    <row r="24" spans="1:3">
      <c r="A24" s="2">
        <v>8400</v>
      </c>
      <c r="B24" s="2" t="s">
        <v>214</v>
      </c>
      <c r="C24" s="2">
        <v>-2</v>
      </c>
    </row>
    <row r="25" spans="1:3">
      <c r="A25" s="2">
        <v>8489</v>
      </c>
      <c r="B25" s="2" t="s">
        <v>156</v>
      </c>
      <c r="C25" s="2">
        <v>-2</v>
      </c>
    </row>
    <row r="26" spans="1:3">
      <c r="A26" s="2">
        <v>8731</v>
      </c>
      <c r="B26" s="2" t="s">
        <v>158</v>
      </c>
      <c r="C26" s="2">
        <v>-2</v>
      </c>
    </row>
    <row r="27" spans="1:3">
      <c r="A27" s="2">
        <v>8798</v>
      </c>
      <c r="B27" s="2" t="s">
        <v>173</v>
      </c>
      <c r="C27" s="2">
        <v>-4</v>
      </c>
    </row>
    <row r="28" spans="1:3">
      <c r="A28" s="2">
        <v>8903</v>
      </c>
      <c r="B28" s="2" t="s">
        <v>183</v>
      </c>
      <c r="C28" s="2">
        <v>-6</v>
      </c>
    </row>
    <row r="29" spans="1:3">
      <c r="A29" s="2">
        <v>9130</v>
      </c>
      <c r="B29" s="2" t="s">
        <v>313</v>
      </c>
      <c r="C29" s="2">
        <v>-6</v>
      </c>
    </row>
    <row r="30" spans="1:3">
      <c r="A30" s="2">
        <v>9138</v>
      </c>
      <c r="B30" s="2" t="s">
        <v>216</v>
      </c>
      <c r="C30" s="2">
        <v>-2</v>
      </c>
    </row>
    <row r="31" spans="1:3">
      <c r="A31" s="2">
        <v>9295</v>
      </c>
      <c r="B31" s="2" t="s">
        <v>217</v>
      </c>
      <c r="C31" s="2">
        <v>-2</v>
      </c>
    </row>
    <row r="32" spans="1:3">
      <c r="A32" s="2">
        <v>9328</v>
      </c>
      <c r="B32" s="2" t="s">
        <v>218</v>
      </c>
      <c r="C32" s="2">
        <v>-2</v>
      </c>
    </row>
    <row r="33" spans="1:3">
      <c r="A33" s="2">
        <v>9669</v>
      </c>
      <c r="B33" s="2" t="s">
        <v>220</v>
      </c>
      <c r="C33" s="2">
        <v>-2</v>
      </c>
    </row>
    <row r="34" spans="1:3">
      <c r="A34" s="2">
        <v>9731</v>
      </c>
      <c r="B34" s="2" t="s">
        <v>221</v>
      </c>
      <c r="C34" s="2">
        <v>-2</v>
      </c>
    </row>
    <row r="35" spans="1:3">
      <c r="A35" s="2">
        <v>9749</v>
      </c>
      <c r="B35" s="2" t="s">
        <v>222</v>
      </c>
      <c r="C35" s="2">
        <v>-2</v>
      </c>
    </row>
    <row r="36" spans="1:3">
      <c r="A36" s="2">
        <v>9760</v>
      </c>
      <c r="B36" s="2" t="s">
        <v>223</v>
      </c>
      <c r="C36" s="2">
        <v>-2</v>
      </c>
    </row>
    <row r="37" spans="1:3">
      <c r="A37" s="2">
        <v>9840</v>
      </c>
      <c r="B37" s="2" t="s">
        <v>225</v>
      </c>
      <c r="C37" s="2">
        <v>-2</v>
      </c>
    </row>
    <row r="38" spans="1:3">
      <c r="A38" s="2">
        <v>9841</v>
      </c>
      <c r="B38" s="2" t="s">
        <v>175</v>
      </c>
      <c r="C38" s="2">
        <v>-2</v>
      </c>
    </row>
    <row r="39" spans="1:3">
      <c r="A39" s="2">
        <v>9983</v>
      </c>
      <c r="B39" s="2" t="s">
        <v>322</v>
      </c>
      <c r="C39" s="2">
        <v>-10</v>
      </c>
    </row>
    <row r="40" spans="1:3">
      <c r="A40" s="2">
        <v>9988</v>
      </c>
      <c r="B40" s="2" t="s">
        <v>67</v>
      </c>
      <c r="C40" s="2">
        <v>-2</v>
      </c>
    </row>
    <row r="41" spans="1:3">
      <c r="A41" s="2">
        <v>10186</v>
      </c>
      <c r="B41" s="2" t="s">
        <v>176</v>
      </c>
      <c r="C41" s="2">
        <v>-2</v>
      </c>
    </row>
    <row r="42" spans="1:3">
      <c r="A42" s="2">
        <v>10218</v>
      </c>
      <c r="B42" s="2" t="s">
        <v>290</v>
      </c>
      <c r="C42" s="2">
        <v>-4</v>
      </c>
    </row>
    <row r="43" spans="1:3">
      <c r="A43" s="2">
        <v>10468</v>
      </c>
      <c r="B43" s="2" t="s">
        <v>226</v>
      </c>
      <c r="C43" s="2">
        <v>-2</v>
      </c>
    </row>
    <row r="44" spans="1:3">
      <c r="A44" s="2">
        <v>10650</v>
      </c>
      <c r="B44" s="2" t="s">
        <v>320</v>
      </c>
      <c r="C44" s="2">
        <v>-8</v>
      </c>
    </row>
    <row r="45" spans="1:3">
      <c r="A45" s="2">
        <v>10808</v>
      </c>
      <c r="B45" s="2" t="s">
        <v>228</v>
      </c>
      <c r="C45" s="2">
        <v>-2</v>
      </c>
    </row>
    <row r="46" spans="1:3">
      <c r="A46" s="2">
        <v>10856</v>
      </c>
      <c r="B46" s="2" t="s">
        <v>229</v>
      </c>
      <c r="C46" s="2">
        <v>-2</v>
      </c>
    </row>
    <row r="47" spans="1:3">
      <c r="A47" s="2">
        <v>10857</v>
      </c>
      <c r="B47" s="2" t="s">
        <v>230</v>
      </c>
      <c r="C47" s="2">
        <v>-2</v>
      </c>
    </row>
    <row r="48" spans="1:3">
      <c r="A48" s="2">
        <v>10886</v>
      </c>
      <c r="B48" s="2" t="s">
        <v>231</v>
      </c>
      <c r="C48" s="2">
        <v>-2</v>
      </c>
    </row>
    <row r="49" spans="1:3">
      <c r="A49" s="2">
        <v>10907</v>
      </c>
      <c r="B49" s="2" t="s">
        <v>177</v>
      </c>
      <c r="C49" s="2">
        <v>-2</v>
      </c>
    </row>
    <row r="50" spans="1:3">
      <c r="A50" s="2">
        <v>10989</v>
      </c>
      <c r="B50" s="2" t="s">
        <v>232</v>
      </c>
      <c r="C50" s="2">
        <v>-2</v>
      </c>
    </row>
    <row r="51" spans="1:3">
      <c r="A51" s="2">
        <v>11059</v>
      </c>
      <c r="B51" s="2" t="s">
        <v>233</v>
      </c>
      <c r="C51" s="2">
        <v>-2</v>
      </c>
    </row>
    <row r="52" spans="1:3">
      <c r="A52" s="2">
        <v>11089</v>
      </c>
      <c r="B52" s="2" t="s">
        <v>291</v>
      </c>
      <c r="C52" s="2">
        <v>-4</v>
      </c>
    </row>
    <row r="53" spans="1:3">
      <c r="A53" s="2">
        <v>11102</v>
      </c>
      <c r="B53" s="2" t="s">
        <v>235</v>
      </c>
      <c r="C53" s="2">
        <v>-2</v>
      </c>
    </row>
    <row r="54" spans="1:3">
      <c r="A54" s="2">
        <v>11110</v>
      </c>
      <c r="B54" s="2" t="s">
        <v>314</v>
      </c>
      <c r="C54" s="2">
        <v>-6</v>
      </c>
    </row>
    <row r="55" spans="1:3">
      <c r="A55" s="2">
        <v>11120</v>
      </c>
      <c r="B55" s="2" t="s">
        <v>236</v>
      </c>
      <c r="C55" s="2">
        <v>-2</v>
      </c>
    </row>
    <row r="56" spans="1:3">
      <c r="A56" s="2">
        <v>11142</v>
      </c>
      <c r="B56" s="2" t="s">
        <v>238</v>
      </c>
      <c r="C56" s="2">
        <v>-2</v>
      </c>
    </row>
    <row r="57" spans="1:3">
      <c r="A57" s="2">
        <v>11143</v>
      </c>
      <c r="B57" s="2" t="s">
        <v>292</v>
      </c>
      <c r="C57" s="2">
        <v>-4</v>
      </c>
    </row>
    <row r="58" spans="1:3">
      <c r="A58" s="2">
        <v>11178</v>
      </c>
      <c r="B58" s="2" t="s">
        <v>240</v>
      </c>
      <c r="C58" s="2">
        <v>-2</v>
      </c>
    </row>
    <row r="59" spans="1:3">
      <c r="A59" s="2">
        <v>11292</v>
      </c>
      <c r="B59" s="2" t="s">
        <v>184</v>
      </c>
      <c r="C59" s="2">
        <v>-2</v>
      </c>
    </row>
    <row r="60" spans="1:3">
      <c r="A60" s="2">
        <v>11318</v>
      </c>
      <c r="B60" s="2" t="s">
        <v>310</v>
      </c>
      <c r="C60" s="2">
        <v>-6</v>
      </c>
    </row>
    <row r="61" spans="1:3">
      <c r="A61" s="2">
        <v>11329</v>
      </c>
      <c r="B61" s="2" t="s">
        <v>242</v>
      </c>
      <c r="C61" s="2">
        <v>-2</v>
      </c>
    </row>
    <row r="62" spans="1:3">
      <c r="A62" s="2">
        <v>11379</v>
      </c>
      <c r="B62" s="2" t="s">
        <v>243</v>
      </c>
      <c r="C62" s="2">
        <v>-2</v>
      </c>
    </row>
    <row r="63" spans="1:3">
      <c r="A63" s="2">
        <v>11388</v>
      </c>
      <c r="B63" s="2" t="s">
        <v>294</v>
      </c>
      <c r="C63" s="2">
        <v>-4</v>
      </c>
    </row>
    <row r="64" spans="1:3">
      <c r="A64" s="2">
        <v>11445</v>
      </c>
      <c r="B64" s="2" t="s">
        <v>144</v>
      </c>
      <c r="C64" s="2">
        <v>-2</v>
      </c>
    </row>
    <row r="65" spans="1:3">
      <c r="A65" s="2">
        <v>11446</v>
      </c>
      <c r="B65" s="2" t="s">
        <v>185</v>
      </c>
      <c r="C65" s="2">
        <v>-2</v>
      </c>
    </row>
    <row r="66" spans="1:3">
      <c r="A66" s="2">
        <v>11447</v>
      </c>
      <c r="B66" s="2" t="s">
        <v>244</v>
      </c>
      <c r="C66" s="2">
        <v>-2</v>
      </c>
    </row>
    <row r="67" spans="1:3">
      <c r="A67" s="2">
        <v>11453</v>
      </c>
      <c r="B67" s="2" t="s">
        <v>245</v>
      </c>
      <c r="C67" s="2">
        <v>-2</v>
      </c>
    </row>
    <row r="68" spans="1:3">
      <c r="A68" s="2">
        <v>11466</v>
      </c>
      <c r="B68" s="2" t="s">
        <v>295</v>
      </c>
      <c r="C68" s="2">
        <v>-4</v>
      </c>
    </row>
    <row r="69" spans="1:3">
      <c r="A69" s="2">
        <v>11478</v>
      </c>
      <c r="B69" s="2" t="s">
        <v>296</v>
      </c>
      <c r="C69" s="2">
        <v>-4</v>
      </c>
    </row>
    <row r="70" spans="1:3">
      <c r="A70" s="2">
        <v>11485</v>
      </c>
      <c r="B70" s="2" t="s">
        <v>247</v>
      </c>
      <c r="C70" s="2">
        <v>-2</v>
      </c>
    </row>
    <row r="71" spans="1:3">
      <c r="A71" s="2">
        <v>11487</v>
      </c>
      <c r="B71" s="2" t="s">
        <v>298</v>
      </c>
      <c r="C71" s="2">
        <v>-4</v>
      </c>
    </row>
    <row r="72" spans="1:3">
      <c r="A72" s="2">
        <v>11504</v>
      </c>
      <c r="B72" s="2" t="s">
        <v>249</v>
      </c>
      <c r="C72" s="2">
        <v>-2</v>
      </c>
    </row>
    <row r="73" spans="1:3">
      <c r="A73" s="2">
        <v>11512</v>
      </c>
      <c r="B73" s="2" t="s">
        <v>250</v>
      </c>
      <c r="C73" s="2">
        <v>-2</v>
      </c>
    </row>
    <row r="74" spans="1:3">
      <c r="A74" s="2">
        <v>11620</v>
      </c>
      <c r="B74" s="2" t="s">
        <v>252</v>
      </c>
      <c r="C74" s="2">
        <v>-2</v>
      </c>
    </row>
    <row r="75" spans="1:3">
      <c r="A75" s="2">
        <v>11711</v>
      </c>
      <c r="B75" s="2" t="s">
        <v>253</v>
      </c>
      <c r="C75" s="2">
        <v>-2</v>
      </c>
    </row>
    <row r="76" spans="1:3">
      <c r="A76" s="2">
        <v>11751</v>
      </c>
      <c r="B76" s="2" t="s">
        <v>321</v>
      </c>
      <c r="C76" s="2">
        <v>-8</v>
      </c>
    </row>
    <row r="77" spans="1:3">
      <c r="A77" s="2">
        <v>11761</v>
      </c>
      <c r="B77" s="2" t="s">
        <v>285</v>
      </c>
      <c r="C77" s="2">
        <v>-4</v>
      </c>
    </row>
    <row r="78" spans="1:3">
      <c r="A78" s="2">
        <v>11762</v>
      </c>
      <c r="B78" s="2" t="s">
        <v>287</v>
      </c>
      <c r="C78" s="2">
        <v>-4</v>
      </c>
    </row>
    <row r="79" spans="1:3">
      <c r="A79" s="2">
        <v>11765</v>
      </c>
      <c r="B79" s="2" t="s">
        <v>254</v>
      </c>
      <c r="C79" s="2">
        <v>-2</v>
      </c>
    </row>
    <row r="80" spans="1:3">
      <c r="A80" s="2">
        <v>11766</v>
      </c>
      <c r="B80" s="2" t="s">
        <v>186</v>
      </c>
      <c r="C80" s="2">
        <v>-2</v>
      </c>
    </row>
    <row r="81" spans="1:3">
      <c r="A81" s="2">
        <v>11767</v>
      </c>
      <c r="B81" s="2" t="s">
        <v>256</v>
      </c>
      <c r="C81" s="2">
        <v>-6</v>
      </c>
    </row>
    <row r="82" spans="1:3">
      <c r="A82" s="2">
        <v>11768</v>
      </c>
      <c r="B82" s="2" t="s">
        <v>299</v>
      </c>
      <c r="C82" s="2">
        <v>-4</v>
      </c>
    </row>
    <row r="83" spans="1:3">
      <c r="A83" s="2">
        <v>11771</v>
      </c>
      <c r="B83" s="2" t="s">
        <v>317</v>
      </c>
      <c r="C83" s="2">
        <v>-8</v>
      </c>
    </row>
    <row r="84" spans="1:3">
      <c r="A84" s="2">
        <v>11799</v>
      </c>
      <c r="B84" s="2" t="s">
        <v>257</v>
      </c>
      <c r="C84" s="2">
        <v>-2</v>
      </c>
    </row>
    <row r="85" spans="1:3">
      <c r="A85" s="2">
        <v>11825</v>
      </c>
      <c r="B85" s="2" t="s">
        <v>300</v>
      </c>
      <c r="C85" s="2">
        <v>-4</v>
      </c>
    </row>
    <row r="86" spans="1:3">
      <c r="A86" s="2">
        <v>11830</v>
      </c>
      <c r="B86" s="2" t="s">
        <v>301</v>
      </c>
      <c r="C86" s="2">
        <v>-4</v>
      </c>
    </row>
    <row r="87" spans="1:3">
      <c r="A87" s="2">
        <v>11844</v>
      </c>
      <c r="B87" s="2" t="s">
        <v>258</v>
      </c>
      <c r="C87" s="2">
        <v>-2</v>
      </c>
    </row>
    <row r="88" spans="1:3">
      <c r="A88" s="2">
        <v>11863</v>
      </c>
      <c r="B88" s="2" t="s">
        <v>289</v>
      </c>
      <c r="C88" s="2">
        <v>-4</v>
      </c>
    </row>
    <row r="89" spans="1:3">
      <c r="A89" s="2">
        <v>11867</v>
      </c>
      <c r="B89" s="2" t="s">
        <v>12</v>
      </c>
      <c r="C89" s="2">
        <v>-4</v>
      </c>
    </row>
    <row r="90" spans="1:3">
      <c r="A90" s="2">
        <v>11868</v>
      </c>
      <c r="B90" s="2" t="s">
        <v>188</v>
      </c>
      <c r="C90" s="2">
        <v>-2</v>
      </c>
    </row>
    <row r="91" spans="1:3">
      <c r="A91" s="2">
        <v>11875</v>
      </c>
      <c r="B91" s="2" t="s">
        <v>303</v>
      </c>
      <c r="C91" s="2">
        <v>-4</v>
      </c>
    </row>
    <row r="92" spans="1:3">
      <c r="A92" s="2">
        <v>11903</v>
      </c>
      <c r="B92" s="2" t="s">
        <v>259</v>
      </c>
      <c r="C92" s="2">
        <v>-2</v>
      </c>
    </row>
    <row r="93" spans="1:3">
      <c r="A93" s="2">
        <v>11947</v>
      </c>
      <c r="B93" s="2" t="s">
        <v>260</v>
      </c>
      <c r="C93" s="2">
        <v>-2</v>
      </c>
    </row>
    <row r="94" spans="1:3">
      <c r="A94" s="2">
        <v>11961</v>
      </c>
      <c r="B94" s="2" t="s">
        <v>261</v>
      </c>
      <c r="C94" s="2">
        <v>-2</v>
      </c>
    </row>
    <row r="95" spans="1:3">
      <c r="A95" s="2">
        <v>11984</v>
      </c>
      <c r="B95" s="2" t="s">
        <v>263</v>
      </c>
      <c r="C95" s="2">
        <v>-2</v>
      </c>
    </row>
    <row r="96" spans="1:3">
      <c r="A96" s="2">
        <v>11993</v>
      </c>
      <c r="B96" s="2" t="s">
        <v>265</v>
      </c>
      <c r="C96" s="2">
        <v>-2</v>
      </c>
    </row>
    <row r="97" spans="1:3">
      <c r="A97" s="2">
        <v>12048</v>
      </c>
      <c r="B97" s="2" t="s">
        <v>304</v>
      </c>
      <c r="C97" s="2">
        <v>-4</v>
      </c>
    </row>
    <row r="98" spans="1:3">
      <c r="A98" s="2">
        <v>12049</v>
      </c>
      <c r="B98" s="2" t="s">
        <v>305</v>
      </c>
      <c r="C98" s="2">
        <v>-4</v>
      </c>
    </row>
    <row r="99" spans="1:3">
      <c r="A99" s="2">
        <v>12052</v>
      </c>
      <c r="B99" s="2" t="s">
        <v>266</v>
      </c>
      <c r="C99" s="2">
        <v>-4</v>
      </c>
    </row>
    <row r="100" spans="1:3">
      <c r="A100" s="2">
        <v>12054</v>
      </c>
      <c r="B100" s="2" t="s">
        <v>306</v>
      </c>
      <c r="C100" s="2">
        <v>-4</v>
      </c>
    </row>
    <row r="101" spans="1:3">
      <c r="A101" s="2">
        <v>12056</v>
      </c>
      <c r="B101" s="2" t="s">
        <v>307</v>
      </c>
      <c r="C101" s="2">
        <v>-4</v>
      </c>
    </row>
    <row r="102" spans="1:3">
      <c r="A102" s="2">
        <v>12091</v>
      </c>
      <c r="B102" s="2" t="s">
        <v>189</v>
      </c>
      <c r="C102" s="2">
        <v>-4</v>
      </c>
    </row>
    <row r="103" spans="1:3">
      <c r="A103" s="2">
        <v>12111</v>
      </c>
      <c r="B103" s="2" t="s">
        <v>268</v>
      </c>
      <c r="C103" s="2">
        <v>-2</v>
      </c>
    </row>
    <row r="104" spans="1:3">
      <c r="A104" s="2">
        <v>12112</v>
      </c>
      <c r="B104" s="2" t="s">
        <v>269</v>
      </c>
      <c r="C104" s="2">
        <v>-2</v>
      </c>
    </row>
    <row r="105" spans="1:3">
      <c r="A105" s="2">
        <v>12135</v>
      </c>
      <c r="B105" s="2" t="s">
        <v>178</v>
      </c>
      <c r="C105" s="2">
        <v>0</v>
      </c>
    </row>
    <row r="106" spans="1:3">
      <c r="A106" s="2">
        <v>12139</v>
      </c>
      <c r="B106" s="2" t="s">
        <v>324</v>
      </c>
      <c r="C106" s="2">
        <v>-24</v>
      </c>
    </row>
    <row r="107" spans="1:3">
      <c r="A107" s="2">
        <v>12141</v>
      </c>
      <c r="B107" s="2" t="s">
        <v>271</v>
      </c>
      <c r="C107" s="2">
        <v>-2</v>
      </c>
    </row>
    <row r="108" spans="1:3">
      <c r="A108" s="2">
        <v>12144</v>
      </c>
      <c r="B108" s="2" t="s">
        <v>272</v>
      </c>
      <c r="C108" s="2">
        <v>-2</v>
      </c>
    </row>
    <row r="109" spans="1:3">
      <c r="A109" s="2">
        <v>12145</v>
      </c>
      <c r="B109" s="2" t="s">
        <v>169</v>
      </c>
      <c r="C109" s="2">
        <v>-4</v>
      </c>
    </row>
    <row r="110" spans="1:3">
      <c r="A110" s="2">
        <v>12146</v>
      </c>
      <c r="B110" s="2" t="s">
        <v>274</v>
      </c>
      <c r="C110" s="2">
        <v>-2</v>
      </c>
    </row>
    <row r="111" spans="1:3">
      <c r="A111" s="2">
        <v>12147</v>
      </c>
      <c r="B111" s="2" t="s">
        <v>311</v>
      </c>
      <c r="C111" s="2">
        <v>-10</v>
      </c>
    </row>
    <row r="112" spans="1:3">
      <c r="A112" s="2">
        <v>12158</v>
      </c>
      <c r="B112" s="2" t="s">
        <v>275</v>
      </c>
      <c r="C112" s="2">
        <v>-2</v>
      </c>
    </row>
    <row r="113" spans="1:3">
      <c r="A113" s="2">
        <v>12164</v>
      </c>
      <c r="B113" s="2" t="s">
        <v>277</v>
      </c>
      <c r="C113" s="2">
        <v>-2</v>
      </c>
    </row>
    <row r="114" spans="1:3">
      <c r="A114" s="2">
        <v>12184</v>
      </c>
      <c r="B114" s="2" t="s">
        <v>308</v>
      </c>
      <c r="C114" s="2">
        <v>-4</v>
      </c>
    </row>
    <row r="115" spans="1:3">
      <c r="A115" s="2">
        <v>12185</v>
      </c>
      <c r="B115" s="2" t="s">
        <v>278</v>
      </c>
      <c r="C115" s="2">
        <v>-2</v>
      </c>
    </row>
    <row r="116" spans="1:3">
      <c r="A116" s="2">
        <v>12190</v>
      </c>
      <c r="B116" s="2" t="s">
        <v>190</v>
      </c>
      <c r="C116" s="2">
        <v>-2</v>
      </c>
    </row>
    <row r="117" spans="1:3">
      <c r="A117" s="2">
        <v>12255</v>
      </c>
      <c r="B117" s="2" t="s">
        <v>316</v>
      </c>
      <c r="C117" s="2">
        <v>-6</v>
      </c>
    </row>
    <row r="118" spans="1:3">
      <c r="A118" s="2">
        <v>990264</v>
      </c>
      <c r="B118" s="2" t="s">
        <v>279</v>
      </c>
      <c r="C118" s="2">
        <v>-2</v>
      </c>
    </row>
    <row r="119" spans="1:3">
      <c r="A119" s="2">
        <v>990451</v>
      </c>
      <c r="B119" s="2" t="s">
        <v>280</v>
      </c>
      <c r="C119" s="2">
        <v>-2</v>
      </c>
    </row>
    <row r="120" spans="1:3">
      <c r="A120" s="2">
        <v>991137</v>
      </c>
      <c r="B120" s="2" t="s">
        <v>281</v>
      </c>
      <c r="C120" s="2">
        <v>-2</v>
      </c>
    </row>
    <row r="121" spans="1:3">
      <c r="A121" s="2">
        <v>993501</v>
      </c>
      <c r="B121" s="2" t="s">
        <v>282</v>
      </c>
      <c r="C121" s="2">
        <v>-2</v>
      </c>
    </row>
    <row r="122" spans="1:3">
      <c r="A122" s="2">
        <v>995671</v>
      </c>
      <c r="B122" s="2" t="s">
        <v>74</v>
      </c>
      <c r="C122" s="2">
        <v>-2</v>
      </c>
    </row>
    <row r="123" spans="1:3">
      <c r="A123" s="2">
        <v>995676</v>
      </c>
      <c r="B123" s="2" t="s">
        <v>66</v>
      </c>
      <c r="C123" s="2">
        <v>-2</v>
      </c>
    </row>
    <row r="124" spans="1:3">
      <c r="A124" s="2">
        <v>997367</v>
      </c>
      <c r="B124" s="2" t="s">
        <v>309</v>
      </c>
      <c r="C124" s="2">
        <v>-4</v>
      </c>
    </row>
    <row r="125" spans="1:3">
      <c r="A125" s="2">
        <v>998832</v>
      </c>
      <c r="B125" s="2" t="s">
        <v>56</v>
      </c>
      <c r="C125" s="2">
        <v>-2</v>
      </c>
    </row>
    <row r="126" spans="1:3">
      <c r="A126" s="2">
        <v>998835</v>
      </c>
      <c r="B126" s="2" t="s">
        <v>48</v>
      </c>
      <c r="C126" s="2">
        <v>-2</v>
      </c>
    </row>
    <row r="127" spans="1:3">
      <c r="A127" s="2">
        <v>998909</v>
      </c>
      <c r="B127" s="2" t="s">
        <v>54</v>
      </c>
      <c r="C127" s="2">
        <v>-2</v>
      </c>
    </row>
    <row r="128" spans="1:3">
      <c r="A128" s="2">
        <v>998927</v>
      </c>
      <c r="B128" s="2" t="s">
        <v>283</v>
      </c>
      <c r="C128" s="2">
        <v>-2</v>
      </c>
    </row>
    <row r="129" spans="1:3">
      <c r="A129" s="2">
        <v>999189</v>
      </c>
      <c r="B129" s="2" t="s">
        <v>284</v>
      </c>
      <c r="C129" s="2">
        <v>-2</v>
      </c>
    </row>
    <row r="130" spans="1:3">
      <c r="A130" s="2" t="s">
        <v>704</v>
      </c>
      <c r="B130" s="2" t="s">
        <v>676</v>
      </c>
      <c r="C130" s="2">
        <v>-394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5月排名奖励</vt:lpstr>
      <vt:lpstr>5月个人加减汇总</vt:lpstr>
      <vt:lpstr>5月完成基础档门店</vt:lpstr>
      <vt:lpstr>5月个人完成情况</vt:lpstr>
      <vt:lpstr>4.26-5.25每日排名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2019-06-24T10:20:45Z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