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Sheet2!$A$1:$Q$20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<sst xmlns="http://schemas.openxmlformats.org/spreadsheetml/2006/main" count="137" uniqueCount="81">
  <si>
    <t>价格调整申请表</t>
  </si>
  <si>
    <t>申请部门：商品部                                                      申请人： 黄华</t>
  </si>
  <si>
    <t>申报日期：2019年6月21日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</si>
  <si>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</si>
  <si>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</si>
  <si>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</si>
  <si>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</si>
  <si>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</si>
  <si>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</si>
  <si>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</si>
  <si>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</si>
  <si>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</si>
  <si>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</si>
  <si>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</si>
  <si>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</si>
  <si>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</si>
  <si>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</si>
  <si>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</si>
  <si>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</si>
  <si>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</si>
  <si>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肾衰宁片</t>
  </si>
  <si>
    <t>0.36gx36片(薄膜衣片)</t>
  </si>
  <si>
    <t>山西德元堂</t>
  </si>
  <si>
    <t>盒</t>
  </si>
  <si>
    <t>市场反馈</t>
  </si>
  <si>
    <t>下周二</t>
  </si>
  <si>
    <t>所有门店</t>
  </si>
  <si>
    <t>小儿柴桂退热颗粒</t>
  </si>
  <si>
    <t>4gx12袋</t>
  </si>
  <si>
    <t>贵州百灵</t>
  </si>
  <si>
    <t>格列美脲分散片</t>
  </si>
  <si>
    <t>2mgX30片</t>
  </si>
  <si>
    <t>石药集团</t>
  </si>
  <si>
    <t>甲磺酸溴隐亭片</t>
  </si>
  <si>
    <t>2.5mgx30片</t>
  </si>
  <si>
    <t>匈牙利吉瑞</t>
  </si>
  <si>
    <t>瓶</t>
  </si>
  <si>
    <t>供货价上涨，毛利不足</t>
  </si>
  <si>
    <t>血府逐瘀口服液</t>
  </si>
  <si>
    <t>10mlx10支</t>
  </si>
  <si>
    <t>吉林敖东延边</t>
  </si>
  <si>
    <t>丁酸氢化可的松乳膏（尤卓尔）</t>
  </si>
  <si>
    <t>20g:20mg(0.1%)</t>
  </si>
  <si>
    <t>天津金耀药业</t>
  </si>
  <si>
    <t>支</t>
  </si>
  <si>
    <t>复方醋酸氟轻松酊(皮炎宁酊)</t>
  </si>
  <si>
    <t>20ml</t>
  </si>
  <si>
    <t>芜湖三益信成制药有限公司</t>
  </si>
  <si>
    <t>皮肤病血毒丸</t>
  </si>
  <si>
    <t>200粒(30g)薄膜包衣水丸</t>
  </si>
  <si>
    <t>北京同仁堂制药有限公司</t>
  </si>
  <si>
    <t>孟鲁司特钠咀嚼片</t>
  </si>
  <si>
    <t>4mgx30片</t>
  </si>
  <si>
    <t>杭州默沙东制药有限公司</t>
  </si>
  <si>
    <t>厂家维价</t>
  </si>
  <si>
    <t>孟鲁司特钠片</t>
  </si>
  <si>
    <t>10mgx30片</t>
  </si>
  <si>
    <t>水杨酸复合洗剂(康角丫)</t>
  </si>
  <si>
    <t>15gx2包+6gx2包</t>
  </si>
  <si>
    <t/>
  </si>
  <si>
    <t>盐酸硫必利片</t>
  </si>
  <si>
    <r>
      <rPr>
        <sz val="10"/>
        <rFont val="Arial"/>
        <charset val="0"/>
      </rPr>
      <t>0.1g*100</t>
    </r>
    <r>
      <rPr>
        <sz val="10"/>
        <rFont val="宋体"/>
        <charset val="0"/>
      </rPr>
      <t>片</t>
    </r>
  </si>
  <si>
    <t>江苏恩华</t>
  </si>
  <si>
    <t>莉芙敏片</t>
  </si>
  <si>
    <t>0.28gx30片</t>
  </si>
  <si>
    <t>德国夏菩天然药物制药公司</t>
  </si>
  <si>
    <t>硝酸甘油片</t>
  </si>
  <si>
    <t>0.5mgx100片</t>
  </si>
  <si>
    <t>北京益民制药有限公司</t>
  </si>
  <si>
    <t>厄贝沙坦氢氯噻嗪片</t>
  </si>
  <si>
    <t>150mg:12.5mgx14片</t>
  </si>
  <si>
    <t>南京正大天晴制药有限公司</t>
  </si>
  <si>
    <t>毛利不足</t>
  </si>
  <si>
    <t>海珠喘息定片</t>
  </si>
  <si>
    <t>50片</t>
  </si>
  <si>
    <t>沈阳红药制药有限公司(原：沈阳中药制药有限公司)</t>
  </si>
  <si>
    <t xml:space="preserve">备注：1、以上品种将在6月25日（下周二）执行新零售价，请各门店先用营运部配送的即将调价插卡陈列在对应品种货架上，进行公示便于顾客选购。
    </t>
  </si>
  <si>
    <t>董事长：</t>
  </si>
  <si>
    <t>总经理：</t>
  </si>
  <si>
    <t>采购部：</t>
  </si>
  <si>
    <t>制表时间：2019.6.21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</si>
</sst>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76" fontId="8" fillId="2" borderId="2" xfId="0" applyNumberFormat="1" applyFont="1" applyFill="1" applyBorder="1" applyAlignment="1">
      <alignment horizontal="left" vertical="center" wrapText="1"/>
    </xf>
    <xf numFmtId="176" fontId="8" fillId="2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0" fontId="9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workbookViewId="0">
      <pane ySplit="3" topLeftCell="A4" activePane="bottomLeft" state="frozen"/>
      <selection/>
      <selection pane="bottomLeft" activeCell="H1" sqref="G$1:H$1048576"/>
    </sheetView>
  </sheetViews>
  <sheetFormatPr defaultColWidth="9" defaultRowHeight="12.75"/>
  <cols>
    <col min="1" max="1" width="5.125" style="4" customWidth="1"/>
    <col min="2" max="2" width="7.825" style="5" customWidth="1"/>
    <col min="3" max="3" width="13.625" style="6" customWidth="1"/>
    <col min="4" max="4" width="11.5" style="6" customWidth="1"/>
    <col min="5" max="5" width="16.625" style="6" customWidth="1"/>
    <col min="6" max="6" width="5" style="6" customWidth="1"/>
    <col min="7" max="8" width="7.5" style="6" hidden="1" customWidth="1"/>
    <col min="9" max="9" width="8" style="6" customWidth="1"/>
    <col min="10" max="10" width="7.375" style="7" customWidth="1"/>
    <col min="11" max="11" width="8.56666666666667" style="8" customWidth="1"/>
    <col min="12" max="12" width="7.5" style="9" customWidth="1"/>
    <col min="13" max="13" width="5.625" style="5" customWidth="1"/>
    <col min="14" max="14" width="10.5" style="5" customWidth="1"/>
    <col min="15" max="15" width="6.75" style="10" customWidth="1"/>
    <col min="16" max="16" width="13.125" style="6" customWidth="1"/>
    <col min="17" max="17" width="6.625" style="6" customWidth="1"/>
    <col min="18" max="16384" width="9" style="2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3"/>
      <c r="H1" s="13"/>
      <c r="I1" s="29"/>
      <c r="J1" s="30"/>
      <c r="K1" s="31"/>
      <c r="L1" s="32"/>
      <c r="M1" s="33"/>
      <c r="N1" s="33"/>
      <c r="O1" s="13"/>
      <c r="P1" s="34"/>
      <c r="Q1" s="34"/>
    </row>
    <row r="2" s="2" customFormat="1" ht="13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35" t="s">
        <v>2</v>
      </c>
      <c r="K2" s="36"/>
      <c r="L2" s="37"/>
      <c r="M2" s="38"/>
      <c r="N2" s="38"/>
      <c r="O2" s="13"/>
      <c r="P2" s="39"/>
      <c r="Q2" s="39"/>
    </row>
    <row r="3" s="2" customFormat="1" ht="30" customHeight="1" spans="1:17">
      <c r="A3" s="15" t="s">
        <v>3</v>
      </c>
      <c r="B3" s="12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7" t="s">
        <v>9</v>
      </c>
      <c r="H3" s="16" t="s">
        <v>10</v>
      </c>
      <c r="I3" s="40" t="s">
        <v>11</v>
      </c>
      <c r="J3" s="41" t="s">
        <v>12</v>
      </c>
      <c r="K3" s="42" t="s">
        <v>13</v>
      </c>
      <c r="L3" s="43" t="s">
        <v>14</v>
      </c>
      <c r="M3" s="44" t="s">
        <v>15</v>
      </c>
      <c r="N3" s="12" t="s">
        <v>16</v>
      </c>
      <c r="O3" s="45" t="s">
        <v>17</v>
      </c>
      <c r="P3" s="46" t="s">
        <v>18</v>
      </c>
      <c r="Q3" s="60" t="s">
        <v>19</v>
      </c>
    </row>
    <row r="4" s="2" customFormat="1" ht="30" customHeight="1" spans="1:17">
      <c r="A4" s="18">
        <v>1</v>
      </c>
      <c r="B4" s="19">
        <v>82620</v>
      </c>
      <c r="C4" s="20" t="s">
        <v>20</v>
      </c>
      <c r="D4" s="19" t="s">
        <v>21</v>
      </c>
      <c r="E4" s="20" t="s">
        <v>22</v>
      </c>
      <c r="F4" s="20" t="s">
        <v>23</v>
      </c>
      <c r="G4" s="21">
        <v>22</v>
      </c>
      <c r="H4" s="21">
        <v>24</v>
      </c>
      <c r="I4" s="47">
        <v>37</v>
      </c>
      <c r="J4" s="48">
        <v>34</v>
      </c>
      <c r="K4" s="49">
        <f>(I4-G4)/I4</f>
        <v>0.405405405405405</v>
      </c>
      <c r="L4" s="50">
        <f>(J4-H4)/J4</f>
        <v>0.294117647058824</v>
      </c>
      <c r="M4" s="51">
        <f>J4-I4</f>
        <v>-3</v>
      </c>
      <c r="N4" s="52" t="s">
        <v>24</v>
      </c>
      <c r="O4" s="45" t="s">
        <v>25</v>
      </c>
      <c r="P4" s="53" t="s">
        <v>26</v>
      </c>
      <c r="Q4" s="60"/>
    </row>
    <row r="5" s="2" customFormat="1" ht="30" customHeight="1" spans="1:17">
      <c r="A5" s="18">
        <v>2</v>
      </c>
      <c r="B5" s="19">
        <v>46770</v>
      </c>
      <c r="C5" s="20" t="s">
        <v>27</v>
      </c>
      <c r="D5" s="19" t="s">
        <v>28</v>
      </c>
      <c r="E5" s="20" t="s">
        <v>29</v>
      </c>
      <c r="F5" s="20" t="s">
        <v>23</v>
      </c>
      <c r="G5" s="21">
        <v>10.72</v>
      </c>
      <c r="H5" s="21">
        <v>13.8</v>
      </c>
      <c r="I5" s="47">
        <v>28</v>
      </c>
      <c r="J5" s="48">
        <v>25</v>
      </c>
      <c r="K5" s="49">
        <f t="shared" ref="K5:K20" si="0">(I5-G5)/I5</f>
        <v>0.617142857142857</v>
      </c>
      <c r="L5" s="50">
        <f t="shared" ref="L5:L20" si="1">(J5-H5)/J5</f>
        <v>0.448</v>
      </c>
      <c r="M5" s="51">
        <f t="shared" ref="M5:M20" si="2">J5-I5</f>
        <v>-3</v>
      </c>
      <c r="N5" s="52" t="s">
        <v>24</v>
      </c>
      <c r="O5" s="45" t="s">
        <v>25</v>
      </c>
      <c r="P5" s="53" t="s">
        <v>26</v>
      </c>
      <c r="Q5" s="60">
        <v>24</v>
      </c>
    </row>
    <row r="6" s="2" customFormat="1" ht="30" customHeight="1" spans="1:17">
      <c r="A6" s="18">
        <v>3</v>
      </c>
      <c r="B6" s="19">
        <v>178419</v>
      </c>
      <c r="C6" s="20" t="s">
        <v>30</v>
      </c>
      <c r="D6" s="19" t="s">
        <v>31</v>
      </c>
      <c r="E6" s="20" t="s">
        <v>32</v>
      </c>
      <c r="F6" s="20" t="s">
        <v>23</v>
      </c>
      <c r="G6" s="21">
        <v>19</v>
      </c>
      <c r="H6" s="21">
        <v>21</v>
      </c>
      <c r="I6" s="47">
        <v>48</v>
      </c>
      <c r="J6" s="48">
        <v>45</v>
      </c>
      <c r="K6" s="49">
        <f t="shared" si="0"/>
        <v>0.604166666666667</v>
      </c>
      <c r="L6" s="50">
        <f t="shared" si="1"/>
        <v>0.533333333333333</v>
      </c>
      <c r="M6" s="51">
        <f t="shared" si="2"/>
        <v>-3</v>
      </c>
      <c r="N6" s="52" t="s">
        <v>24</v>
      </c>
      <c r="O6" s="45" t="s">
        <v>25</v>
      </c>
      <c r="P6" s="53" t="s">
        <v>26</v>
      </c>
      <c r="Q6" s="60"/>
    </row>
    <row r="7" s="2" customFormat="1" ht="30" customHeight="1" spans="1:17">
      <c r="A7" s="18">
        <v>4</v>
      </c>
      <c r="B7" s="19">
        <v>17315</v>
      </c>
      <c r="C7" s="20" t="s">
        <v>33</v>
      </c>
      <c r="D7" s="19" t="s">
        <v>34</v>
      </c>
      <c r="E7" s="20" t="s">
        <v>35</v>
      </c>
      <c r="F7" s="20" t="s">
        <v>36</v>
      </c>
      <c r="G7" s="21">
        <v>89</v>
      </c>
      <c r="H7" s="21">
        <v>90.5</v>
      </c>
      <c r="I7" s="47">
        <v>95</v>
      </c>
      <c r="J7" s="48">
        <v>98</v>
      </c>
      <c r="K7" s="49">
        <f t="shared" si="0"/>
        <v>0.0631578947368421</v>
      </c>
      <c r="L7" s="50">
        <f t="shared" si="1"/>
        <v>0.076530612244898</v>
      </c>
      <c r="M7" s="51">
        <f t="shared" si="2"/>
        <v>3</v>
      </c>
      <c r="N7" s="51" t="s">
        <v>37</v>
      </c>
      <c r="O7" s="45" t="s">
        <v>25</v>
      </c>
      <c r="P7" s="53" t="s">
        <v>26</v>
      </c>
      <c r="Q7" s="60"/>
    </row>
    <row r="8" s="2" customFormat="1" ht="30" customHeight="1" spans="1:17">
      <c r="A8" s="18">
        <v>5</v>
      </c>
      <c r="B8" s="19">
        <v>2578</v>
      </c>
      <c r="C8" s="20" t="s">
        <v>38</v>
      </c>
      <c r="D8" s="19" t="s">
        <v>39</v>
      </c>
      <c r="E8" s="20" t="s">
        <v>40</v>
      </c>
      <c r="F8" s="20" t="s">
        <v>23</v>
      </c>
      <c r="G8" s="21">
        <v>23.5</v>
      </c>
      <c r="H8" s="21">
        <v>23.5</v>
      </c>
      <c r="I8" s="47">
        <v>26.5</v>
      </c>
      <c r="J8" s="48">
        <v>29.5</v>
      </c>
      <c r="K8" s="49">
        <f t="shared" si="0"/>
        <v>0.113207547169811</v>
      </c>
      <c r="L8" s="50">
        <f t="shared" si="1"/>
        <v>0.203389830508475</v>
      </c>
      <c r="M8" s="51">
        <f t="shared" si="2"/>
        <v>3</v>
      </c>
      <c r="N8" s="51" t="s">
        <v>37</v>
      </c>
      <c r="O8" s="45" t="s">
        <v>25</v>
      </c>
      <c r="P8" s="53" t="s">
        <v>26</v>
      </c>
      <c r="Q8" s="60"/>
    </row>
    <row r="9" s="2" customFormat="1" ht="30" customHeight="1" spans="1:17">
      <c r="A9" s="18">
        <v>6</v>
      </c>
      <c r="B9" s="19">
        <v>126112</v>
      </c>
      <c r="C9" s="20" t="s">
        <v>41</v>
      </c>
      <c r="D9" s="19" t="s">
        <v>42</v>
      </c>
      <c r="E9" s="20" t="s">
        <v>43</v>
      </c>
      <c r="F9" s="20" t="s">
        <v>44</v>
      </c>
      <c r="G9" s="21">
        <v>11.7</v>
      </c>
      <c r="H9" s="21">
        <v>13</v>
      </c>
      <c r="I9" s="47">
        <v>27</v>
      </c>
      <c r="J9" s="48">
        <v>25.5</v>
      </c>
      <c r="K9" s="49">
        <f t="shared" si="0"/>
        <v>0.566666666666667</v>
      </c>
      <c r="L9" s="50">
        <f t="shared" si="1"/>
        <v>0.490196078431373</v>
      </c>
      <c r="M9" s="51">
        <f t="shared" si="2"/>
        <v>-1.5</v>
      </c>
      <c r="N9" s="51" t="s">
        <v>24</v>
      </c>
      <c r="O9" s="45" t="s">
        <v>25</v>
      </c>
      <c r="P9" s="53" t="s">
        <v>26</v>
      </c>
      <c r="Q9" s="60">
        <v>24.5</v>
      </c>
    </row>
    <row r="10" s="2" customFormat="1" ht="30" customHeight="1" spans="1:17">
      <c r="A10" s="18">
        <v>7</v>
      </c>
      <c r="B10" s="21">
        <v>2875</v>
      </c>
      <c r="C10" s="20" t="s">
        <v>45</v>
      </c>
      <c r="D10" s="19" t="s">
        <v>46</v>
      </c>
      <c r="E10" s="20" t="s">
        <v>47</v>
      </c>
      <c r="F10" s="22" t="s">
        <v>36</v>
      </c>
      <c r="G10" s="21">
        <v>7.8</v>
      </c>
      <c r="H10" s="21">
        <v>8.6</v>
      </c>
      <c r="I10" s="47">
        <v>10</v>
      </c>
      <c r="J10" s="48">
        <v>11</v>
      </c>
      <c r="K10" s="49">
        <f t="shared" si="0"/>
        <v>0.22</v>
      </c>
      <c r="L10" s="50">
        <f t="shared" si="1"/>
        <v>0.218181818181818</v>
      </c>
      <c r="M10" s="51">
        <f t="shared" si="2"/>
        <v>1</v>
      </c>
      <c r="N10" s="51" t="s">
        <v>37</v>
      </c>
      <c r="O10" s="45" t="s">
        <v>25</v>
      </c>
      <c r="P10" s="53" t="s">
        <v>26</v>
      </c>
      <c r="Q10" s="60"/>
    </row>
    <row r="11" s="2" customFormat="1" ht="30" customHeight="1" spans="1:17">
      <c r="A11" s="18">
        <v>8</v>
      </c>
      <c r="B11" s="21">
        <v>50537</v>
      </c>
      <c r="C11" s="20" t="s">
        <v>48</v>
      </c>
      <c r="D11" s="19" t="s">
        <v>49</v>
      </c>
      <c r="E11" s="20" t="s">
        <v>50</v>
      </c>
      <c r="F11" s="22" t="s">
        <v>36</v>
      </c>
      <c r="G11" s="21">
        <v>16</v>
      </c>
      <c r="H11" s="21">
        <v>17.5</v>
      </c>
      <c r="I11" s="47">
        <v>18.5</v>
      </c>
      <c r="J11" s="48">
        <v>20.5</v>
      </c>
      <c r="K11" s="49">
        <f t="shared" si="0"/>
        <v>0.135135135135135</v>
      </c>
      <c r="L11" s="50">
        <f t="shared" si="1"/>
        <v>0.146341463414634</v>
      </c>
      <c r="M11" s="51">
        <f t="shared" si="2"/>
        <v>2</v>
      </c>
      <c r="N11" s="51" t="s">
        <v>37</v>
      </c>
      <c r="O11" s="45" t="s">
        <v>25</v>
      </c>
      <c r="P11" s="53" t="s">
        <v>26</v>
      </c>
      <c r="Q11" s="60"/>
    </row>
    <row r="12" s="2" customFormat="1" ht="30" customHeight="1" spans="1:17">
      <c r="A12" s="18">
        <v>9</v>
      </c>
      <c r="B12" s="21">
        <v>186561</v>
      </c>
      <c r="C12" s="20" t="s">
        <v>51</v>
      </c>
      <c r="D12" s="19" t="s">
        <v>52</v>
      </c>
      <c r="E12" s="20" t="s">
        <v>53</v>
      </c>
      <c r="F12" s="22" t="s">
        <v>23</v>
      </c>
      <c r="G12" s="21">
        <v>159.5</v>
      </c>
      <c r="H12" s="21">
        <v>159.5</v>
      </c>
      <c r="I12" s="47">
        <v>205</v>
      </c>
      <c r="J12" s="48">
        <v>180</v>
      </c>
      <c r="K12" s="49">
        <f t="shared" si="0"/>
        <v>0.221951219512195</v>
      </c>
      <c r="L12" s="50">
        <f t="shared" si="1"/>
        <v>0.113888888888889</v>
      </c>
      <c r="M12" s="51">
        <f t="shared" si="2"/>
        <v>-25</v>
      </c>
      <c r="N12" s="51" t="s">
        <v>54</v>
      </c>
      <c r="O12" s="45" t="s">
        <v>25</v>
      </c>
      <c r="P12" s="53" t="s">
        <v>26</v>
      </c>
      <c r="Q12" s="60"/>
    </row>
    <row r="13" s="2" customFormat="1" ht="30" customHeight="1" spans="1:17">
      <c r="A13" s="18">
        <v>10</v>
      </c>
      <c r="B13" s="21">
        <v>186551</v>
      </c>
      <c r="C13" s="20" t="s">
        <v>55</v>
      </c>
      <c r="D13" s="19" t="s">
        <v>56</v>
      </c>
      <c r="E13" s="20" t="s">
        <v>53</v>
      </c>
      <c r="F13" s="22" t="s">
        <v>23</v>
      </c>
      <c r="G13" s="21">
        <v>187.5</v>
      </c>
      <c r="H13" s="21">
        <v>187.5</v>
      </c>
      <c r="I13" s="47">
        <v>253</v>
      </c>
      <c r="J13" s="48">
        <v>200</v>
      </c>
      <c r="K13" s="49">
        <f t="shared" si="0"/>
        <v>0.258893280632411</v>
      </c>
      <c r="L13" s="50">
        <f t="shared" si="1"/>
        <v>0.0625</v>
      </c>
      <c r="M13" s="51">
        <f t="shared" si="2"/>
        <v>-53</v>
      </c>
      <c r="N13" s="51" t="s">
        <v>54</v>
      </c>
      <c r="O13" s="45" t="s">
        <v>25</v>
      </c>
      <c r="P13" s="53" t="s">
        <v>26</v>
      </c>
      <c r="Q13" s="60"/>
    </row>
    <row r="14" s="3" customFormat="1" ht="30" customHeight="1" spans="1:17">
      <c r="A14" s="18">
        <v>11</v>
      </c>
      <c r="B14" s="21">
        <v>49826</v>
      </c>
      <c r="C14" s="20" t="s">
        <v>57</v>
      </c>
      <c r="D14" s="19" t="s">
        <v>58</v>
      </c>
      <c r="E14" s="19" t="s">
        <v>59</v>
      </c>
      <c r="F14" s="22" t="s">
        <v>23</v>
      </c>
      <c r="G14" s="21">
        <v>8.6</v>
      </c>
      <c r="H14" s="21">
        <v>8.6</v>
      </c>
      <c r="I14" s="47">
        <v>12.8</v>
      </c>
      <c r="J14" s="48">
        <v>20.8</v>
      </c>
      <c r="K14" s="49">
        <f t="shared" si="0"/>
        <v>0.328125</v>
      </c>
      <c r="L14" s="50">
        <f t="shared" si="1"/>
        <v>0.586538461538462</v>
      </c>
      <c r="M14" s="51">
        <f t="shared" si="2"/>
        <v>8</v>
      </c>
      <c r="N14" s="51" t="s">
        <v>54</v>
      </c>
      <c r="O14" s="45" t="s">
        <v>25</v>
      </c>
      <c r="P14" s="53" t="s">
        <v>26</v>
      </c>
      <c r="Q14" s="60"/>
    </row>
    <row r="15" s="3" customFormat="1" ht="30" customHeight="1" spans="1:17">
      <c r="A15" s="18">
        <v>12</v>
      </c>
      <c r="B15" s="19">
        <v>54653</v>
      </c>
      <c r="C15" s="23" t="s">
        <v>60</v>
      </c>
      <c r="D15" s="19" t="s">
        <v>61</v>
      </c>
      <c r="E15" s="23" t="s">
        <v>62</v>
      </c>
      <c r="F15" s="23" t="s">
        <v>36</v>
      </c>
      <c r="G15" s="21">
        <v>16</v>
      </c>
      <c r="H15" s="21">
        <v>22</v>
      </c>
      <c r="I15" s="21">
        <v>19</v>
      </c>
      <c r="J15" s="54">
        <v>27</v>
      </c>
      <c r="K15" s="49">
        <f t="shared" si="0"/>
        <v>0.157894736842105</v>
      </c>
      <c r="L15" s="50">
        <f t="shared" si="1"/>
        <v>0.185185185185185</v>
      </c>
      <c r="M15" s="51">
        <f t="shared" si="2"/>
        <v>8</v>
      </c>
      <c r="N15" s="51" t="s">
        <v>37</v>
      </c>
      <c r="O15" s="45" t="s">
        <v>25</v>
      </c>
      <c r="P15" s="53" t="s">
        <v>26</v>
      </c>
      <c r="Q15" s="60"/>
    </row>
    <row r="16" s="3" customFormat="1" ht="30" customHeight="1" spans="1:17">
      <c r="A16" s="18">
        <v>13</v>
      </c>
      <c r="B16" s="21">
        <v>109597</v>
      </c>
      <c r="C16" s="21" t="s">
        <v>63</v>
      </c>
      <c r="D16" s="21" t="s">
        <v>64</v>
      </c>
      <c r="E16" s="19" t="s">
        <v>65</v>
      </c>
      <c r="F16" s="21" t="s">
        <v>23</v>
      </c>
      <c r="G16" s="21">
        <v>275.36</v>
      </c>
      <c r="H16" s="21">
        <v>272.7</v>
      </c>
      <c r="I16" s="21">
        <v>358</v>
      </c>
      <c r="J16" s="54">
        <v>325</v>
      </c>
      <c r="K16" s="49">
        <f t="shared" si="0"/>
        <v>0.230837988826816</v>
      </c>
      <c r="L16" s="50">
        <f t="shared" si="1"/>
        <v>0.160923076923077</v>
      </c>
      <c r="M16" s="51">
        <f t="shared" si="2"/>
        <v>-33</v>
      </c>
      <c r="N16" s="51" t="s">
        <v>24</v>
      </c>
      <c r="O16" s="45" t="s">
        <v>25</v>
      </c>
      <c r="P16" s="53" t="s">
        <v>26</v>
      </c>
      <c r="Q16" s="60"/>
    </row>
    <row r="17" s="3" customFormat="1" ht="30" customHeight="1" spans="1:17">
      <c r="A17" s="18">
        <v>14</v>
      </c>
      <c r="B17" s="21">
        <v>39918</v>
      </c>
      <c r="C17" s="21" t="s">
        <v>66</v>
      </c>
      <c r="D17" s="21" t="s">
        <v>67</v>
      </c>
      <c r="E17" s="19" t="s">
        <v>68</v>
      </c>
      <c r="F17" s="21" t="s">
        <v>36</v>
      </c>
      <c r="G17" s="21">
        <v>14.5</v>
      </c>
      <c r="H17" s="21">
        <v>39.5</v>
      </c>
      <c r="I17" s="21">
        <v>18.5</v>
      </c>
      <c r="J17" s="54">
        <v>49</v>
      </c>
      <c r="K17" s="49">
        <f t="shared" si="0"/>
        <v>0.216216216216216</v>
      </c>
      <c r="L17" s="50">
        <f t="shared" si="1"/>
        <v>0.193877551020408</v>
      </c>
      <c r="M17" s="51">
        <f t="shared" si="2"/>
        <v>30.5</v>
      </c>
      <c r="N17" s="51" t="s">
        <v>37</v>
      </c>
      <c r="O17" s="45" t="s">
        <v>25</v>
      </c>
      <c r="P17" s="53" t="s">
        <v>26</v>
      </c>
      <c r="Q17" s="60"/>
    </row>
    <row r="18" s="3" customFormat="1" ht="30" customHeight="1" spans="1:17">
      <c r="A18" s="18">
        <v>15</v>
      </c>
      <c r="B18" s="21">
        <v>144897</v>
      </c>
      <c r="C18" s="21" t="s">
        <v>69</v>
      </c>
      <c r="D18" s="21" t="s">
        <v>70</v>
      </c>
      <c r="E18" s="19" t="s">
        <v>71</v>
      </c>
      <c r="F18" s="21" t="s">
        <v>23</v>
      </c>
      <c r="G18" s="21">
        <v>36.5</v>
      </c>
      <c r="H18" s="21">
        <v>36.5</v>
      </c>
      <c r="I18" s="21">
        <v>38.4</v>
      </c>
      <c r="J18" s="54">
        <v>40</v>
      </c>
      <c r="K18" s="49">
        <f t="shared" si="0"/>
        <v>0.0494791666666666</v>
      </c>
      <c r="L18" s="50">
        <f t="shared" si="1"/>
        <v>0.0875</v>
      </c>
      <c r="M18" s="51">
        <f t="shared" si="2"/>
        <v>1.6</v>
      </c>
      <c r="N18" s="51" t="s">
        <v>72</v>
      </c>
      <c r="O18" s="45" t="s">
        <v>25</v>
      </c>
      <c r="P18" s="53" t="s">
        <v>26</v>
      </c>
      <c r="Q18" s="60"/>
    </row>
    <row r="19" s="3" customFormat="1" ht="30" customHeight="1" spans="1:17">
      <c r="A19" s="18">
        <v>16</v>
      </c>
      <c r="B19" s="21">
        <v>11439</v>
      </c>
      <c r="C19" s="21" t="s">
        <v>73</v>
      </c>
      <c r="D19" s="21" t="s">
        <v>74</v>
      </c>
      <c r="E19" s="19" t="s">
        <v>75</v>
      </c>
      <c r="F19" s="21" t="s">
        <v>36</v>
      </c>
      <c r="G19" s="21">
        <v>6</v>
      </c>
      <c r="H19" s="21">
        <v>8.1</v>
      </c>
      <c r="I19" s="21">
        <v>8.5</v>
      </c>
      <c r="J19" s="54">
        <v>9.5</v>
      </c>
      <c r="K19" s="49">
        <f t="shared" si="0"/>
        <v>0.294117647058824</v>
      </c>
      <c r="L19" s="50">
        <f t="shared" si="1"/>
        <v>0.147368421052632</v>
      </c>
      <c r="M19" s="51">
        <f t="shared" si="2"/>
        <v>1</v>
      </c>
      <c r="N19" s="51" t="s">
        <v>37</v>
      </c>
      <c r="O19" s="45" t="s">
        <v>25</v>
      </c>
      <c r="P19" s="53" t="s">
        <v>26</v>
      </c>
      <c r="Q19" s="60"/>
    </row>
    <row r="20" s="2" customFormat="1" ht="58" customHeight="1" spans="1:17">
      <c r="A20" s="24" t="s">
        <v>76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61"/>
    </row>
    <row r="21" s="2" customFormat="1" spans="1:15">
      <c r="A21" s="4"/>
      <c r="B21" s="5"/>
      <c r="C21" s="6"/>
      <c r="D21" s="6"/>
      <c r="E21" s="5"/>
      <c r="F21" s="8"/>
      <c r="G21" s="5"/>
      <c r="H21" s="5"/>
      <c r="I21" s="5"/>
      <c r="J21" s="55"/>
      <c r="K21" s="8"/>
      <c r="L21" s="55"/>
      <c r="O21" s="1"/>
    </row>
    <row r="22" s="1" customFormat="1" ht="41" customHeight="1" spans="1:17">
      <c r="A22" s="26"/>
      <c r="B22" s="27" t="s">
        <v>77</v>
      </c>
      <c r="C22" s="10"/>
      <c r="D22" s="28" t="s">
        <v>78</v>
      </c>
      <c r="I22" s="10"/>
      <c r="J22" s="56"/>
      <c r="K22" s="57" t="s">
        <v>79</v>
      </c>
      <c r="L22" s="58"/>
      <c r="M22" s="59"/>
      <c r="N22" s="59"/>
      <c r="O22" s="57" t="s">
        <v>80</v>
      </c>
      <c r="Q22" s="10"/>
    </row>
    <row r="23" s="2" customFormat="1" spans="1:17">
      <c r="A23" s="4"/>
      <c r="B23" s="5"/>
      <c r="C23" s="6"/>
      <c r="D23" s="6"/>
      <c r="E23" s="6"/>
      <c r="F23" s="6"/>
      <c r="G23" s="6"/>
      <c r="H23" s="6"/>
      <c r="I23" s="6"/>
      <c r="J23" s="7"/>
      <c r="K23" s="8"/>
      <c r="L23" s="9"/>
      <c r="M23" s="5"/>
      <c r="N23" s="5"/>
      <c r="O23" s="10"/>
      <c r="P23" s="6"/>
      <c r="Q23" s="6"/>
    </row>
  </sheetData>
  <mergeCells count="2">
    <mergeCell ref="J2:L2"/>
    <mergeCell ref="A20:Q20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黄华</cp:lastModifiedBy>
  <dcterms:created xsi:type="dcterms:W3CDTF">2017-11-06T03:59:00Z</dcterms:created>
  <dcterms:modified xsi:type="dcterms:W3CDTF">2019-06-21T09:10:57Z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