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Sheet2!$A$1:$Q$41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<sst xmlns="http://schemas.openxmlformats.org/spreadsheetml/2006/main" count="284" uniqueCount="120">
  <si>
    <t>价格调整申请表</t>
  </si>
  <si>
    <t>申请部门：商品部                                                      申请人： 黄华</t>
  </si>
  <si>
    <t>申报日期：2019年4月25日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</si>
  <si>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</si>
  <si>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</si>
  <si>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</si>
  <si>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</si>
  <si>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</si>
  <si>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</si>
  <si>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</si>
  <si>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</si>
  <si>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</si>
  <si>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</si>
  <si>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</si>
  <si>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</si>
  <si>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</si>
  <si>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</si>
  <si>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</si>
  <si>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</si>
  <si>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</si>
  <si>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吲达帕胺片(寿比山)</t>
  </si>
  <si>
    <t>2.5mgx10片x3板(薄膜衣)</t>
  </si>
  <si>
    <t>天津力生制药股份有限公司</t>
  </si>
  <si>
    <t>盒</t>
  </si>
  <si>
    <t>供货价上涨，毛利不足</t>
  </si>
  <si>
    <t>下周二</t>
  </si>
  <si>
    <t>所有门店</t>
  </si>
  <si>
    <t>独活</t>
  </si>
  <si>
    <t>片</t>
  </si>
  <si>
    <t>四川省中药饮片有限责任公司</t>
  </si>
  <si>
    <t>10g</t>
  </si>
  <si>
    <t>大腹皮</t>
  </si>
  <si>
    <t>段</t>
  </si>
  <si>
    <t>四川利民中药饮片有限责任公司</t>
  </si>
  <si>
    <t>胖大海</t>
  </si>
  <si>
    <t>100g(桐君阁牌)</t>
  </si>
  <si>
    <t>重庆中药饮片厂</t>
  </si>
  <si>
    <t>袋</t>
  </si>
  <si>
    <t>120g(桐君阁牌)</t>
  </si>
  <si>
    <t>瓶</t>
  </si>
  <si>
    <t>三七化痔丸</t>
  </si>
  <si>
    <t>30g</t>
  </si>
  <si>
    <t>广州中一药业有限公司</t>
  </si>
  <si>
    <t>艾瑞昔布片</t>
  </si>
  <si>
    <t>0.1gx10片</t>
  </si>
  <si>
    <t>江苏恒瑞医药股份有限公司</t>
  </si>
  <si>
    <t>市场反馈</t>
  </si>
  <si>
    <t>盐酸卡替洛尔滴眼液</t>
  </si>
  <si>
    <t>5ml：100mg</t>
  </si>
  <si>
    <t>中国大冢制药有限公司</t>
  </si>
  <si>
    <t>达比加群酯胶囊</t>
  </si>
  <si>
    <t>110mgx10粒</t>
  </si>
  <si>
    <t>上海勃林格殷格翰药业有限公司</t>
  </si>
  <si>
    <t>戊酸雌二醇片/雌二醇环丙孕酮片复合包装(克龄蒙)</t>
  </si>
  <si>
    <t>21片</t>
  </si>
  <si>
    <t>拜耳医药保健有限公司广州分公司</t>
  </si>
  <si>
    <t>蛇胆川贝枇杷膏</t>
  </si>
  <si>
    <t>100ml(138g)</t>
  </si>
  <si>
    <t>广州潘高寿药业股份有限公司</t>
  </si>
  <si>
    <t>供货价上涨，厂家维价</t>
  </si>
  <si>
    <t>蜜炼川贝枇杷膏</t>
  </si>
  <si>
    <t>210g</t>
  </si>
  <si>
    <t>138g</t>
  </si>
  <si>
    <t>厂家维价</t>
  </si>
  <si>
    <t>玻璃酸钠滴眼液</t>
  </si>
  <si>
    <t xml:space="preserve">5ml:5mg </t>
  </si>
  <si>
    <t>珠海联邦制药股份有限公司中山分公司</t>
  </si>
  <si>
    <t>支</t>
  </si>
  <si>
    <t>小儿清肺化痰口服液</t>
  </si>
  <si>
    <t>10mlx6支</t>
  </si>
  <si>
    <t>葵花药业集团(冀州)有限公司（原河北得菲尔）</t>
  </si>
  <si>
    <t>取消会员价</t>
  </si>
  <si>
    <t>小儿麦枣咀嚼片</t>
  </si>
  <si>
    <t>0.45gx12片x3板</t>
  </si>
  <si>
    <t>葵花药业集团(佳木斯)有限公司</t>
  </si>
  <si>
    <t>小儿氨酚黄那敏颗粒</t>
  </si>
  <si>
    <t>3gx10袋</t>
  </si>
  <si>
    <t>葵花药业集团(重庆)有限公司</t>
  </si>
  <si>
    <t>吲哚美辛凝胶(万特力)</t>
  </si>
  <si>
    <t>35g</t>
  </si>
  <si>
    <t>日本兴和株式会社</t>
  </si>
  <si>
    <t>三环内门店</t>
  </si>
  <si>
    <t>吲哚美辛贴片</t>
  </si>
  <si>
    <t>7cmx10cmx7片</t>
  </si>
  <si>
    <t>吲哚美辛搽剂(万特力)</t>
  </si>
  <si>
    <t>45g</t>
  </si>
  <si>
    <t>板蓝根颗粒（儿童）</t>
  </si>
  <si>
    <t>5gx20袋</t>
  </si>
  <si>
    <t>太极集团四川南充制药有限公司</t>
  </si>
  <si>
    <t>板蓝根颗粒</t>
  </si>
  <si>
    <t>10gx20袋</t>
  </si>
  <si>
    <t>川贝枇杷糖浆</t>
  </si>
  <si>
    <t>150ml</t>
  </si>
  <si>
    <t>复方百部止咳糖浆</t>
  </si>
  <si>
    <t>复方板蓝根颗粒</t>
  </si>
  <si>
    <t>15gx20袋</t>
  </si>
  <si>
    <t>复方罗汉果止咳颗粒</t>
  </si>
  <si>
    <t>10gx9袋</t>
  </si>
  <si>
    <t>感冒咳嗽颗粒</t>
  </si>
  <si>
    <t>10gx10袋</t>
  </si>
  <si>
    <t>藿香正气颗粒</t>
  </si>
  <si>
    <t>10gx21袋</t>
  </si>
  <si>
    <t>金银花糖浆</t>
  </si>
  <si>
    <t>清热解毒口服液</t>
  </si>
  <si>
    <t>10mlx10支</t>
  </si>
  <si>
    <t>五味子糖浆</t>
  </si>
  <si>
    <t>小柴胡颗粒</t>
  </si>
  <si>
    <t>小儿咳喘灵颗粒</t>
  </si>
  <si>
    <t>2gx10袋</t>
  </si>
  <si>
    <t>小儿清咽颗粒</t>
  </si>
  <si>
    <t>6gx10袋</t>
  </si>
  <si>
    <t>小儿止咳糖浆</t>
  </si>
  <si>
    <t>益母草颗粒</t>
  </si>
  <si>
    <t>15gx12袋</t>
  </si>
  <si>
    <t xml:space="preserve">备注：1、以上品种除潘高寿四个品种外将在4月30日下周二执行新零售价，请各门店先用营运部配送的即将调价插卡陈列在对应品种货架上，进行公示便于顾客选购。
      2、万特力品种至调整三环以内门店，三环以外价格维持原价。
      3、潘高寿品种将在5月7日开始执行新的零售价。
    </t>
  </si>
  <si>
    <t>董事长：</t>
  </si>
  <si>
    <t>总经理：</t>
  </si>
  <si>
    <t>商品部：</t>
  </si>
  <si>
    <t>采购部：</t>
  </si>
  <si>
    <t>制表时间：2019.4.25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</si>
</sst>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  <numFmt numFmtId="177" formatCode="0_ "/>
    <numFmt numFmtId="178" formatCode="0.0_ "/>
  </numFmts>
  <fonts count="31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/>
    <xf numFmtId="0" fontId="5" fillId="0" borderId="1" xfId="0" applyFont="1" applyFill="1" applyBorder="1" applyAlignment="1">
      <alignment horizontal="right" vertical="center"/>
    </xf>
    <xf numFmtId="177" fontId="8" fillId="2" borderId="2" xfId="0" applyNumberFormat="1" applyFont="1" applyFill="1" applyBorder="1" applyAlignment="1">
      <alignment horizontal="left" vertical="center" wrapText="1"/>
    </xf>
    <xf numFmtId="177" fontId="8" fillId="2" borderId="3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58" fontId="8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workbookViewId="0">
      <pane ySplit="3" topLeftCell="A34" activePane="bottomLeft" state="frozen"/>
      <selection/>
      <selection pane="bottomLeft" activeCell="A41" sqref="A41:Q41"/>
    </sheetView>
  </sheetViews>
  <sheetFormatPr defaultColWidth="9" defaultRowHeight="12.75"/>
  <cols>
    <col min="1" max="1" width="5.125" style="3" customWidth="1"/>
    <col min="2" max="2" width="7.825" style="4" customWidth="1"/>
    <col min="3" max="3" width="15.5" style="5" customWidth="1"/>
    <col min="4" max="4" width="11" style="5" customWidth="1"/>
    <col min="5" max="5" width="16.625" style="5" customWidth="1"/>
    <col min="6" max="6" width="5" style="5" customWidth="1"/>
    <col min="7" max="7" width="7.25" style="5" hidden="1" customWidth="1"/>
    <col min="8" max="8" width="7.5" style="5" hidden="1" customWidth="1"/>
    <col min="9" max="9" width="8" style="5" customWidth="1"/>
    <col min="10" max="10" width="8" style="6" customWidth="1"/>
    <col min="11" max="11" width="8.56666666666667" style="7" customWidth="1"/>
    <col min="12" max="12" width="7.5" style="8" customWidth="1"/>
    <col min="13" max="13" width="5.625" style="4" customWidth="1"/>
    <col min="14" max="14" width="10.5" style="4" customWidth="1"/>
    <col min="15" max="15" width="6.75" style="9" customWidth="1"/>
    <col min="16" max="16" width="8.75" style="5" customWidth="1"/>
    <col min="17" max="17" width="6.625" style="5" customWidth="1"/>
    <col min="18" max="16384" width="9" style="2"/>
  </cols>
  <sheetData>
    <row r="1" s="1" customFormat="1" spans="1:17">
      <c r="A1" s="10"/>
      <c r="B1" s="11" t="s">
        <v>0</v>
      </c>
      <c r="C1" s="12"/>
      <c r="D1" s="12"/>
      <c r="E1" s="12"/>
      <c r="F1" s="12"/>
      <c r="G1" s="12"/>
      <c r="H1" s="12"/>
      <c r="I1" s="35"/>
      <c r="J1" s="36"/>
      <c r="K1" s="37"/>
      <c r="L1" s="38"/>
      <c r="M1" s="39"/>
      <c r="N1" s="39"/>
      <c r="O1" s="12"/>
      <c r="P1" s="12"/>
      <c r="Q1" s="12"/>
    </row>
    <row r="2" s="2" customFormat="1" ht="13" customHeight="1" spans="1:1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40" t="s">
        <v>2</v>
      </c>
      <c r="K2" s="41"/>
      <c r="L2" s="42"/>
      <c r="M2" s="43"/>
      <c r="N2" s="43"/>
      <c r="O2" s="12"/>
      <c r="P2" s="44"/>
      <c r="Q2" s="44"/>
    </row>
    <row r="3" s="2" customFormat="1" ht="30" customHeight="1" spans="1:17">
      <c r="A3" s="14" t="s">
        <v>3</v>
      </c>
      <c r="B3" s="11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6" t="s">
        <v>10</v>
      </c>
      <c r="I3" s="45" t="s">
        <v>11</v>
      </c>
      <c r="J3" s="46" t="s">
        <v>12</v>
      </c>
      <c r="K3" s="47" t="s">
        <v>13</v>
      </c>
      <c r="L3" s="48" t="s">
        <v>14</v>
      </c>
      <c r="M3" s="49" t="s">
        <v>15</v>
      </c>
      <c r="N3" s="11" t="s">
        <v>16</v>
      </c>
      <c r="O3" s="50" t="s">
        <v>17</v>
      </c>
      <c r="P3" s="16" t="s">
        <v>18</v>
      </c>
      <c r="Q3" s="15" t="s">
        <v>19</v>
      </c>
    </row>
    <row r="4" s="2" customFormat="1" ht="30" customHeight="1" spans="1:17">
      <c r="A4" s="17">
        <v>1</v>
      </c>
      <c r="B4" s="18">
        <v>706</v>
      </c>
      <c r="C4" s="19" t="s">
        <v>20</v>
      </c>
      <c r="D4" s="18" t="s">
        <v>21</v>
      </c>
      <c r="E4" s="19" t="s">
        <v>22</v>
      </c>
      <c r="F4" s="19" t="s">
        <v>23</v>
      </c>
      <c r="G4" s="20">
        <v>17.6</v>
      </c>
      <c r="H4" s="20">
        <v>18.85</v>
      </c>
      <c r="I4" s="18">
        <v>19.5</v>
      </c>
      <c r="J4" s="51">
        <v>21.6</v>
      </c>
      <c r="K4" s="52">
        <f>(I4-G4)/I4</f>
        <v>0.0974358974358974</v>
      </c>
      <c r="L4" s="53">
        <f>(J4-H4)/J4</f>
        <v>0.127314814814815</v>
      </c>
      <c r="M4" s="54">
        <f>J4-I4</f>
        <v>2.1</v>
      </c>
      <c r="N4" s="55" t="s">
        <v>24</v>
      </c>
      <c r="O4" s="50" t="s">
        <v>25</v>
      </c>
      <c r="P4" s="21" t="s">
        <v>26</v>
      </c>
      <c r="Q4" s="20">
        <v>21</v>
      </c>
    </row>
    <row r="5" s="2" customFormat="1" ht="30" customHeight="1" spans="1:17">
      <c r="A5" s="17">
        <v>2</v>
      </c>
      <c r="B5" s="18">
        <v>136118</v>
      </c>
      <c r="C5" s="19" t="s">
        <v>27</v>
      </c>
      <c r="D5" s="19" t="s">
        <v>28</v>
      </c>
      <c r="E5" s="19" t="s">
        <v>29</v>
      </c>
      <c r="F5" s="18" t="s">
        <v>30</v>
      </c>
      <c r="G5" s="20">
        <v>0.32</v>
      </c>
      <c r="H5" s="20">
        <v>0.36</v>
      </c>
      <c r="I5" s="18">
        <v>0.41</v>
      </c>
      <c r="J5" s="51">
        <v>0.65</v>
      </c>
      <c r="K5" s="52">
        <f t="shared" ref="K5:K40" si="0">(I5-G5)/I5</f>
        <v>0.219512195121951</v>
      </c>
      <c r="L5" s="53">
        <f t="shared" ref="L5:L40" si="1">(J5-H5)/J5</f>
        <v>0.446153846153846</v>
      </c>
      <c r="M5" s="54">
        <f t="shared" ref="M5:M40" si="2">J5-I5</f>
        <v>0.24</v>
      </c>
      <c r="N5" s="55" t="s">
        <v>24</v>
      </c>
      <c r="O5" s="50" t="s">
        <v>25</v>
      </c>
      <c r="P5" s="21" t="s">
        <v>26</v>
      </c>
      <c r="Q5" s="20"/>
    </row>
    <row r="6" s="2" customFormat="1" ht="36" customHeight="1" spans="1:17">
      <c r="A6" s="17">
        <v>3</v>
      </c>
      <c r="B6" s="18">
        <v>152529</v>
      </c>
      <c r="C6" s="19" t="s">
        <v>31</v>
      </c>
      <c r="D6" s="19" t="s">
        <v>32</v>
      </c>
      <c r="E6" s="19" t="s">
        <v>33</v>
      </c>
      <c r="F6" s="18" t="s">
        <v>30</v>
      </c>
      <c r="G6" s="20">
        <v>0.12</v>
      </c>
      <c r="H6" s="20">
        <v>0.15</v>
      </c>
      <c r="I6" s="18">
        <v>0.19</v>
      </c>
      <c r="J6" s="51">
        <v>0.29</v>
      </c>
      <c r="K6" s="52">
        <f t="shared" si="0"/>
        <v>0.368421052631579</v>
      </c>
      <c r="L6" s="53">
        <f t="shared" si="1"/>
        <v>0.482758620689655</v>
      </c>
      <c r="M6" s="54">
        <f t="shared" si="2"/>
        <v>0.1</v>
      </c>
      <c r="N6" s="55" t="s">
        <v>24</v>
      </c>
      <c r="O6" s="50" t="s">
        <v>25</v>
      </c>
      <c r="P6" s="21" t="s">
        <v>26</v>
      </c>
      <c r="Q6" s="20"/>
    </row>
    <row r="7" s="2" customFormat="1" ht="30" customHeight="1" spans="1:17">
      <c r="A7" s="17">
        <v>4</v>
      </c>
      <c r="B7" s="18">
        <v>54421</v>
      </c>
      <c r="C7" s="19" t="s">
        <v>34</v>
      </c>
      <c r="D7" s="18" t="s">
        <v>35</v>
      </c>
      <c r="E7" s="19" t="s">
        <v>36</v>
      </c>
      <c r="F7" s="19" t="s">
        <v>37</v>
      </c>
      <c r="G7" s="20">
        <v>19.6</v>
      </c>
      <c r="H7" s="20">
        <v>27.5</v>
      </c>
      <c r="I7" s="18">
        <v>55</v>
      </c>
      <c r="J7" s="56">
        <v>64</v>
      </c>
      <c r="K7" s="52">
        <f t="shared" si="0"/>
        <v>0.643636363636364</v>
      </c>
      <c r="L7" s="53">
        <f t="shared" si="1"/>
        <v>0.5703125</v>
      </c>
      <c r="M7" s="54">
        <f t="shared" si="2"/>
        <v>9</v>
      </c>
      <c r="N7" s="55" t="s">
        <v>24</v>
      </c>
      <c r="O7" s="50" t="s">
        <v>25</v>
      </c>
      <c r="P7" s="21" t="s">
        <v>26</v>
      </c>
      <c r="Q7" s="20"/>
    </row>
    <row r="8" s="2" customFormat="1" ht="30" customHeight="1" spans="1:17">
      <c r="A8" s="17">
        <v>5</v>
      </c>
      <c r="B8" s="18">
        <v>86208</v>
      </c>
      <c r="C8" s="19" t="s">
        <v>34</v>
      </c>
      <c r="D8" s="18" t="s">
        <v>38</v>
      </c>
      <c r="E8" s="19" t="s">
        <v>36</v>
      </c>
      <c r="F8" s="19" t="s">
        <v>39</v>
      </c>
      <c r="G8" s="20">
        <v>27.3</v>
      </c>
      <c r="H8" s="20">
        <v>33</v>
      </c>
      <c r="I8" s="18">
        <v>66</v>
      </c>
      <c r="J8" s="56">
        <v>80</v>
      </c>
      <c r="K8" s="52">
        <f t="shared" si="0"/>
        <v>0.586363636363636</v>
      </c>
      <c r="L8" s="53">
        <f t="shared" si="1"/>
        <v>0.5875</v>
      </c>
      <c r="M8" s="54">
        <f t="shared" si="2"/>
        <v>14</v>
      </c>
      <c r="N8" s="55" t="s">
        <v>24</v>
      </c>
      <c r="O8" s="50" t="s">
        <v>25</v>
      </c>
      <c r="P8" s="21" t="s">
        <v>26</v>
      </c>
      <c r="Q8" s="20">
        <v>78</v>
      </c>
    </row>
    <row r="9" s="2" customFormat="1" ht="30" customHeight="1" spans="1:17">
      <c r="A9" s="17">
        <v>6</v>
      </c>
      <c r="B9" s="18">
        <v>18246</v>
      </c>
      <c r="C9" s="19" t="s">
        <v>40</v>
      </c>
      <c r="D9" s="18" t="s">
        <v>41</v>
      </c>
      <c r="E9" s="19" t="s">
        <v>42</v>
      </c>
      <c r="F9" s="19" t="s">
        <v>39</v>
      </c>
      <c r="G9" s="20">
        <v>23</v>
      </c>
      <c r="H9" s="20">
        <v>27</v>
      </c>
      <c r="I9" s="18">
        <v>29</v>
      </c>
      <c r="J9" s="56">
        <v>34</v>
      </c>
      <c r="K9" s="52">
        <f t="shared" si="0"/>
        <v>0.206896551724138</v>
      </c>
      <c r="L9" s="53">
        <f t="shared" si="1"/>
        <v>0.205882352941176</v>
      </c>
      <c r="M9" s="54">
        <f t="shared" si="2"/>
        <v>5</v>
      </c>
      <c r="N9" s="55" t="s">
        <v>24</v>
      </c>
      <c r="O9" s="50" t="s">
        <v>25</v>
      </c>
      <c r="P9" s="21" t="s">
        <v>26</v>
      </c>
      <c r="Q9" s="20"/>
    </row>
    <row r="10" s="2" customFormat="1" ht="37" customHeight="1" spans="1:17">
      <c r="A10" s="17">
        <v>7</v>
      </c>
      <c r="B10" s="18">
        <v>145110</v>
      </c>
      <c r="C10" s="19" t="s">
        <v>43</v>
      </c>
      <c r="D10" s="18" t="s">
        <v>44</v>
      </c>
      <c r="E10" s="19" t="s">
        <v>45</v>
      </c>
      <c r="F10" s="19" t="s">
        <v>23</v>
      </c>
      <c r="G10" s="20">
        <v>40</v>
      </c>
      <c r="H10" s="20">
        <v>38.5</v>
      </c>
      <c r="I10" s="18">
        <v>65</v>
      </c>
      <c r="J10" s="56">
        <v>54.5</v>
      </c>
      <c r="K10" s="52">
        <f t="shared" si="0"/>
        <v>0.384615384615385</v>
      </c>
      <c r="L10" s="53">
        <f t="shared" si="1"/>
        <v>0.293577981651376</v>
      </c>
      <c r="M10" s="54">
        <f t="shared" si="2"/>
        <v>-10.5</v>
      </c>
      <c r="N10" s="55" t="s">
        <v>46</v>
      </c>
      <c r="O10" s="50" t="s">
        <v>25</v>
      </c>
      <c r="P10" s="21" t="s">
        <v>26</v>
      </c>
      <c r="Q10" s="20"/>
    </row>
    <row r="11" s="2" customFormat="1" ht="37" customHeight="1" spans="1:17">
      <c r="A11" s="17">
        <v>8</v>
      </c>
      <c r="B11" s="18">
        <v>53782</v>
      </c>
      <c r="C11" s="19" t="s">
        <v>47</v>
      </c>
      <c r="D11" s="18" t="s">
        <v>48</v>
      </c>
      <c r="E11" s="19" t="s">
        <v>49</v>
      </c>
      <c r="F11" s="19" t="s">
        <v>39</v>
      </c>
      <c r="G11" s="20">
        <v>22.5</v>
      </c>
      <c r="H11" s="20">
        <v>22.73</v>
      </c>
      <c r="I11" s="18">
        <v>23.8</v>
      </c>
      <c r="J11" s="56">
        <v>26.5</v>
      </c>
      <c r="K11" s="52">
        <f t="shared" si="0"/>
        <v>0.0546218487394958</v>
      </c>
      <c r="L11" s="53">
        <f t="shared" si="1"/>
        <v>0.142264150943396</v>
      </c>
      <c r="M11" s="54">
        <f t="shared" si="2"/>
        <v>2.7</v>
      </c>
      <c r="N11" s="55" t="s">
        <v>24</v>
      </c>
      <c r="O11" s="50" t="s">
        <v>25</v>
      </c>
      <c r="P11" s="21" t="s">
        <v>26</v>
      </c>
      <c r="Q11" s="20">
        <v>26</v>
      </c>
    </row>
    <row r="12" s="2" customFormat="1" ht="30" customHeight="1" spans="1:17">
      <c r="A12" s="17">
        <v>9</v>
      </c>
      <c r="B12" s="18">
        <v>158827</v>
      </c>
      <c r="C12" s="19" t="s">
        <v>50</v>
      </c>
      <c r="D12" s="18" t="s">
        <v>51</v>
      </c>
      <c r="E12" s="19" t="s">
        <v>52</v>
      </c>
      <c r="F12" s="19" t="s">
        <v>23</v>
      </c>
      <c r="G12" s="20">
        <v>177</v>
      </c>
      <c r="H12" s="20">
        <v>175</v>
      </c>
      <c r="I12" s="18">
        <v>198</v>
      </c>
      <c r="J12" s="51">
        <v>190</v>
      </c>
      <c r="K12" s="52">
        <f t="shared" si="0"/>
        <v>0.106060606060606</v>
      </c>
      <c r="L12" s="53">
        <f t="shared" si="1"/>
        <v>0.0789473684210526</v>
      </c>
      <c r="M12" s="54">
        <f t="shared" si="2"/>
        <v>-8</v>
      </c>
      <c r="N12" s="55" t="s">
        <v>46</v>
      </c>
      <c r="O12" s="50" t="s">
        <v>25</v>
      </c>
      <c r="P12" s="21" t="s">
        <v>26</v>
      </c>
      <c r="Q12" s="20"/>
    </row>
    <row r="13" s="2" customFormat="1" ht="30" customHeight="1" spans="1:17">
      <c r="A13" s="17">
        <v>10</v>
      </c>
      <c r="B13" s="18">
        <v>62203</v>
      </c>
      <c r="C13" s="19" t="s">
        <v>53</v>
      </c>
      <c r="D13" s="18" t="s">
        <v>54</v>
      </c>
      <c r="E13" s="19" t="s">
        <v>55</v>
      </c>
      <c r="F13" s="19" t="s">
        <v>23</v>
      </c>
      <c r="G13" s="20">
        <v>95</v>
      </c>
      <c r="H13" s="20">
        <v>79.2</v>
      </c>
      <c r="I13" s="18">
        <v>115</v>
      </c>
      <c r="J13" s="51">
        <v>108</v>
      </c>
      <c r="K13" s="52">
        <f t="shared" si="0"/>
        <v>0.173913043478261</v>
      </c>
      <c r="L13" s="53">
        <f t="shared" si="1"/>
        <v>0.266666666666667</v>
      </c>
      <c r="M13" s="54">
        <f t="shared" si="2"/>
        <v>-7</v>
      </c>
      <c r="N13" s="55" t="s">
        <v>46</v>
      </c>
      <c r="O13" s="50" t="s">
        <v>25</v>
      </c>
      <c r="P13" s="21" t="s">
        <v>26</v>
      </c>
      <c r="Q13" s="20"/>
    </row>
    <row r="14" s="2" customFormat="1" ht="30" customHeight="1" spans="1:17">
      <c r="A14" s="17">
        <v>11</v>
      </c>
      <c r="B14" s="18">
        <v>1898</v>
      </c>
      <c r="C14" s="19" t="s">
        <v>56</v>
      </c>
      <c r="D14" s="18" t="s">
        <v>57</v>
      </c>
      <c r="E14" s="19" t="s">
        <v>58</v>
      </c>
      <c r="F14" s="19" t="s">
        <v>39</v>
      </c>
      <c r="G14" s="20">
        <v>11.9</v>
      </c>
      <c r="H14" s="20">
        <v>15</v>
      </c>
      <c r="I14" s="18">
        <v>24.8</v>
      </c>
      <c r="J14" s="51">
        <v>27.8</v>
      </c>
      <c r="K14" s="52">
        <f t="shared" si="0"/>
        <v>0.520161290322581</v>
      </c>
      <c r="L14" s="53">
        <f t="shared" si="1"/>
        <v>0.460431654676259</v>
      </c>
      <c r="M14" s="54">
        <f t="shared" si="2"/>
        <v>3</v>
      </c>
      <c r="N14" s="55" t="s">
        <v>59</v>
      </c>
      <c r="O14" s="57">
        <v>43592</v>
      </c>
      <c r="P14" s="21" t="s">
        <v>26</v>
      </c>
      <c r="Q14" s="20">
        <v>27</v>
      </c>
    </row>
    <row r="15" s="2" customFormat="1" ht="30" customHeight="1" spans="1:17">
      <c r="A15" s="17">
        <v>12</v>
      </c>
      <c r="B15" s="18">
        <v>91595</v>
      </c>
      <c r="C15" s="19" t="s">
        <v>60</v>
      </c>
      <c r="D15" s="18" t="s">
        <v>61</v>
      </c>
      <c r="E15" s="19" t="s">
        <v>58</v>
      </c>
      <c r="F15" s="19" t="s">
        <v>39</v>
      </c>
      <c r="G15" s="20">
        <v>11.9</v>
      </c>
      <c r="H15" s="20">
        <v>15.3</v>
      </c>
      <c r="I15" s="18">
        <v>29.8</v>
      </c>
      <c r="J15" s="51">
        <v>34.8</v>
      </c>
      <c r="K15" s="52">
        <f t="shared" si="0"/>
        <v>0.600671140939597</v>
      </c>
      <c r="L15" s="53">
        <f t="shared" si="1"/>
        <v>0.560344827586207</v>
      </c>
      <c r="M15" s="54">
        <f t="shared" si="2"/>
        <v>5</v>
      </c>
      <c r="N15" s="55" t="s">
        <v>59</v>
      </c>
      <c r="O15" s="57">
        <v>43592</v>
      </c>
      <c r="P15" s="21" t="s">
        <v>26</v>
      </c>
      <c r="Q15" s="20">
        <v>34</v>
      </c>
    </row>
    <row r="16" s="2" customFormat="1" ht="30" customHeight="1" spans="1:17">
      <c r="A16" s="17">
        <v>13</v>
      </c>
      <c r="B16" s="18">
        <v>12420</v>
      </c>
      <c r="C16" s="19" t="s">
        <v>60</v>
      </c>
      <c r="D16" s="18" t="s">
        <v>62</v>
      </c>
      <c r="E16" s="19" t="s">
        <v>58</v>
      </c>
      <c r="F16" s="19" t="s">
        <v>39</v>
      </c>
      <c r="G16" s="20">
        <v>14</v>
      </c>
      <c r="H16" s="20">
        <v>9.33</v>
      </c>
      <c r="I16" s="18">
        <v>22.8</v>
      </c>
      <c r="J16" s="51">
        <v>24.8</v>
      </c>
      <c r="K16" s="52">
        <f t="shared" si="0"/>
        <v>0.385964912280702</v>
      </c>
      <c r="L16" s="53">
        <f t="shared" si="1"/>
        <v>0.623790322580645</v>
      </c>
      <c r="M16" s="54">
        <f t="shared" si="2"/>
        <v>2</v>
      </c>
      <c r="N16" s="55" t="s">
        <v>63</v>
      </c>
      <c r="O16" s="57">
        <v>43592</v>
      </c>
      <c r="P16" s="21" t="s">
        <v>26</v>
      </c>
      <c r="Q16" s="20">
        <v>24</v>
      </c>
    </row>
    <row r="17" s="2" customFormat="1" ht="30" customHeight="1" spans="1:17">
      <c r="A17" s="17">
        <v>14</v>
      </c>
      <c r="B17" s="18">
        <v>114827</v>
      </c>
      <c r="C17" s="19" t="s">
        <v>56</v>
      </c>
      <c r="D17" s="18" t="s">
        <v>61</v>
      </c>
      <c r="E17" s="19" t="s">
        <v>58</v>
      </c>
      <c r="F17" s="19" t="s">
        <v>39</v>
      </c>
      <c r="G17" s="20">
        <v>13</v>
      </c>
      <c r="H17" s="20">
        <v>13.65</v>
      </c>
      <c r="I17" s="18">
        <v>34.8</v>
      </c>
      <c r="J17" s="51">
        <v>39.8</v>
      </c>
      <c r="K17" s="52">
        <f t="shared" si="0"/>
        <v>0.626436781609195</v>
      </c>
      <c r="L17" s="53">
        <f t="shared" si="1"/>
        <v>0.657035175879397</v>
      </c>
      <c r="M17" s="54">
        <f t="shared" si="2"/>
        <v>5</v>
      </c>
      <c r="N17" s="55" t="s">
        <v>59</v>
      </c>
      <c r="O17" s="57">
        <v>43592</v>
      </c>
      <c r="P17" s="21" t="s">
        <v>26</v>
      </c>
      <c r="Q17" s="20">
        <v>39</v>
      </c>
    </row>
    <row r="18" s="2" customFormat="1" ht="30" customHeight="1" spans="1:17">
      <c r="A18" s="17">
        <v>15</v>
      </c>
      <c r="B18" s="18">
        <v>62648</v>
      </c>
      <c r="C18" s="21" t="s">
        <v>64</v>
      </c>
      <c r="D18" s="18" t="s">
        <v>65</v>
      </c>
      <c r="E18" s="22" t="s">
        <v>66</v>
      </c>
      <c r="F18" s="21" t="s">
        <v>67</v>
      </c>
      <c r="G18" s="20">
        <v>18.36</v>
      </c>
      <c r="H18" s="20">
        <v>18.36</v>
      </c>
      <c r="I18" s="18">
        <v>36</v>
      </c>
      <c r="J18" s="51">
        <v>38</v>
      </c>
      <c r="K18" s="52">
        <f t="shared" si="0"/>
        <v>0.49</v>
      </c>
      <c r="L18" s="53">
        <f t="shared" si="1"/>
        <v>0.516842105263158</v>
      </c>
      <c r="M18" s="54">
        <f t="shared" si="2"/>
        <v>2</v>
      </c>
      <c r="N18" s="55" t="s">
        <v>63</v>
      </c>
      <c r="O18" s="50" t="s">
        <v>25</v>
      </c>
      <c r="P18" s="21" t="s">
        <v>26</v>
      </c>
      <c r="Q18" s="20">
        <v>37</v>
      </c>
    </row>
    <row r="19" s="2" customFormat="1" ht="30" customHeight="1" spans="1:17">
      <c r="A19" s="17">
        <v>16</v>
      </c>
      <c r="B19" s="18">
        <v>38113</v>
      </c>
      <c r="C19" s="21" t="s">
        <v>68</v>
      </c>
      <c r="D19" s="18" t="s">
        <v>69</v>
      </c>
      <c r="E19" s="23" t="s">
        <v>70</v>
      </c>
      <c r="F19" s="21" t="s">
        <v>23</v>
      </c>
      <c r="G19" s="20">
        <v>15.7</v>
      </c>
      <c r="H19" s="20">
        <v>15.68</v>
      </c>
      <c r="I19" s="18">
        <v>32</v>
      </c>
      <c r="J19" s="51">
        <v>32</v>
      </c>
      <c r="K19" s="52">
        <f t="shared" si="0"/>
        <v>0.509375</v>
      </c>
      <c r="L19" s="53">
        <f t="shared" si="1"/>
        <v>0.51</v>
      </c>
      <c r="M19" s="54">
        <f t="shared" si="2"/>
        <v>0</v>
      </c>
      <c r="N19" s="55" t="s">
        <v>63</v>
      </c>
      <c r="O19" s="50" t="s">
        <v>25</v>
      </c>
      <c r="P19" s="21" t="s">
        <v>26</v>
      </c>
      <c r="Q19" s="21" t="s">
        <v>71</v>
      </c>
    </row>
    <row r="20" s="2" customFormat="1" ht="30" customHeight="1" spans="1:17">
      <c r="A20" s="17">
        <v>17</v>
      </c>
      <c r="B20" s="18">
        <v>132393</v>
      </c>
      <c r="C20" s="21" t="s">
        <v>72</v>
      </c>
      <c r="D20" s="18" t="s">
        <v>73</v>
      </c>
      <c r="E20" s="23" t="s">
        <v>74</v>
      </c>
      <c r="F20" s="21" t="s">
        <v>23</v>
      </c>
      <c r="G20" s="20">
        <v>8</v>
      </c>
      <c r="H20" s="20">
        <v>7.02</v>
      </c>
      <c r="I20" s="18">
        <v>18</v>
      </c>
      <c r="J20" s="51">
        <v>18</v>
      </c>
      <c r="K20" s="52">
        <f t="shared" si="0"/>
        <v>0.555555555555556</v>
      </c>
      <c r="L20" s="53">
        <f t="shared" si="1"/>
        <v>0.61</v>
      </c>
      <c r="M20" s="54">
        <f t="shared" si="2"/>
        <v>0</v>
      </c>
      <c r="N20" s="55" t="s">
        <v>63</v>
      </c>
      <c r="O20" s="50" t="s">
        <v>25</v>
      </c>
      <c r="P20" s="21" t="s">
        <v>26</v>
      </c>
      <c r="Q20" s="21" t="s">
        <v>71</v>
      </c>
    </row>
    <row r="21" s="2" customFormat="1" ht="30" customHeight="1" spans="1:17">
      <c r="A21" s="17">
        <v>18</v>
      </c>
      <c r="B21" s="18">
        <v>53857</v>
      </c>
      <c r="C21" s="21" t="s">
        <v>75</v>
      </c>
      <c r="D21" s="18" t="s">
        <v>76</v>
      </c>
      <c r="E21" s="23" t="s">
        <v>77</v>
      </c>
      <c r="F21" s="21" t="s">
        <v>23</v>
      </c>
      <c r="G21" s="20">
        <v>5.5</v>
      </c>
      <c r="H21" s="20">
        <v>6.5</v>
      </c>
      <c r="I21" s="18">
        <v>20</v>
      </c>
      <c r="J21" s="51">
        <v>20</v>
      </c>
      <c r="K21" s="52">
        <f t="shared" si="0"/>
        <v>0.725</v>
      </c>
      <c r="L21" s="53">
        <f t="shared" si="1"/>
        <v>0.675</v>
      </c>
      <c r="M21" s="54">
        <f t="shared" si="2"/>
        <v>0</v>
      </c>
      <c r="N21" s="55" t="s">
        <v>63</v>
      </c>
      <c r="O21" s="50" t="s">
        <v>25</v>
      </c>
      <c r="P21" s="21" t="s">
        <v>26</v>
      </c>
      <c r="Q21" s="21" t="s">
        <v>71</v>
      </c>
    </row>
    <row r="22" s="2" customFormat="1" ht="30" customHeight="1" spans="1:17">
      <c r="A22" s="17">
        <v>19</v>
      </c>
      <c r="B22" s="18">
        <v>47237</v>
      </c>
      <c r="C22" s="21" t="s">
        <v>78</v>
      </c>
      <c r="D22" s="18" t="s">
        <v>79</v>
      </c>
      <c r="E22" s="21" t="s">
        <v>80</v>
      </c>
      <c r="F22" s="21" t="s">
        <v>39</v>
      </c>
      <c r="G22" s="20">
        <v>48.5</v>
      </c>
      <c r="H22" s="20">
        <v>50.4</v>
      </c>
      <c r="I22" s="18">
        <v>66</v>
      </c>
      <c r="J22" s="51">
        <v>69.9</v>
      </c>
      <c r="K22" s="52">
        <f t="shared" si="0"/>
        <v>0.265151515151515</v>
      </c>
      <c r="L22" s="53">
        <f t="shared" si="1"/>
        <v>0.278969957081545</v>
      </c>
      <c r="M22" s="54">
        <f t="shared" si="2"/>
        <v>3.90000000000001</v>
      </c>
      <c r="N22" s="55" t="s">
        <v>59</v>
      </c>
      <c r="O22" s="50" t="s">
        <v>25</v>
      </c>
      <c r="P22" s="21" t="s">
        <v>81</v>
      </c>
      <c r="Q22" s="20">
        <v>68.9</v>
      </c>
    </row>
    <row r="23" s="2" customFormat="1" ht="30" customHeight="1" spans="1:17">
      <c r="A23" s="17">
        <v>20</v>
      </c>
      <c r="B23" s="18">
        <v>88258</v>
      </c>
      <c r="C23" s="21" t="s">
        <v>82</v>
      </c>
      <c r="D23" s="18" t="s">
        <v>83</v>
      </c>
      <c r="E23" s="21" t="s">
        <v>80</v>
      </c>
      <c r="F23" s="21" t="s">
        <v>23</v>
      </c>
      <c r="G23" s="20">
        <v>49.8</v>
      </c>
      <c r="H23" s="20">
        <v>53.28</v>
      </c>
      <c r="I23" s="18">
        <v>69</v>
      </c>
      <c r="J23" s="51">
        <v>73.9</v>
      </c>
      <c r="K23" s="52">
        <f t="shared" si="0"/>
        <v>0.278260869565217</v>
      </c>
      <c r="L23" s="53">
        <f t="shared" si="1"/>
        <v>0.279025710419486</v>
      </c>
      <c r="M23" s="54">
        <f t="shared" si="2"/>
        <v>4.90000000000001</v>
      </c>
      <c r="N23" s="55" t="s">
        <v>59</v>
      </c>
      <c r="O23" s="50" t="s">
        <v>25</v>
      </c>
      <c r="P23" s="21" t="s">
        <v>81</v>
      </c>
      <c r="Q23" s="20">
        <v>72.9</v>
      </c>
    </row>
    <row r="24" s="2" customFormat="1" ht="30" customHeight="1" spans="1:17">
      <c r="A24" s="17">
        <v>21</v>
      </c>
      <c r="B24" s="18">
        <v>47238</v>
      </c>
      <c r="C24" s="21" t="s">
        <v>84</v>
      </c>
      <c r="D24" s="18" t="s">
        <v>85</v>
      </c>
      <c r="E24" s="21" t="s">
        <v>80</v>
      </c>
      <c r="F24" s="21" t="s">
        <v>39</v>
      </c>
      <c r="G24" s="20">
        <v>49.8</v>
      </c>
      <c r="H24" s="20">
        <v>53.28</v>
      </c>
      <c r="I24" s="18">
        <v>69</v>
      </c>
      <c r="J24" s="51">
        <v>73.9</v>
      </c>
      <c r="K24" s="52">
        <f t="shared" si="0"/>
        <v>0.278260869565217</v>
      </c>
      <c r="L24" s="53">
        <f t="shared" si="1"/>
        <v>0.279025710419486</v>
      </c>
      <c r="M24" s="54">
        <f t="shared" si="2"/>
        <v>4.90000000000001</v>
      </c>
      <c r="N24" s="55" t="s">
        <v>59</v>
      </c>
      <c r="O24" s="50" t="s">
        <v>25</v>
      </c>
      <c r="P24" s="21" t="s">
        <v>81</v>
      </c>
      <c r="Q24" s="20">
        <v>72.9</v>
      </c>
    </row>
    <row r="25" s="2" customFormat="1" ht="30" customHeight="1" spans="1:17">
      <c r="A25" s="17">
        <v>22</v>
      </c>
      <c r="B25" s="24">
        <v>113942</v>
      </c>
      <c r="C25" s="25" t="s">
        <v>86</v>
      </c>
      <c r="D25" s="24" t="s">
        <v>87</v>
      </c>
      <c r="E25" s="26" t="s">
        <v>88</v>
      </c>
      <c r="F25" s="27" t="s">
        <v>37</v>
      </c>
      <c r="G25" s="20">
        <v>10.8</v>
      </c>
      <c r="H25" s="20">
        <v>12</v>
      </c>
      <c r="I25" s="18">
        <v>19.8</v>
      </c>
      <c r="J25" s="58">
        <v>22.5</v>
      </c>
      <c r="K25" s="52">
        <f t="shared" si="0"/>
        <v>0.454545454545455</v>
      </c>
      <c r="L25" s="53">
        <f t="shared" si="1"/>
        <v>0.466666666666667</v>
      </c>
      <c r="M25" s="54">
        <f t="shared" si="2"/>
        <v>2.7</v>
      </c>
      <c r="N25" s="55" t="s">
        <v>59</v>
      </c>
      <c r="O25" s="50" t="s">
        <v>25</v>
      </c>
      <c r="P25" s="21" t="s">
        <v>26</v>
      </c>
      <c r="Q25" s="20">
        <v>21.5</v>
      </c>
    </row>
    <row r="26" s="2" customFormat="1" ht="30" customHeight="1" spans="1:17">
      <c r="A26" s="17">
        <v>23</v>
      </c>
      <c r="B26" s="24">
        <v>54467</v>
      </c>
      <c r="C26" s="25" t="s">
        <v>89</v>
      </c>
      <c r="D26" s="24" t="s">
        <v>90</v>
      </c>
      <c r="E26" s="26" t="s">
        <v>88</v>
      </c>
      <c r="F26" s="27" t="s">
        <v>37</v>
      </c>
      <c r="G26" s="20">
        <v>13</v>
      </c>
      <c r="H26" s="20">
        <v>15</v>
      </c>
      <c r="I26" s="18">
        <v>21.5</v>
      </c>
      <c r="J26" s="58">
        <v>25</v>
      </c>
      <c r="K26" s="52">
        <f t="shared" si="0"/>
        <v>0.395348837209302</v>
      </c>
      <c r="L26" s="53">
        <f t="shared" si="1"/>
        <v>0.4</v>
      </c>
      <c r="M26" s="54">
        <f t="shared" si="2"/>
        <v>3.5</v>
      </c>
      <c r="N26" s="55" t="s">
        <v>59</v>
      </c>
      <c r="O26" s="50" t="s">
        <v>25</v>
      </c>
      <c r="P26" s="21" t="s">
        <v>26</v>
      </c>
      <c r="Q26" s="20">
        <v>24</v>
      </c>
    </row>
    <row r="27" s="2" customFormat="1" ht="30" customHeight="1" spans="1:17">
      <c r="A27" s="17">
        <v>24</v>
      </c>
      <c r="B27" s="24">
        <v>112586</v>
      </c>
      <c r="C27" s="25" t="s">
        <v>91</v>
      </c>
      <c r="D27" s="24" t="s">
        <v>92</v>
      </c>
      <c r="E27" s="26" t="s">
        <v>88</v>
      </c>
      <c r="F27" s="27" t="s">
        <v>39</v>
      </c>
      <c r="G27" s="20">
        <v>15</v>
      </c>
      <c r="H27" s="20">
        <v>15.8</v>
      </c>
      <c r="I27" s="18">
        <v>28</v>
      </c>
      <c r="J27" s="56">
        <v>29.8</v>
      </c>
      <c r="K27" s="52">
        <f t="shared" si="0"/>
        <v>0.464285714285714</v>
      </c>
      <c r="L27" s="53">
        <f t="shared" si="1"/>
        <v>0.469798657718121</v>
      </c>
      <c r="M27" s="54">
        <f t="shared" si="2"/>
        <v>1.8</v>
      </c>
      <c r="N27" s="55" t="s">
        <v>59</v>
      </c>
      <c r="O27" s="50" t="s">
        <v>25</v>
      </c>
      <c r="P27" s="21" t="s">
        <v>26</v>
      </c>
      <c r="Q27" s="20">
        <v>29</v>
      </c>
    </row>
    <row r="28" s="2" customFormat="1" ht="30" customHeight="1" spans="1:17">
      <c r="A28" s="17">
        <v>25</v>
      </c>
      <c r="B28" s="24">
        <v>112575</v>
      </c>
      <c r="C28" s="25" t="s">
        <v>93</v>
      </c>
      <c r="D28" s="24" t="s">
        <v>92</v>
      </c>
      <c r="E28" s="26" t="s">
        <v>88</v>
      </c>
      <c r="F28" s="27" t="s">
        <v>39</v>
      </c>
      <c r="G28" s="20">
        <v>8.5</v>
      </c>
      <c r="H28" s="20">
        <v>14.8</v>
      </c>
      <c r="I28" s="18">
        <v>26</v>
      </c>
      <c r="J28" s="56">
        <v>27.8</v>
      </c>
      <c r="K28" s="52">
        <f t="shared" si="0"/>
        <v>0.673076923076923</v>
      </c>
      <c r="L28" s="53">
        <f t="shared" si="1"/>
        <v>0.467625899280576</v>
      </c>
      <c r="M28" s="54">
        <f t="shared" si="2"/>
        <v>1.8</v>
      </c>
      <c r="N28" s="55" t="s">
        <v>59</v>
      </c>
      <c r="O28" s="50" t="s">
        <v>25</v>
      </c>
      <c r="P28" s="21" t="s">
        <v>26</v>
      </c>
      <c r="Q28" s="20">
        <v>27</v>
      </c>
    </row>
    <row r="29" s="2" customFormat="1" ht="30" customHeight="1" spans="1:17">
      <c r="A29" s="17">
        <v>26</v>
      </c>
      <c r="B29" s="24">
        <v>3040</v>
      </c>
      <c r="C29" s="25" t="s">
        <v>94</v>
      </c>
      <c r="D29" s="24" t="s">
        <v>95</v>
      </c>
      <c r="E29" s="26" t="s">
        <v>88</v>
      </c>
      <c r="F29" s="27" t="s">
        <v>37</v>
      </c>
      <c r="G29" s="20">
        <v>9</v>
      </c>
      <c r="H29" s="20">
        <v>14.3</v>
      </c>
      <c r="I29" s="18">
        <v>19.8</v>
      </c>
      <c r="J29" s="56">
        <v>22</v>
      </c>
      <c r="K29" s="52">
        <f t="shared" si="0"/>
        <v>0.545454545454546</v>
      </c>
      <c r="L29" s="53">
        <f t="shared" si="1"/>
        <v>0.35</v>
      </c>
      <c r="M29" s="54">
        <f t="shared" si="2"/>
        <v>2.2</v>
      </c>
      <c r="N29" s="55" t="s">
        <v>59</v>
      </c>
      <c r="O29" s="50" t="s">
        <v>25</v>
      </c>
      <c r="P29" s="21" t="s">
        <v>26</v>
      </c>
      <c r="Q29" s="20">
        <v>21</v>
      </c>
    </row>
    <row r="30" s="2" customFormat="1" ht="30" customHeight="1" spans="1:17">
      <c r="A30" s="17">
        <v>27</v>
      </c>
      <c r="B30" s="24">
        <v>98144</v>
      </c>
      <c r="C30" s="25" t="s">
        <v>96</v>
      </c>
      <c r="D30" s="24" t="s">
        <v>97</v>
      </c>
      <c r="E30" s="26" t="s">
        <v>88</v>
      </c>
      <c r="F30" s="27" t="s">
        <v>23</v>
      </c>
      <c r="G30" s="20">
        <v>10</v>
      </c>
      <c r="H30" s="20">
        <v>11.5</v>
      </c>
      <c r="I30" s="18">
        <v>19.8</v>
      </c>
      <c r="J30" s="56">
        <v>22.8</v>
      </c>
      <c r="K30" s="52">
        <f t="shared" si="0"/>
        <v>0.494949494949495</v>
      </c>
      <c r="L30" s="53">
        <f t="shared" si="1"/>
        <v>0.495614035087719</v>
      </c>
      <c r="M30" s="54">
        <f t="shared" si="2"/>
        <v>3</v>
      </c>
      <c r="N30" s="55" t="s">
        <v>59</v>
      </c>
      <c r="O30" s="50" t="s">
        <v>25</v>
      </c>
      <c r="P30" s="21" t="s">
        <v>26</v>
      </c>
      <c r="Q30" s="20">
        <v>22</v>
      </c>
    </row>
    <row r="31" s="2" customFormat="1" ht="30" customHeight="1" spans="1:17">
      <c r="A31" s="17">
        <v>28</v>
      </c>
      <c r="B31" s="28">
        <v>4164</v>
      </c>
      <c r="C31" s="25" t="s">
        <v>98</v>
      </c>
      <c r="D31" s="24" t="s">
        <v>99</v>
      </c>
      <c r="E31" s="26" t="s">
        <v>88</v>
      </c>
      <c r="F31" s="27" t="s">
        <v>23</v>
      </c>
      <c r="G31" s="20">
        <v>11.5</v>
      </c>
      <c r="H31" s="20">
        <v>13</v>
      </c>
      <c r="I31" s="18">
        <v>21.8</v>
      </c>
      <c r="J31" s="56">
        <v>25</v>
      </c>
      <c r="K31" s="52">
        <f t="shared" si="0"/>
        <v>0.472477064220183</v>
      </c>
      <c r="L31" s="53">
        <f t="shared" si="1"/>
        <v>0.48</v>
      </c>
      <c r="M31" s="54">
        <f t="shared" si="2"/>
        <v>3.2</v>
      </c>
      <c r="N31" s="55" t="s">
        <v>59</v>
      </c>
      <c r="O31" s="50" t="s">
        <v>25</v>
      </c>
      <c r="P31" s="21" t="s">
        <v>26</v>
      </c>
      <c r="Q31" s="20">
        <v>24</v>
      </c>
    </row>
    <row r="32" s="2" customFormat="1" ht="30" customHeight="1" spans="1:17">
      <c r="A32" s="17">
        <v>29</v>
      </c>
      <c r="B32" s="18">
        <v>95043</v>
      </c>
      <c r="C32" s="19" t="s">
        <v>100</v>
      </c>
      <c r="D32" s="24" t="s">
        <v>101</v>
      </c>
      <c r="E32" s="26" t="s">
        <v>88</v>
      </c>
      <c r="F32" s="27" t="s">
        <v>37</v>
      </c>
      <c r="G32" s="20">
        <v>13.5</v>
      </c>
      <c r="H32" s="20">
        <v>14.5</v>
      </c>
      <c r="I32" s="18">
        <v>25</v>
      </c>
      <c r="J32" s="51">
        <v>27</v>
      </c>
      <c r="K32" s="52">
        <f t="shared" si="0"/>
        <v>0.46</v>
      </c>
      <c r="L32" s="53">
        <f t="shared" si="1"/>
        <v>0.462962962962963</v>
      </c>
      <c r="M32" s="54">
        <f t="shared" si="2"/>
        <v>2</v>
      </c>
      <c r="N32" s="55" t="s">
        <v>59</v>
      </c>
      <c r="O32" s="50" t="s">
        <v>25</v>
      </c>
      <c r="P32" s="21" t="s">
        <v>26</v>
      </c>
      <c r="Q32" s="20">
        <v>26</v>
      </c>
    </row>
    <row r="33" s="2" customFormat="1" ht="30" customHeight="1" spans="1:17">
      <c r="A33" s="17">
        <v>30</v>
      </c>
      <c r="B33" s="18">
        <v>112576</v>
      </c>
      <c r="C33" s="19" t="s">
        <v>102</v>
      </c>
      <c r="D33" s="24" t="s">
        <v>92</v>
      </c>
      <c r="E33" s="26" t="s">
        <v>88</v>
      </c>
      <c r="F33" s="27" t="s">
        <v>39</v>
      </c>
      <c r="G33" s="20">
        <v>14</v>
      </c>
      <c r="H33" s="20">
        <v>14</v>
      </c>
      <c r="I33" s="18">
        <v>26</v>
      </c>
      <c r="J33" s="51">
        <v>26.8</v>
      </c>
      <c r="K33" s="52">
        <f t="shared" si="0"/>
        <v>0.461538461538462</v>
      </c>
      <c r="L33" s="53">
        <f t="shared" si="1"/>
        <v>0.477611940298507</v>
      </c>
      <c r="M33" s="54">
        <f t="shared" si="2"/>
        <v>0.800000000000001</v>
      </c>
      <c r="N33" s="55" t="s">
        <v>59</v>
      </c>
      <c r="O33" s="50" t="s">
        <v>25</v>
      </c>
      <c r="P33" s="21" t="s">
        <v>26</v>
      </c>
      <c r="Q33" s="20"/>
    </row>
    <row r="34" s="2" customFormat="1" ht="30" customHeight="1" spans="1:17">
      <c r="A34" s="17">
        <v>31</v>
      </c>
      <c r="B34" s="18">
        <v>50345</v>
      </c>
      <c r="C34" s="19" t="s">
        <v>103</v>
      </c>
      <c r="D34" s="24" t="s">
        <v>104</v>
      </c>
      <c r="E34" s="26" t="s">
        <v>88</v>
      </c>
      <c r="F34" s="27" t="s">
        <v>23</v>
      </c>
      <c r="G34" s="20">
        <v>16</v>
      </c>
      <c r="H34" s="20">
        <v>20</v>
      </c>
      <c r="I34" s="18">
        <v>30</v>
      </c>
      <c r="J34" s="51">
        <v>38</v>
      </c>
      <c r="K34" s="52">
        <f t="shared" si="0"/>
        <v>0.466666666666667</v>
      </c>
      <c r="L34" s="53">
        <f t="shared" si="1"/>
        <v>0.473684210526316</v>
      </c>
      <c r="M34" s="54">
        <f t="shared" si="2"/>
        <v>8</v>
      </c>
      <c r="N34" s="55" t="s">
        <v>59</v>
      </c>
      <c r="O34" s="50" t="s">
        <v>25</v>
      </c>
      <c r="P34" s="21" t="s">
        <v>26</v>
      </c>
      <c r="Q34" s="20">
        <v>36</v>
      </c>
    </row>
    <row r="35" s="2" customFormat="1" ht="30" customHeight="1" spans="1:17">
      <c r="A35" s="17">
        <v>32</v>
      </c>
      <c r="B35" s="18">
        <v>5607</v>
      </c>
      <c r="C35" s="19" t="s">
        <v>105</v>
      </c>
      <c r="D35" s="24" t="s">
        <v>92</v>
      </c>
      <c r="E35" s="26" t="s">
        <v>88</v>
      </c>
      <c r="F35" s="27" t="s">
        <v>39</v>
      </c>
      <c r="G35" s="20">
        <v>14.8</v>
      </c>
      <c r="H35" s="20">
        <v>14.8</v>
      </c>
      <c r="I35" s="18">
        <v>26</v>
      </c>
      <c r="J35" s="51">
        <v>27.8</v>
      </c>
      <c r="K35" s="52">
        <f t="shared" si="0"/>
        <v>0.430769230769231</v>
      </c>
      <c r="L35" s="53">
        <f t="shared" si="1"/>
        <v>0.467625899280576</v>
      </c>
      <c r="M35" s="54">
        <f t="shared" si="2"/>
        <v>1.8</v>
      </c>
      <c r="N35" s="55" t="s">
        <v>59</v>
      </c>
      <c r="O35" s="50" t="s">
        <v>25</v>
      </c>
      <c r="P35" s="21" t="s">
        <v>26</v>
      </c>
      <c r="Q35" s="20">
        <v>27</v>
      </c>
    </row>
    <row r="36" s="2" customFormat="1" ht="30" customHeight="1" spans="1:17">
      <c r="A36" s="17">
        <v>33</v>
      </c>
      <c r="B36" s="18">
        <v>84647</v>
      </c>
      <c r="C36" s="19" t="s">
        <v>106</v>
      </c>
      <c r="D36" s="24" t="s">
        <v>99</v>
      </c>
      <c r="E36" s="26" t="s">
        <v>88</v>
      </c>
      <c r="F36" s="27" t="s">
        <v>23</v>
      </c>
      <c r="G36" s="20">
        <v>10.8</v>
      </c>
      <c r="H36" s="20">
        <v>10.8</v>
      </c>
      <c r="I36" s="18">
        <v>18</v>
      </c>
      <c r="J36" s="51">
        <v>19.8</v>
      </c>
      <c r="K36" s="52">
        <f t="shared" si="0"/>
        <v>0.4</v>
      </c>
      <c r="L36" s="53">
        <f t="shared" si="1"/>
        <v>0.454545454545455</v>
      </c>
      <c r="M36" s="54">
        <f t="shared" si="2"/>
        <v>1.8</v>
      </c>
      <c r="N36" s="55" t="s">
        <v>59</v>
      </c>
      <c r="O36" s="50" t="s">
        <v>25</v>
      </c>
      <c r="P36" s="21" t="s">
        <v>26</v>
      </c>
      <c r="Q36" s="20">
        <v>19</v>
      </c>
    </row>
    <row r="37" s="2" customFormat="1" ht="30" customHeight="1" spans="1:17">
      <c r="A37" s="17">
        <v>34</v>
      </c>
      <c r="B37" s="18">
        <v>50287</v>
      </c>
      <c r="C37" s="19" t="s">
        <v>107</v>
      </c>
      <c r="D37" s="24" t="s">
        <v>108</v>
      </c>
      <c r="E37" s="26" t="s">
        <v>88</v>
      </c>
      <c r="F37" s="27" t="s">
        <v>23</v>
      </c>
      <c r="G37" s="20">
        <v>9</v>
      </c>
      <c r="H37" s="20">
        <v>12</v>
      </c>
      <c r="I37" s="18">
        <v>16.8</v>
      </c>
      <c r="J37" s="51">
        <v>22.8</v>
      </c>
      <c r="K37" s="52">
        <f t="shared" si="0"/>
        <v>0.464285714285714</v>
      </c>
      <c r="L37" s="53">
        <f t="shared" si="1"/>
        <v>0.473684210526316</v>
      </c>
      <c r="M37" s="54">
        <f t="shared" si="2"/>
        <v>6</v>
      </c>
      <c r="N37" s="55" t="s">
        <v>59</v>
      </c>
      <c r="O37" s="50" t="s">
        <v>25</v>
      </c>
      <c r="P37" s="21" t="s">
        <v>26</v>
      </c>
      <c r="Q37" s="20">
        <v>21</v>
      </c>
    </row>
    <row r="38" s="2" customFormat="1" ht="30" customHeight="1" spans="1:17">
      <c r="A38" s="17">
        <v>35</v>
      </c>
      <c r="B38" s="18">
        <v>1713</v>
      </c>
      <c r="C38" s="19" t="s">
        <v>109</v>
      </c>
      <c r="D38" s="24" t="s">
        <v>110</v>
      </c>
      <c r="E38" s="26" t="s">
        <v>88</v>
      </c>
      <c r="F38" s="27" t="s">
        <v>23</v>
      </c>
      <c r="G38" s="20">
        <v>12.5</v>
      </c>
      <c r="H38" s="20">
        <v>14.5</v>
      </c>
      <c r="I38" s="18">
        <v>22.8</v>
      </c>
      <c r="J38" s="51">
        <v>26.8</v>
      </c>
      <c r="K38" s="52">
        <f t="shared" si="0"/>
        <v>0.451754385964912</v>
      </c>
      <c r="L38" s="53">
        <f t="shared" si="1"/>
        <v>0.458955223880597</v>
      </c>
      <c r="M38" s="54">
        <f t="shared" si="2"/>
        <v>4</v>
      </c>
      <c r="N38" s="55" t="s">
        <v>59</v>
      </c>
      <c r="O38" s="50" t="s">
        <v>25</v>
      </c>
      <c r="P38" s="21" t="s">
        <v>26</v>
      </c>
      <c r="Q38" s="20">
        <v>25.8</v>
      </c>
    </row>
    <row r="39" s="2" customFormat="1" ht="30" customHeight="1" spans="1:17">
      <c r="A39" s="17">
        <v>36</v>
      </c>
      <c r="B39" s="18">
        <v>40933</v>
      </c>
      <c r="C39" s="19" t="s">
        <v>111</v>
      </c>
      <c r="D39" s="24" t="s">
        <v>92</v>
      </c>
      <c r="E39" s="26" t="s">
        <v>88</v>
      </c>
      <c r="F39" s="27" t="s">
        <v>39</v>
      </c>
      <c r="G39" s="20">
        <v>9.8</v>
      </c>
      <c r="H39" s="20">
        <v>10.8</v>
      </c>
      <c r="I39" s="18">
        <v>26</v>
      </c>
      <c r="J39" s="51">
        <v>26.8</v>
      </c>
      <c r="K39" s="52">
        <f t="shared" si="0"/>
        <v>0.623076923076923</v>
      </c>
      <c r="L39" s="53">
        <f t="shared" si="1"/>
        <v>0.597014925373134</v>
      </c>
      <c r="M39" s="54">
        <f t="shared" si="2"/>
        <v>0.800000000000001</v>
      </c>
      <c r="N39" s="55" t="s">
        <v>59</v>
      </c>
      <c r="O39" s="50" t="s">
        <v>25</v>
      </c>
      <c r="P39" s="21" t="s">
        <v>26</v>
      </c>
      <c r="Q39" s="20"/>
    </row>
    <row r="40" s="2" customFormat="1" ht="30" customHeight="1" spans="1:17">
      <c r="A40" s="17">
        <v>37</v>
      </c>
      <c r="B40" s="18">
        <v>46943</v>
      </c>
      <c r="C40" s="19" t="s">
        <v>112</v>
      </c>
      <c r="D40" s="24" t="s">
        <v>113</v>
      </c>
      <c r="E40" s="26" t="s">
        <v>88</v>
      </c>
      <c r="F40" s="27" t="s">
        <v>23</v>
      </c>
      <c r="G40" s="20">
        <v>15.4</v>
      </c>
      <c r="H40" s="20">
        <v>16.5</v>
      </c>
      <c r="I40" s="18">
        <v>28</v>
      </c>
      <c r="J40" s="51">
        <v>30</v>
      </c>
      <c r="K40" s="52">
        <f t="shared" si="0"/>
        <v>0.45</v>
      </c>
      <c r="L40" s="53">
        <f t="shared" si="1"/>
        <v>0.45</v>
      </c>
      <c r="M40" s="54">
        <f t="shared" si="2"/>
        <v>2</v>
      </c>
      <c r="N40" s="55" t="s">
        <v>59</v>
      </c>
      <c r="O40" s="50" t="s">
        <v>25</v>
      </c>
      <c r="P40" s="21" t="s">
        <v>26</v>
      </c>
      <c r="Q40" s="20">
        <v>29</v>
      </c>
    </row>
    <row r="41" s="2" customFormat="1" ht="46" customHeight="1" spans="1:17">
      <c r="A41" s="29" t="s">
        <v>114</v>
      </c>
      <c r="B41" s="30"/>
      <c r="C41" s="30"/>
      <c r="D41" s="30"/>
      <c r="E41" s="30"/>
      <c r="F41" s="30"/>
      <c r="G41" s="30"/>
      <c r="H41" s="30"/>
      <c r="I41" s="30"/>
      <c r="J41" s="59"/>
      <c r="K41" s="30"/>
      <c r="L41" s="30"/>
      <c r="M41" s="30"/>
      <c r="N41" s="30"/>
      <c r="O41" s="30"/>
      <c r="P41" s="30"/>
      <c r="Q41" s="65"/>
    </row>
    <row r="42" s="2" customFormat="1" spans="1:15">
      <c r="A42" s="3"/>
      <c r="B42" s="4"/>
      <c r="C42" s="5"/>
      <c r="D42" s="5"/>
      <c r="E42" s="4"/>
      <c r="F42" s="7"/>
      <c r="G42" s="7"/>
      <c r="H42" s="4"/>
      <c r="I42" s="4"/>
      <c r="J42" s="60"/>
      <c r="K42" s="7"/>
      <c r="L42" s="60"/>
      <c r="O42" s="1"/>
    </row>
    <row r="43" s="1" customFormat="1" ht="41" customHeight="1" spans="1:17">
      <c r="A43" s="31"/>
      <c r="B43" s="32" t="s">
        <v>115</v>
      </c>
      <c r="C43" s="9"/>
      <c r="D43" s="33" t="s">
        <v>116</v>
      </c>
      <c r="G43" s="34" t="s">
        <v>117</v>
      </c>
      <c r="I43" s="9"/>
      <c r="J43" s="61"/>
      <c r="K43" s="62" t="s">
        <v>118</v>
      </c>
      <c r="L43" s="63"/>
      <c r="M43" s="64"/>
      <c r="N43" s="64"/>
      <c r="O43" s="62" t="s">
        <v>119</v>
      </c>
      <c r="Q43" s="9"/>
    </row>
    <row r="44" s="2" customFormat="1" spans="1:17">
      <c r="A44" s="3"/>
      <c r="B44" s="4"/>
      <c r="C44" s="5"/>
      <c r="D44" s="5"/>
      <c r="E44" s="5"/>
      <c r="F44" s="5"/>
      <c r="G44" s="5"/>
      <c r="H44" s="5"/>
      <c r="I44" s="5"/>
      <c r="J44" s="6"/>
      <c r="K44" s="7"/>
      <c r="L44" s="8"/>
      <c r="M44" s="4"/>
      <c r="N44" s="4"/>
      <c r="O44" s="9"/>
      <c r="P44" s="5"/>
      <c r="Q44" s="5"/>
    </row>
  </sheetData>
  <mergeCells count="2">
    <mergeCell ref="J2:L2"/>
    <mergeCell ref="A41:Q41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2019-04-26T02:09:08Z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