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5" i="1"/>
  <c r="S6"/>
  <c r="S7"/>
  <c r="S8"/>
  <c r="R5"/>
  <c r="R6"/>
  <c r="R7"/>
  <c r="Q5"/>
  <c r="Q6"/>
  <c r="Q7"/>
  <c r="Q8"/>
  <c r="S4"/>
  <c r="R4"/>
  <c r="Q4"/>
  <c r="P5"/>
  <c r="P6"/>
  <c r="P7"/>
  <c r="P8"/>
  <c r="O5"/>
  <c r="O6"/>
  <c r="O7"/>
  <c r="O8"/>
  <c r="N5"/>
  <c r="N6"/>
  <c r="N7"/>
  <c r="N8"/>
  <c r="M5"/>
  <c r="M6"/>
  <c r="M7"/>
  <c r="L5"/>
  <c r="L6"/>
  <c r="L7"/>
  <c r="K5"/>
  <c r="K6"/>
  <c r="K7"/>
  <c r="P4"/>
  <c r="O4"/>
  <c r="N4"/>
  <c r="M4"/>
  <c r="L4"/>
  <c r="K4"/>
</calcChain>
</file>

<file path=xl/sharedStrings.xml><?xml version="1.0" encoding="utf-8"?>
<sst xmlns="http://schemas.openxmlformats.org/spreadsheetml/2006/main" count="44" uniqueCount="32">
  <si>
    <t>崔家店销售分析</t>
    <phoneticPr fontId="1" type="noConversion"/>
  </si>
  <si>
    <t>笔数</t>
    <phoneticPr fontId="1" type="noConversion"/>
  </si>
  <si>
    <t>销售</t>
    <phoneticPr fontId="1" type="noConversion"/>
  </si>
  <si>
    <t>笔数</t>
    <phoneticPr fontId="1" type="noConversion"/>
  </si>
  <si>
    <t>毛利</t>
    <phoneticPr fontId="1" type="noConversion"/>
  </si>
  <si>
    <t>销售</t>
    <phoneticPr fontId="1" type="noConversion"/>
  </si>
  <si>
    <t>毛利</t>
    <phoneticPr fontId="1" type="noConversion"/>
  </si>
  <si>
    <t>差异</t>
    <phoneticPr fontId="1" type="noConversion"/>
  </si>
  <si>
    <t>2019.2.26-3.5</t>
    <phoneticPr fontId="1" type="noConversion"/>
  </si>
  <si>
    <t>2018.2.26-3.5</t>
    <phoneticPr fontId="1" type="noConversion"/>
  </si>
  <si>
    <t>2019.1.26-2.5</t>
    <phoneticPr fontId="1" type="noConversion"/>
  </si>
  <si>
    <t>同期</t>
    <phoneticPr fontId="1" type="noConversion"/>
  </si>
  <si>
    <t>环比</t>
    <phoneticPr fontId="1" type="noConversion"/>
  </si>
  <si>
    <t>总销售</t>
    <phoneticPr fontId="1" type="noConversion"/>
  </si>
  <si>
    <t>吕彩霞</t>
    <phoneticPr fontId="1" type="noConversion"/>
  </si>
  <si>
    <t>杨伟钰</t>
    <phoneticPr fontId="1" type="noConversion"/>
  </si>
  <si>
    <t>周宇琳</t>
    <phoneticPr fontId="1" type="noConversion"/>
  </si>
  <si>
    <t>罗妍</t>
    <phoneticPr fontId="1" type="noConversion"/>
  </si>
  <si>
    <t>同期客单价</t>
    <phoneticPr fontId="1" type="noConversion"/>
  </si>
  <si>
    <t>环比客单</t>
    <phoneticPr fontId="1" type="noConversion"/>
  </si>
  <si>
    <t>客单价</t>
    <phoneticPr fontId="1" type="noConversion"/>
  </si>
  <si>
    <r>
      <rPr>
        <sz val="11"/>
        <color theme="1"/>
        <rFont val="宋体"/>
        <family val="3"/>
        <charset val="134"/>
      </rPr>
      <t>总销售：销售对比去年同期增长</t>
    </r>
    <r>
      <rPr>
        <sz val="11"/>
        <color theme="1"/>
        <rFont val="Tahoma"/>
        <family val="2"/>
        <charset val="134"/>
      </rPr>
      <t>2275</t>
    </r>
    <r>
      <rPr>
        <sz val="11"/>
        <color theme="1"/>
        <rFont val="宋体"/>
        <family val="3"/>
        <charset val="134"/>
      </rPr>
      <t>元笔数，增长</t>
    </r>
    <r>
      <rPr>
        <sz val="11"/>
        <color theme="1"/>
        <rFont val="Tahoma"/>
        <family val="2"/>
        <charset val="134"/>
      </rPr>
      <t>33</t>
    </r>
    <r>
      <rPr>
        <sz val="11"/>
        <color theme="1"/>
        <rFont val="宋体"/>
        <family val="3"/>
        <charset val="134"/>
      </rPr>
      <t>笔，毛利增长</t>
    </r>
    <r>
      <rPr>
        <sz val="11"/>
        <color theme="1"/>
        <rFont val="Tahoma"/>
        <family val="2"/>
        <charset val="134"/>
      </rPr>
      <t>1724.8</t>
    </r>
    <r>
      <rPr>
        <sz val="11"/>
        <color theme="1"/>
        <rFont val="宋体"/>
        <family val="3"/>
        <charset val="134"/>
      </rPr>
      <t>元，环比销售下降</t>
    </r>
    <r>
      <rPr>
        <sz val="11"/>
        <color theme="1"/>
        <rFont val="Tahoma"/>
        <family val="2"/>
        <charset val="134"/>
      </rPr>
      <t>29341.8</t>
    </r>
    <r>
      <rPr>
        <sz val="11"/>
        <color theme="1"/>
        <rFont val="宋体"/>
        <family val="3"/>
        <charset val="134"/>
      </rPr>
      <t>元，笔数下降</t>
    </r>
    <r>
      <rPr>
        <sz val="11"/>
        <color theme="1"/>
        <rFont val="Tahoma"/>
        <family val="2"/>
        <charset val="134"/>
      </rPr>
      <t>348</t>
    </r>
    <r>
      <rPr>
        <sz val="11"/>
        <color theme="1"/>
        <rFont val="宋体"/>
        <family val="3"/>
        <charset val="134"/>
      </rPr>
      <t>笔，毛利下降</t>
    </r>
    <r>
      <rPr>
        <sz val="11"/>
        <color theme="1"/>
        <rFont val="Tahoma"/>
        <family val="2"/>
        <charset val="134"/>
      </rPr>
      <t>29341.8</t>
    </r>
    <r>
      <rPr>
        <sz val="11"/>
        <color theme="1"/>
        <rFont val="宋体"/>
        <family val="3"/>
        <charset val="134"/>
      </rPr>
      <t>元</t>
    </r>
    <phoneticPr fontId="1" type="noConversion"/>
  </si>
  <si>
    <t>吕彩霞：销售对比去年同期下降1977元笔数，下降21笔，毛利下降435.65元，环比销售下降14023.9元，笔数下降204笔，毛利下降5079元</t>
    <phoneticPr fontId="1" type="noConversion"/>
  </si>
  <si>
    <t>杨伟钰：销售对比去年同期下降2747.13元笔数，下降36笔，毛利下降1122.9元，环比销售下降9936.02元，笔数下降99笔，毛利下降3003.7元</t>
    <phoneticPr fontId="1" type="noConversion"/>
  </si>
  <si>
    <t>周宇琳：销售对比去年同期增长2647.09元笔数，下降122笔，毛利增长786.44元，环比销售增长3178.27元，笔数下降38笔，毛利下降686.51元</t>
    <phoneticPr fontId="1" type="noConversion"/>
  </si>
  <si>
    <t>罗妍:同期无数据，环比销售下降8395.12元，笔数下降80笔，毛利下降2141.9元</t>
    <phoneticPr fontId="1" type="noConversion"/>
  </si>
  <si>
    <t>一：数据分析</t>
    <phoneticPr fontId="1" type="noConversion"/>
  </si>
  <si>
    <t>二：措施</t>
    <phoneticPr fontId="1" type="noConversion"/>
  </si>
  <si>
    <r>
      <t>1.</t>
    </r>
    <r>
      <rPr>
        <sz val="11"/>
        <color theme="1"/>
        <rFont val="宋体"/>
        <family val="3"/>
        <charset val="134"/>
      </rPr>
      <t>品种学习联合每天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个，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>每天收银台换购成功不少于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次，微信添加每天至少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个，社保微信使用至少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笔，品牌品种每天销售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</si>
  <si>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每天成功案例分享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次，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>每天收银台换购成功不少于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次，微信添加每天至少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个，社保微信使用至少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笔，品牌品种每天销售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</si>
  <si>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品种学习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个，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>每天收银台换购成功不少于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次，微信添加每天至少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个，社保微信使用至少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笔，品牌品种每天销售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</si>
  <si>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>品种学习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个，每天成功案例分享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次，微信添加每天至少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个，社保微信使用至少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笔，品牌品种每天销售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笔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</si>
</sst>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/>
    <xf numFmtId="176" fontId="0" fillId="6" borderId="1" xfId="0" applyNumberFormat="1" applyFill="1" applyBorder="1"/>
    <xf numFmtId="0" fontId="2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H20" sqref="H20"/>
    </sheetView>
  </sheetViews>
  <sheetFormatPr defaultRowHeight="14.25"/>
  <cols>
    <col min="1" max="1" width="6.5" style="2" customWidth="1"/>
    <col min="2" max="2" width="9" style="2"/>
    <col min="3" max="3" width="5.375" style="2" customWidth="1"/>
    <col min="4" max="4" width="8.5" style="2" customWidth="1"/>
    <col min="5" max="5" width="9" style="2"/>
    <col min="6" max="6" width="4.5" style="2" customWidth="1"/>
    <col min="7" max="8" width="9" style="2"/>
    <col min="9" max="9" width="5.375" style="2" customWidth="1"/>
    <col min="10" max="10" width="9" style="2"/>
    <col min="11" max="11" width="8.375" style="2" customWidth="1"/>
    <col min="12" max="12" width="4.75" style="2" customWidth="1"/>
    <col min="13" max="13" width="7.25" style="2" customWidth="1"/>
    <col min="14" max="14" width="9" style="2"/>
    <col min="15" max="15" width="13.25" style="2" customWidth="1"/>
    <col min="16" max="16" width="10.875" customWidth="1"/>
    <col min="17" max="17" width="10" customWidth="1"/>
    <col min="18" max="18" width="11.375" customWidth="1"/>
    <col min="19" max="19" width="9.625" customWidth="1"/>
  </cols>
  <sheetData>
    <row r="1" spans="1:19" ht="27.7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6"/>
      <c r="O1" s="7"/>
      <c r="P1" s="8"/>
      <c r="Q1" s="1"/>
    </row>
    <row r="2" spans="1:19" ht="27.75" customHeight="1">
      <c r="A2" s="9" t="s">
        <v>13</v>
      </c>
      <c r="B2" s="5" t="s">
        <v>8</v>
      </c>
      <c r="C2" s="5"/>
      <c r="D2" s="5"/>
      <c r="E2" s="26" t="s">
        <v>9</v>
      </c>
      <c r="F2" s="26"/>
      <c r="G2" s="26"/>
      <c r="H2" s="14" t="s">
        <v>10</v>
      </c>
      <c r="I2" s="14"/>
      <c r="J2" s="14"/>
      <c r="K2" s="17" t="s">
        <v>11</v>
      </c>
      <c r="L2" s="17"/>
      <c r="M2" s="17"/>
      <c r="N2" s="18" t="s">
        <v>12</v>
      </c>
      <c r="O2" s="18"/>
      <c r="P2" s="18"/>
      <c r="Q2" s="27"/>
      <c r="R2" s="27"/>
      <c r="S2" s="27"/>
    </row>
    <row r="3" spans="1:19" ht="20.100000000000001" customHeight="1">
      <c r="A3" s="28"/>
      <c r="B3" s="4" t="s">
        <v>2</v>
      </c>
      <c r="C3" s="4" t="s">
        <v>3</v>
      </c>
      <c r="D3" s="4" t="s">
        <v>4</v>
      </c>
      <c r="E3" s="12" t="s">
        <v>2</v>
      </c>
      <c r="F3" s="12" t="s">
        <v>1</v>
      </c>
      <c r="G3" s="12" t="s">
        <v>4</v>
      </c>
      <c r="H3" s="15" t="s">
        <v>5</v>
      </c>
      <c r="I3" s="15" t="s">
        <v>1</v>
      </c>
      <c r="J3" s="15" t="s">
        <v>6</v>
      </c>
      <c r="K3" s="10" t="s">
        <v>7</v>
      </c>
      <c r="L3" s="10" t="s">
        <v>7</v>
      </c>
      <c r="M3" s="10" t="s">
        <v>7</v>
      </c>
      <c r="N3" s="19" t="s">
        <v>7</v>
      </c>
      <c r="O3" s="19" t="s">
        <v>7</v>
      </c>
      <c r="P3" s="19" t="s">
        <v>7</v>
      </c>
      <c r="Q3" s="22" t="s">
        <v>20</v>
      </c>
      <c r="R3" s="23" t="s">
        <v>18</v>
      </c>
      <c r="S3" s="23" t="s">
        <v>19</v>
      </c>
    </row>
    <row r="4" spans="1:19" ht="20.100000000000001" customHeight="1">
      <c r="A4" s="28"/>
      <c r="B4" s="3">
        <v>56647.47</v>
      </c>
      <c r="C4" s="3">
        <v>904</v>
      </c>
      <c r="D4" s="3">
        <v>19429.23</v>
      </c>
      <c r="E4" s="13">
        <v>54371.53</v>
      </c>
      <c r="F4" s="13">
        <v>871</v>
      </c>
      <c r="G4" s="13">
        <v>17704.43</v>
      </c>
      <c r="H4" s="16">
        <v>85989.28</v>
      </c>
      <c r="I4" s="16">
        <v>1252</v>
      </c>
      <c r="J4" s="16">
        <v>29010.81</v>
      </c>
      <c r="K4" s="11">
        <f>B4-E4</f>
        <v>2275.9400000000023</v>
      </c>
      <c r="L4" s="11">
        <f>C4-F4</f>
        <v>33</v>
      </c>
      <c r="M4" s="11">
        <f>D4-G4</f>
        <v>1724.7999999999993</v>
      </c>
      <c r="N4" s="20">
        <f>B4-H4</f>
        <v>-29341.809999999998</v>
      </c>
      <c r="O4" s="20">
        <f>C4-I4</f>
        <v>-348</v>
      </c>
      <c r="P4" s="21">
        <f>D4-J4</f>
        <v>-9581.5800000000017</v>
      </c>
      <c r="Q4" s="24">
        <f>B4/C4</f>
        <v>62.663130530973454</v>
      </c>
      <c r="R4" s="24">
        <f>E4/F4</f>
        <v>62.424259471871409</v>
      </c>
      <c r="S4" s="24">
        <f>H4/I4</f>
        <v>68.68153354632588</v>
      </c>
    </row>
    <row r="5" spans="1:19" ht="20.100000000000001" customHeight="1">
      <c r="A5" s="4" t="s">
        <v>14</v>
      </c>
      <c r="B5" s="3">
        <v>9433.31</v>
      </c>
      <c r="C5" s="3">
        <v>162</v>
      </c>
      <c r="D5" s="3">
        <v>2630.53</v>
      </c>
      <c r="E5" s="13">
        <v>11410.31</v>
      </c>
      <c r="F5" s="13">
        <v>183</v>
      </c>
      <c r="G5" s="13">
        <v>3066.18</v>
      </c>
      <c r="H5" s="16">
        <v>23457.25</v>
      </c>
      <c r="I5" s="16">
        <v>366</v>
      </c>
      <c r="J5" s="16">
        <v>7709.5</v>
      </c>
      <c r="K5" s="11">
        <f t="shared" ref="K5:K7" si="0">B5-E5</f>
        <v>-1977</v>
      </c>
      <c r="L5" s="11">
        <f t="shared" ref="L5:L7" si="1">C5-F5</f>
        <v>-21</v>
      </c>
      <c r="M5" s="11">
        <f t="shared" ref="M5:M7" si="2">D5-G5</f>
        <v>-435.64999999999964</v>
      </c>
      <c r="N5" s="20">
        <f t="shared" ref="N5:N8" si="3">B5-H5</f>
        <v>-14023.94</v>
      </c>
      <c r="O5" s="20">
        <f t="shared" ref="O5:O8" si="4">C5-I5</f>
        <v>-204</v>
      </c>
      <c r="P5" s="21">
        <f t="shared" ref="P5:P8" si="5">D5-J5</f>
        <v>-5078.9699999999993</v>
      </c>
      <c r="Q5" s="24">
        <f t="shared" ref="Q5:Q8" si="6">B5/C5</f>
        <v>58.230308641975306</v>
      </c>
      <c r="R5" s="24">
        <f t="shared" ref="R5:R7" si="7">E5/F5</f>
        <v>62.351420765027321</v>
      </c>
      <c r="S5" s="24">
        <f t="shared" ref="S5:S8" si="8">H5/I5</f>
        <v>64.090846994535525</v>
      </c>
    </row>
    <row r="6" spans="1:19" ht="20.100000000000001" customHeight="1">
      <c r="A6" s="4" t="s">
        <v>15</v>
      </c>
      <c r="B6" s="3">
        <v>19190.02</v>
      </c>
      <c r="C6" s="3">
        <v>314</v>
      </c>
      <c r="D6" s="3">
        <v>6705.21</v>
      </c>
      <c r="E6" s="13">
        <v>21937.15</v>
      </c>
      <c r="F6" s="13">
        <v>350</v>
      </c>
      <c r="G6" s="13">
        <v>7828.1</v>
      </c>
      <c r="H6" s="16">
        <v>29126.04</v>
      </c>
      <c r="I6" s="16">
        <v>413</v>
      </c>
      <c r="J6" s="16">
        <v>9708.9500000000007</v>
      </c>
      <c r="K6" s="11">
        <f t="shared" si="0"/>
        <v>-2747.130000000001</v>
      </c>
      <c r="L6" s="11">
        <f t="shared" si="1"/>
        <v>-36</v>
      </c>
      <c r="M6" s="11">
        <f t="shared" si="2"/>
        <v>-1122.8900000000003</v>
      </c>
      <c r="N6" s="20">
        <f t="shared" si="3"/>
        <v>-9936.02</v>
      </c>
      <c r="O6" s="20">
        <f t="shared" si="4"/>
        <v>-99</v>
      </c>
      <c r="P6" s="21">
        <f t="shared" si="5"/>
        <v>-3003.7400000000007</v>
      </c>
      <c r="Q6" s="24">
        <f t="shared" si="6"/>
        <v>61.114713375796178</v>
      </c>
      <c r="R6" s="24">
        <f t="shared" si="7"/>
        <v>62.677571428571433</v>
      </c>
      <c r="S6" s="24">
        <f t="shared" si="8"/>
        <v>70.523099273607755</v>
      </c>
    </row>
    <row r="7" spans="1:19" ht="20.100000000000001" customHeight="1">
      <c r="A7" s="4" t="s">
        <v>16</v>
      </c>
      <c r="B7" s="3">
        <v>15867.44</v>
      </c>
      <c r="C7" s="3">
        <v>255</v>
      </c>
      <c r="D7" s="3">
        <v>4877.91</v>
      </c>
      <c r="E7" s="13">
        <v>13218.37</v>
      </c>
      <c r="F7" s="13">
        <v>377</v>
      </c>
      <c r="G7" s="13">
        <v>4091.47</v>
      </c>
      <c r="H7" s="16">
        <v>12689.17</v>
      </c>
      <c r="I7" s="16">
        <v>217</v>
      </c>
      <c r="J7" s="16">
        <v>4191.3999999999996</v>
      </c>
      <c r="K7" s="11">
        <f t="shared" si="0"/>
        <v>2649.0699999999997</v>
      </c>
      <c r="L7" s="11">
        <f t="shared" si="1"/>
        <v>-122</v>
      </c>
      <c r="M7" s="11">
        <f t="shared" si="2"/>
        <v>786.44</v>
      </c>
      <c r="N7" s="20">
        <f t="shared" si="3"/>
        <v>3178.2700000000004</v>
      </c>
      <c r="O7" s="20">
        <f t="shared" si="4"/>
        <v>38</v>
      </c>
      <c r="P7" s="21">
        <f t="shared" si="5"/>
        <v>686.51000000000022</v>
      </c>
      <c r="Q7" s="24">
        <f t="shared" si="6"/>
        <v>62.225254901960788</v>
      </c>
      <c r="R7" s="24">
        <f t="shared" si="7"/>
        <v>35.061989389920427</v>
      </c>
      <c r="S7" s="24">
        <f t="shared" si="8"/>
        <v>58.475437788018432</v>
      </c>
    </row>
    <row r="8" spans="1:19" ht="20.100000000000001" customHeight="1">
      <c r="A8" s="4" t="s">
        <v>17</v>
      </c>
      <c r="B8" s="3">
        <v>12156.7</v>
      </c>
      <c r="C8" s="3">
        <v>176</v>
      </c>
      <c r="D8" s="3">
        <v>5215.59</v>
      </c>
      <c r="E8" s="13">
        <v>0</v>
      </c>
      <c r="F8" s="13">
        <v>0</v>
      </c>
      <c r="G8" s="13">
        <v>0</v>
      </c>
      <c r="H8" s="16">
        <v>20551.82</v>
      </c>
      <c r="I8" s="16">
        <v>256</v>
      </c>
      <c r="J8" s="16">
        <v>7357.47</v>
      </c>
      <c r="K8" s="11"/>
      <c r="L8" s="11"/>
      <c r="M8" s="11"/>
      <c r="N8" s="20">
        <f t="shared" si="3"/>
        <v>-8395.119999999999</v>
      </c>
      <c r="O8" s="20">
        <f t="shared" si="4"/>
        <v>-80</v>
      </c>
      <c r="P8" s="21">
        <f t="shared" si="5"/>
        <v>-2141.88</v>
      </c>
      <c r="Q8" s="24">
        <f t="shared" si="6"/>
        <v>69.072159090909096</v>
      </c>
      <c r="R8" s="24"/>
      <c r="S8" s="24">
        <f t="shared" si="8"/>
        <v>80.280546874999999</v>
      </c>
    </row>
    <row r="9" spans="1:19" ht="20.100000000000001" customHeight="1">
      <c r="A9" s="33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9" ht="20.100000000000001" customHeight="1">
      <c r="A10" s="29" t="s">
        <v>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9" ht="20.100000000000001" customHeight="1">
      <c r="A11" s="30" t="s">
        <v>22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1:19" ht="20.100000000000001" customHeight="1">
      <c r="A12" s="30" t="s">
        <v>23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9" ht="20.100000000000001" customHeight="1">
      <c r="A13" s="30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9" ht="20.100000000000001" customHeight="1">
      <c r="A14" s="31" t="s">
        <v>25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9" ht="20.100000000000001" customHeight="1">
      <c r="A15" s="36" t="s">
        <v>27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9" ht="20.100000000000001" customHeight="1">
      <c r="A16" s="4" t="s">
        <v>14</v>
      </c>
      <c r="B16" s="38" t="s">
        <v>28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20.100000000000001" customHeight="1">
      <c r="A17" s="4" t="s">
        <v>15</v>
      </c>
      <c r="B17" s="38" t="s">
        <v>29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0.100000000000001" customHeight="1">
      <c r="A18" s="4" t="s">
        <v>16</v>
      </c>
      <c r="B18" s="38" t="s">
        <v>30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0.100000000000001" customHeight="1">
      <c r="A19" s="4" t="s">
        <v>17</v>
      </c>
      <c r="B19" s="38" t="s">
        <v>31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0.100000000000001" customHeight="1"/>
    <row r="21" spans="1:15" ht="20.100000000000001" customHeight="1"/>
  </sheetData>
  <mergeCells count="18">
    <mergeCell ref="B17:O17"/>
    <mergeCell ref="B18:O18"/>
    <mergeCell ref="B19:O19"/>
    <mergeCell ref="A9:O9"/>
    <mergeCell ref="A15:O15"/>
    <mergeCell ref="B16:O16"/>
    <mergeCell ref="A10:O10"/>
    <mergeCell ref="A13:O13"/>
    <mergeCell ref="A14:O14"/>
    <mergeCell ref="A2:A4"/>
    <mergeCell ref="A11:O11"/>
    <mergeCell ref="A12:O12"/>
    <mergeCell ref="B1:L1"/>
    <mergeCell ref="B2:D2"/>
    <mergeCell ref="E2:G2"/>
    <mergeCell ref="H2:J2"/>
    <mergeCell ref="K2:M2"/>
    <mergeCell ref="N2:P2"/>
  </mergeCells>
  <phoneticPr fontId="1" type="noConversion"/>
  <pageMargins left="0.7" right="0.7" top="0.75" bottom="0.75" header="0.3" footer="0.3"/>
  <pageSetup paperSize="11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2019-03-07T13:52:29Z</dcterms:modified>
</cp:coreProperties>
</file>