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bookViews>
  <sheets>
    <sheet name="Sheet2" sheetId="2" r:id="rId1"/>
  </sheets>
  <definedNames>
    <definedName name="_xlnm._FilterDatabase" localSheetId="0" hidden="1">Sheet2!$A$1:$Q$26</definedName>
    <definedName name="_xlnm.Print_Titles" localSheetId="0">Sheet2!$1:$3</definedName>
  </definedNames>
  <calcPr calcId="144525" concurrentCalc="0"/>
</workbook>
</file>

<file path=xl/sharedStrings.xml><?xml version="1.0" encoding="utf-8"?>
<sst xmlns="http://schemas.openxmlformats.org/spreadsheetml/2006/main" count="102">
  <si>
    <t>价格调整申请表</t>
  </si>
  <si>
    <t>申请部门：商品部                                                      申请人： 黄华</t>
  </si>
  <si>
    <t>申报日期：2019年3月22日</t>
  </si>
  <si>
    <t>序号</t>
  </si>
  <si>
    <t>货品ID</t>
  </si>
  <si>
    <t>品名</t>
  </si>
  <si>
    <t>规格</t>
  </si>
  <si>
    <t>产地</t>
  </si>
  <si>
    <t>单位</t>
  </si>
  <si>
    <t>原进价</t>
  </si>
  <si>
    <t>末次
进价</t>
  </si>
  <si>
    <t>原零
售价</t>
  </si>
  <si>
    <t>调整
零售价</t>
  </si>
  <si>
    <t>原毛
利率</t>
  </si>
  <si>
    <t>调整后
毛利率</t>
  </si>
  <si>
    <t>调整
额度</t>
  </si>
  <si>
    <t>调整原因</t>
  </si>
  <si>
    <t>预计调整时间</t>
  </si>
  <si>
    <t>调整门店
名称</t>
  </si>
  <si>
    <t>会员价</t>
  </si>
  <si>
    <t>止咳平喘糖浆</t>
  </si>
  <si>
    <t>100mlx2瓶</t>
  </si>
  <si>
    <t>四川省通园制药集团有限公司</t>
  </si>
  <si>
    <t>盒</t>
  </si>
  <si>
    <t>厂家维价</t>
  </si>
  <si>
    <t>下周二</t>
  </si>
  <si>
    <t>所有门店</t>
  </si>
  <si>
    <t>取消会员价</t>
  </si>
  <si>
    <t>肤痔清软膏</t>
  </si>
  <si>
    <t>15g</t>
  </si>
  <si>
    <t>贵州绿太阳制药有限公司</t>
  </si>
  <si>
    <t>支</t>
  </si>
  <si>
    <t>供货价上涨
厂家维价</t>
  </si>
  <si>
    <t>莫匹罗星软膏</t>
  </si>
  <si>
    <t>2%:5g</t>
  </si>
  <si>
    <t>香港澳美制药厂</t>
  </si>
  <si>
    <t>三环以内门店</t>
  </si>
  <si>
    <t>复方聚维酮碘搽剂</t>
  </si>
  <si>
    <t>3mlx2瓶</t>
  </si>
  <si>
    <t>哈尔滨乐泰药业有限公司</t>
  </si>
  <si>
    <t>小儿氨酚黄那敏颗粒</t>
  </si>
  <si>
    <t>3gx10袋</t>
  </si>
  <si>
    <t>葵花药业集团(重庆)有限公司</t>
  </si>
  <si>
    <t>便携式氧气呼吸器</t>
  </si>
  <si>
    <t>LFBZ-960</t>
  </si>
  <si>
    <t>连云港利丰医用氧产品有限公司</t>
  </si>
  <si>
    <t>瓶</t>
  </si>
  <si>
    <t>多维元素片21(21金维他)</t>
  </si>
  <si>
    <t>100片</t>
  </si>
  <si>
    <t>杭州民生健康药业有限公司（原杭州赛诺菲民生健康药业有限公司）</t>
  </si>
  <si>
    <t>多维元素片(21)(21-金维他)</t>
  </si>
  <si>
    <t>60片</t>
  </si>
  <si>
    <t>维生素C片</t>
  </si>
  <si>
    <t>0.1gx100片</t>
  </si>
  <si>
    <t>湖北华中药业有限公司</t>
  </si>
  <si>
    <t>供货价上涨
毛利不足</t>
  </si>
  <si>
    <t>阿苯达唑片</t>
  </si>
  <si>
    <t>0.2gx10片</t>
  </si>
  <si>
    <t>重庆科瑞制药有限责任公司</t>
  </si>
  <si>
    <t>百乐眠胶囊</t>
  </si>
  <si>
    <t>0.27gx24粒</t>
  </si>
  <si>
    <t>江苏扬子江药业集团有限公司</t>
  </si>
  <si>
    <t>鲜竹沥</t>
  </si>
  <si>
    <t>100ml(塑料瓶)</t>
  </si>
  <si>
    <t>金嗓开音丸</t>
  </si>
  <si>
    <t>360丸</t>
  </si>
  <si>
    <t>西安碑林药业股份有限公司</t>
  </si>
  <si>
    <t>曲安奈德益康唑乳膏(派瑞松)</t>
  </si>
  <si>
    <t>10mg：1mgx15g</t>
  </si>
  <si>
    <t>西安杨森制药有限公司</t>
  </si>
  <si>
    <t>贝诺酯片(扑炎痛)</t>
  </si>
  <si>
    <t>0.5gx100片</t>
  </si>
  <si>
    <t>地奥集团成都药业股份有限公司</t>
  </si>
  <si>
    <t>同仁乌鸡白凤丸</t>
  </si>
  <si>
    <t>9gx10丸</t>
  </si>
  <si>
    <t>北京同仁堂股份有限公司同仁堂制药厂</t>
  </si>
  <si>
    <t>虚汗停颗粒</t>
  </si>
  <si>
    <t>10gx6袋</t>
  </si>
  <si>
    <t>广州奇星药业有限公司</t>
  </si>
  <si>
    <t>桂利嗪片</t>
  </si>
  <si>
    <t>25mgx100片</t>
  </si>
  <si>
    <t>南京白敬宇制药有限责任公司</t>
  </si>
  <si>
    <t>毛利不足</t>
  </si>
  <si>
    <t>白及</t>
  </si>
  <si>
    <t>片</t>
  </si>
  <si>
    <t>成都吉安康药业有限公司</t>
  </si>
  <si>
    <t>10g</t>
  </si>
  <si>
    <t>锁阳</t>
  </si>
  <si>
    <t>其他生产厂家</t>
  </si>
  <si>
    <t>麸炒陈皮</t>
  </si>
  <si>
    <t>丝</t>
  </si>
  <si>
    <t>牡蛎</t>
  </si>
  <si>
    <t>碎制</t>
  </si>
  <si>
    <t>感咳双清胶囊</t>
  </si>
  <si>
    <t>0.3gx24粒</t>
  </si>
  <si>
    <t>四川济生堂药业有限公司</t>
  </si>
  <si>
    <t xml:space="preserve">备注： 1、ID135294莫匹罗星软膏将执行区域调价，以下区域将不调价：城郊一片，城郊二片、郫县一店、郫县二店、马超东路店、新都新繁店、双流三强西路店、双流锦华店。
      2、以上品种将在3月26日下周二执行新零售价，请各门店先暂用爆炸签将即将涨价品种及涨价后零售价书写后陈列在对应品种货架上，进行公示便于顾客选购。
    </t>
  </si>
  <si>
    <t>董事长：</t>
  </si>
  <si>
    <t>总经理：</t>
  </si>
  <si>
    <t>商品部：</t>
  </si>
  <si>
    <t>采购部：</t>
  </si>
  <si>
    <t>制表时间：2019.3.22</t>
  </si>
</sst>
</file>

<file path=xl/styles.xml><?xml version="1.0" encoding="utf-8"?>
<styleSheet xmlns="http://schemas.openxmlformats.org/spreadsheetml/2006/main">
  <numFmts count="7">
    <numFmt numFmtId="176" formatCode="0_ "/>
    <numFmt numFmtId="43" formatCode="_ * #,##0.00_ ;_ * \-#,##0.00_ ;_ * &quot;-&quot;??_ ;_ @_ "/>
    <numFmt numFmtId="44" formatCode="_ &quot;￥&quot;* #,##0.00_ ;_ &quot;￥&quot;* \-#,##0.00_ ;_ &quot;￥&quot;* &quot;-&quot;??_ ;_ @_ "/>
    <numFmt numFmtId="177" formatCode="[$-F800]dddd\,\ mmmm\ dd\,\ yyyy"/>
    <numFmt numFmtId="178" formatCode="0.0_ "/>
    <numFmt numFmtId="41" formatCode="_ * #,##0_ ;_ * \-#,##0_ ;_ * &quot;-&quot;_ ;_ @_ "/>
    <numFmt numFmtId="42" formatCode="_ &quot;￥&quot;* #,##0_ ;_ &quot;￥&quot;* \-#,##0_ ;_ &quot;￥&quot;* &quot;-&quot;_ ;_ @_ "/>
  </numFmts>
  <fonts count="31">
    <font>
      <sz val="11"/>
      <color theme="1"/>
      <name val="宋体"/>
      <charset val="134"/>
      <scheme val="minor"/>
    </font>
    <font>
      <b/>
      <sz val="10"/>
      <name val="Arial"/>
      <charset val="134"/>
    </font>
    <font>
      <sz val="10"/>
      <name val="Arial"/>
      <charset val="134"/>
    </font>
    <font>
      <sz val="10"/>
      <color rgb="FFFF0000"/>
      <name val="Arial"/>
      <charset val="134"/>
    </font>
    <font>
      <b/>
      <sz val="10"/>
      <name val="宋体"/>
      <charset val="134"/>
    </font>
    <font>
      <sz val="10"/>
      <name val="Arial"/>
      <charset val="0"/>
    </font>
    <font>
      <sz val="10"/>
      <name val="宋体"/>
      <charset val="0"/>
    </font>
    <font>
      <b/>
      <sz val="10"/>
      <color rgb="FFFF0000"/>
      <name val="宋体"/>
      <charset val="134"/>
    </font>
    <font>
      <b/>
      <sz val="10"/>
      <color rgb="FFFF0000"/>
      <name val="Arial"/>
      <charset val="134"/>
    </font>
    <font>
      <sz val="10"/>
      <color rgb="FFFF0000"/>
      <name val="宋体"/>
      <charset val="134"/>
    </font>
    <font>
      <sz val="10"/>
      <name val="宋体"/>
      <charset val="134"/>
    </font>
    <font>
      <sz val="10"/>
      <color rgb="FFFF0000"/>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27"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8" applyNumberFormat="0" applyFont="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6" applyNumberFormat="0" applyFill="0" applyAlignment="0" applyProtection="0">
      <alignment vertical="center"/>
    </xf>
    <xf numFmtId="0" fontId="14" fillId="0" borderId="6" applyNumberFormat="0" applyFill="0" applyAlignment="0" applyProtection="0">
      <alignment vertical="center"/>
    </xf>
    <xf numFmtId="0" fontId="20" fillId="17" borderId="0" applyNumberFormat="0" applyBorder="0" applyAlignment="0" applyProtection="0">
      <alignment vertical="center"/>
    </xf>
    <xf numFmtId="0" fontId="17" fillId="0" borderId="10" applyNumberFormat="0" applyFill="0" applyAlignment="0" applyProtection="0">
      <alignment vertical="center"/>
    </xf>
    <xf numFmtId="0" fontId="20" fillId="16" borderId="0" applyNumberFormat="0" applyBorder="0" applyAlignment="0" applyProtection="0">
      <alignment vertical="center"/>
    </xf>
    <xf numFmtId="0" fontId="21" fillId="7" borderId="7" applyNumberFormat="0" applyAlignment="0" applyProtection="0">
      <alignment vertical="center"/>
    </xf>
    <xf numFmtId="0" fontId="28" fillId="7" borderId="11" applyNumberFormat="0" applyAlignment="0" applyProtection="0">
      <alignment vertical="center"/>
    </xf>
    <xf numFmtId="0" fontId="13" fillId="4" borderId="5" applyNumberFormat="0" applyAlignment="0" applyProtection="0">
      <alignment vertical="center"/>
    </xf>
    <xf numFmtId="0" fontId="12" fillId="13" borderId="0" applyNumberFormat="0" applyBorder="0" applyAlignment="0" applyProtection="0">
      <alignment vertical="center"/>
    </xf>
    <xf numFmtId="0" fontId="20" fillId="24" borderId="0" applyNumberFormat="0" applyBorder="0" applyAlignment="0" applyProtection="0">
      <alignment vertical="center"/>
    </xf>
    <xf numFmtId="0" fontId="29" fillId="0" borderId="12" applyNumberFormat="0" applyFill="0" applyAlignment="0" applyProtection="0">
      <alignment vertical="center"/>
    </xf>
    <xf numFmtId="0" fontId="23" fillId="0" borderId="9" applyNumberFormat="0" applyFill="0" applyAlignment="0" applyProtection="0">
      <alignment vertical="center"/>
    </xf>
    <xf numFmtId="0" fontId="30" fillId="25" borderId="0" applyNumberFormat="0" applyBorder="0" applyAlignment="0" applyProtection="0">
      <alignment vertical="center"/>
    </xf>
    <xf numFmtId="0" fontId="26" fillId="9" borderId="0" applyNumberFormat="0" applyBorder="0" applyAlignment="0" applyProtection="0">
      <alignment vertical="center"/>
    </xf>
    <xf numFmtId="0" fontId="12" fillId="28" borderId="0" applyNumberFormat="0" applyBorder="0" applyAlignment="0" applyProtection="0">
      <alignment vertical="center"/>
    </xf>
    <xf numFmtId="0" fontId="20" fillId="6" borderId="0" applyNumberFormat="0" applyBorder="0" applyAlignment="0" applyProtection="0">
      <alignment vertical="center"/>
    </xf>
    <xf numFmtId="0" fontId="12" fillId="21" borderId="0" applyNumberFormat="0" applyBorder="0" applyAlignment="0" applyProtection="0">
      <alignment vertical="center"/>
    </xf>
    <xf numFmtId="0" fontId="12" fillId="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20" fillId="33" borderId="0" applyNumberFormat="0" applyBorder="0" applyAlignment="0" applyProtection="0">
      <alignment vertical="center"/>
    </xf>
    <xf numFmtId="0" fontId="20" fillId="23"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20" fillId="22" borderId="0" applyNumberFormat="0" applyBorder="0" applyAlignment="0" applyProtection="0">
      <alignment vertical="center"/>
    </xf>
    <xf numFmtId="0" fontId="12" fillId="29" borderId="0" applyNumberFormat="0" applyBorder="0" applyAlignment="0" applyProtection="0">
      <alignment vertical="center"/>
    </xf>
    <xf numFmtId="0" fontId="20" fillId="19" borderId="0" applyNumberFormat="0" applyBorder="0" applyAlignment="0" applyProtection="0">
      <alignment vertical="center"/>
    </xf>
    <xf numFmtId="0" fontId="20" fillId="32" borderId="0" applyNumberFormat="0" applyBorder="0" applyAlignment="0" applyProtection="0">
      <alignment vertical="center"/>
    </xf>
    <xf numFmtId="0" fontId="12" fillId="11" borderId="0" applyNumberFormat="0" applyBorder="0" applyAlignment="0" applyProtection="0">
      <alignment vertical="center"/>
    </xf>
    <xf numFmtId="0" fontId="20" fillId="15" borderId="0" applyNumberFormat="0" applyBorder="0" applyAlignment="0" applyProtection="0">
      <alignment vertical="center"/>
    </xf>
    <xf numFmtId="177" fontId="0" fillId="0" borderId="0">
      <alignment vertical="center"/>
    </xf>
  </cellStyleXfs>
  <cellXfs count="8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76"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10" fontId="2" fillId="0" borderId="0" xfId="0" applyNumberFormat="1" applyFont="1" applyFill="1" applyBorder="1" applyAlignment="1">
      <alignment horizontal="center" vertical="center"/>
    </xf>
    <xf numFmtId="10" fontId="3"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176" fontId="7" fillId="2" borderId="2" xfId="0" applyNumberFormat="1" applyFont="1" applyFill="1" applyBorder="1" applyAlignment="1">
      <alignment horizontal="left" vertical="center" wrapText="1"/>
    </xf>
    <xf numFmtId="176" fontId="7" fillId="2" borderId="3" xfId="0" applyNumberFormat="1" applyFont="1" applyFill="1" applyBorder="1" applyAlignment="1">
      <alignment horizontal="left" vertical="center"/>
    </xf>
    <xf numFmtId="176" fontId="2"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left" vertical="center"/>
    </xf>
    <xf numFmtId="176" fontId="1" fillId="0" borderId="0"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Border="1" applyAlignment="1">
      <alignment horizontal="right" vertical="center"/>
    </xf>
    <xf numFmtId="0" fontId="1" fillId="0" borderId="0" xfId="0" applyFont="1" applyFill="1" applyAlignment="1">
      <alignment horizontal="left" vertical="center"/>
    </xf>
    <xf numFmtId="10" fontId="7" fillId="0" borderId="0"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10" fontId="8"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8" fontId="4" fillId="0"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xf>
    <xf numFmtId="1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10" fontId="8"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7" fillId="2" borderId="4"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abSelected="1" workbookViewId="0">
      <pane ySplit="3" topLeftCell="A4" activePane="bottomLeft" state="frozen"/>
      <selection/>
      <selection pane="bottomLeft" activeCell="D5" sqref="D5"/>
    </sheetView>
  </sheetViews>
  <sheetFormatPr defaultColWidth="9" defaultRowHeight="12.75"/>
  <cols>
    <col min="1" max="1" width="5.125" style="3" customWidth="1"/>
    <col min="2" max="2" width="7.825" style="4" customWidth="1"/>
    <col min="3" max="3" width="15.5" style="5" customWidth="1"/>
    <col min="4" max="4" width="11" style="5" customWidth="1"/>
    <col min="5" max="5" width="16.875" style="5" customWidth="1"/>
    <col min="6" max="6" width="5" style="6" customWidth="1"/>
    <col min="7" max="7" width="7.25" style="6" customWidth="1"/>
    <col min="8" max="8" width="7.5" style="6" customWidth="1"/>
    <col min="9" max="9" width="8" style="6" customWidth="1"/>
    <col min="10" max="10" width="8" style="7" customWidth="1"/>
    <col min="11" max="11" width="8.56666666666667" style="8" customWidth="1"/>
    <col min="12" max="12" width="7.5" style="9" customWidth="1"/>
    <col min="13" max="13" width="5.625" style="4" customWidth="1"/>
    <col min="14" max="14" width="10.5" style="4" customWidth="1"/>
    <col min="15" max="15" width="6.75" style="10" customWidth="1"/>
    <col min="16" max="16" width="8.25" style="6" customWidth="1"/>
    <col min="17" max="17" width="6.625" style="6" customWidth="1"/>
    <col min="18" max="16384" width="9" style="2"/>
  </cols>
  <sheetData>
    <row r="1" s="1" customFormat="1" spans="1:17">
      <c r="A1" s="11"/>
      <c r="B1" s="12" t="s">
        <v>0</v>
      </c>
      <c r="C1" s="13"/>
      <c r="D1" s="14"/>
      <c r="E1" s="13"/>
      <c r="F1" s="14"/>
      <c r="G1" s="14"/>
      <c r="H1" s="14"/>
      <c r="I1" s="44"/>
      <c r="J1" s="45"/>
      <c r="K1" s="46"/>
      <c r="L1" s="47"/>
      <c r="M1" s="48"/>
      <c r="N1" s="48"/>
      <c r="O1" s="14"/>
      <c r="P1" s="14"/>
      <c r="Q1" s="14"/>
    </row>
    <row r="2" s="2" customFormat="1" ht="13" customHeight="1" spans="1:17">
      <c r="A2" s="15" t="s">
        <v>1</v>
      </c>
      <c r="B2" s="15"/>
      <c r="C2" s="16"/>
      <c r="D2" s="15"/>
      <c r="E2" s="16"/>
      <c r="F2" s="15"/>
      <c r="G2" s="15"/>
      <c r="H2" s="15"/>
      <c r="I2" s="15"/>
      <c r="J2" s="49" t="s">
        <v>2</v>
      </c>
      <c r="K2" s="50"/>
      <c r="L2" s="51"/>
      <c r="M2" s="52"/>
      <c r="N2" s="52"/>
      <c r="O2" s="14"/>
      <c r="P2" s="53"/>
      <c r="Q2" s="53"/>
    </row>
    <row r="3" s="2" customFormat="1" ht="30" customHeight="1" spans="1:17">
      <c r="A3" s="17" t="s">
        <v>3</v>
      </c>
      <c r="B3" s="12" t="s">
        <v>4</v>
      </c>
      <c r="C3" s="18" t="s">
        <v>5</v>
      </c>
      <c r="D3" s="19" t="s">
        <v>6</v>
      </c>
      <c r="E3" s="18" t="s">
        <v>7</v>
      </c>
      <c r="F3" s="19" t="s">
        <v>8</v>
      </c>
      <c r="G3" s="19" t="s">
        <v>9</v>
      </c>
      <c r="H3" s="20" t="s">
        <v>10</v>
      </c>
      <c r="I3" s="54" t="s">
        <v>11</v>
      </c>
      <c r="J3" s="55" t="s">
        <v>12</v>
      </c>
      <c r="K3" s="56" t="s">
        <v>13</v>
      </c>
      <c r="L3" s="57" t="s">
        <v>14</v>
      </c>
      <c r="M3" s="58" t="s">
        <v>15</v>
      </c>
      <c r="N3" s="12" t="s">
        <v>16</v>
      </c>
      <c r="O3" s="59" t="s">
        <v>17</v>
      </c>
      <c r="P3" s="20" t="s">
        <v>18</v>
      </c>
      <c r="Q3" s="19" t="s">
        <v>19</v>
      </c>
    </row>
    <row r="4" s="2" customFormat="1" ht="30" customHeight="1" spans="1:17">
      <c r="A4" s="21">
        <v>1</v>
      </c>
      <c r="B4" s="22">
        <v>165452</v>
      </c>
      <c r="C4" s="23" t="s">
        <v>20</v>
      </c>
      <c r="D4" s="24" t="s">
        <v>21</v>
      </c>
      <c r="E4" s="23" t="s">
        <v>22</v>
      </c>
      <c r="F4" s="23" t="s">
        <v>23</v>
      </c>
      <c r="G4" s="25">
        <v>33.6</v>
      </c>
      <c r="H4" s="25">
        <v>24.9</v>
      </c>
      <c r="I4" s="60">
        <v>56</v>
      </c>
      <c r="J4" s="61">
        <v>59.8</v>
      </c>
      <c r="K4" s="62">
        <f>(I4-G4)/I4</f>
        <v>0.4</v>
      </c>
      <c r="L4" s="63">
        <f>(J4-H4)/J4</f>
        <v>0.583612040133779</v>
      </c>
      <c r="M4" s="64">
        <f>J4-I4</f>
        <v>3.8</v>
      </c>
      <c r="N4" s="65" t="s">
        <v>24</v>
      </c>
      <c r="O4" s="59" t="s">
        <v>25</v>
      </c>
      <c r="P4" s="66" t="s">
        <v>26</v>
      </c>
      <c r="Q4" s="25" t="s">
        <v>27</v>
      </c>
    </row>
    <row r="5" s="2" customFormat="1" ht="30" customHeight="1" spans="1:17">
      <c r="A5" s="21">
        <v>2</v>
      </c>
      <c r="B5" s="22">
        <v>6085</v>
      </c>
      <c r="C5" s="23" t="s">
        <v>28</v>
      </c>
      <c r="D5" s="22" t="s">
        <v>29</v>
      </c>
      <c r="E5" s="23" t="s">
        <v>30</v>
      </c>
      <c r="F5" s="23" t="s">
        <v>31</v>
      </c>
      <c r="G5" s="25">
        <v>35</v>
      </c>
      <c r="H5" s="25">
        <v>62.5</v>
      </c>
      <c r="I5" s="60">
        <v>38.8</v>
      </c>
      <c r="J5" s="61">
        <v>68</v>
      </c>
      <c r="K5" s="62">
        <f t="shared" ref="K5:K26" si="0">(I5-G5)/I5</f>
        <v>0.0979381443298968</v>
      </c>
      <c r="L5" s="63">
        <f t="shared" ref="L5:L26" si="1">(J5-H5)/J5</f>
        <v>0.0808823529411765</v>
      </c>
      <c r="M5" s="64">
        <f t="shared" ref="M5:M26" si="2">J5-I5</f>
        <v>29.2</v>
      </c>
      <c r="N5" s="65" t="s">
        <v>32</v>
      </c>
      <c r="O5" s="59" t="s">
        <v>25</v>
      </c>
      <c r="P5" s="66" t="s">
        <v>26</v>
      </c>
      <c r="Q5" s="25"/>
    </row>
    <row r="6" s="2" customFormat="1" ht="36" customHeight="1" spans="1:17">
      <c r="A6" s="21">
        <v>3</v>
      </c>
      <c r="B6" s="22">
        <v>135294</v>
      </c>
      <c r="C6" s="23" t="s">
        <v>33</v>
      </c>
      <c r="D6" s="22" t="s">
        <v>34</v>
      </c>
      <c r="E6" s="23" t="s">
        <v>35</v>
      </c>
      <c r="F6" s="23" t="s">
        <v>23</v>
      </c>
      <c r="G6" s="25">
        <v>10.04</v>
      </c>
      <c r="H6" s="25">
        <v>10.2</v>
      </c>
      <c r="I6" s="60">
        <v>16</v>
      </c>
      <c r="J6" s="61">
        <v>19.9</v>
      </c>
      <c r="K6" s="62">
        <f t="shared" si="0"/>
        <v>0.3725</v>
      </c>
      <c r="L6" s="63">
        <f t="shared" si="1"/>
        <v>0.487437185929648</v>
      </c>
      <c r="M6" s="64">
        <f t="shared" si="2"/>
        <v>3.9</v>
      </c>
      <c r="N6" s="65" t="s">
        <v>24</v>
      </c>
      <c r="O6" s="59" t="s">
        <v>25</v>
      </c>
      <c r="P6" s="67" t="s">
        <v>36</v>
      </c>
      <c r="Q6" s="25"/>
    </row>
    <row r="7" s="2" customFormat="1" ht="30" customHeight="1" spans="1:17">
      <c r="A7" s="21">
        <v>4</v>
      </c>
      <c r="B7" s="22">
        <v>153856</v>
      </c>
      <c r="C7" s="23" t="s">
        <v>37</v>
      </c>
      <c r="D7" s="24" t="s">
        <v>38</v>
      </c>
      <c r="E7" s="23" t="s">
        <v>39</v>
      </c>
      <c r="F7" s="23" t="s">
        <v>23</v>
      </c>
      <c r="G7" s="25">
        <v>64.5</v>
      </c>
      <c r="H7" s="25">
        <v>64</v>
      </c>
      <c r="I7" s="60">
        <v>89</v>
      </c>
      <c r="J7" s="61">
        <v>89</v>
      </c>
      <c r="K7" s="62">
        <f t="shared" si="0"/>
        <v>0.275280898876405</v>
      </c>
      <c r="L7" s="63">
        <f t="shared" si="1"/>
        <v>0.280898876404494</v>
      </c>
      <c r="M7" s="64">
        <f t="shared" si="2"/>
        <v>0</v>
      </c>
      <c r="N7" s="65" t="s">
        <v>24</v>
      </c>
      <c r="O7" s="59" t="s">
        <v>25</v>
      </c>
      <c r="P7" s="66" t="s">
        <v>26</v>
      </c>
      <c r="Q7" s="66" t="s">
        <v>27</v>
      </c>
    </row>
    <row r="8" s="2" customFormat="1" ht="30" customHeight="1" spans="1:17">
      <c r="A8" s="21">
        <v>5</v>
      </c>
      <c r="B8" s="22">
        <v>53857</v>
      </c>
      <c r="C8" s="23" t="s">
        <v>40</v>
      </c>
      <c r="D8" s="24" t="s">
        <v>41</v>
      </c>
      <c r="E8" s="23" t="s">
        <v>42</v>
      </c>
      <c r="F8" s="23" t="s">
        <v>23</v>
      </c>
      <c r="G8" s="25">
        <v>5.5</v>
      </c>
      <c r="H8" s="25">
        <v>6.5</v>
      </c>
      <c r="I8" s="60">
        <v>18</v>
      </c>
      <c r="J8" s="61">
        <v>20</v>
      </c>
      <c r="K8" s="62">
        <f t="shared" si="0"/>
        <v>0.694444444444444</v>
      </c>
      <c r="L8" s="63">
        <f t="shared" si="1"/>
        <v>0.675</v>
      </c>
      <c r="M8" s="64">
        <f t="shared" si="2"/>
        <v>2</v>
      </c>
      <c r="N8" s="65" t="s">
        <v>32</v>
      </c>
      <c r="O8" s="59" t="s">
        <v>25</v>
      </c>
      <c r="P8" s="66" t="s">
        <v>26</v>
      </c>
      <c r="Q8" s="25">
        <v>19</v>
      </c>
    </row>
    <row r="9" s="2" customFormat="1" ht="30" customHeight="1" spans="1:17">
      <c r="A9" s="21">
        <v>6</v>
      </c>
      <c r="B9" s="22">
        <v>175659</v>
      </c>
      <c r="C9" s="23" t="s">
        <v>43</v>
      </c>
      <c r="D9" s="22" t="s">
        <v>44</v>
      </c>
      <c r="E9" s="23" t="s">
        <v>45</v>
      </c>
      <c r="F9" s="23" t="s">
        <v>46</v>
      </c>
      <c r="G9" s="25">
        <v>18</v>
      </c>
      <c r="H9" s="25">
        <v>19.6</v>
      </c>
      <c r="I9" s="60">
        <v>45</v>
      </c>
      <c r="J9" s="61">
        <v>49</v>
      </c>
      <c r="K9" s="62">
        <f t="shared" si="0"/>
        <v>0.6</v>
      </c>
      <c r="L9" s="63">
        <f t="shared" si="1"/>
        <v>0.6</v>
      </c>
      <c r="M9" s="64">
        <f t="shared" si="2"/>
        <v>4</v>
      </c>
      <c r="N9" s="65" t="s">
        <v>32</v>
      </c>
      <c r="O9" s="59" t="s">
        <v>25</v>
      </c>
      <c r="P9" s="66" t="s">
        <v>26</v>
      </c>
      <c r="Q9" s="25"/>
    </row>
    <row r="10" s="2" customFormat="1" ht="37" customHeight="1" spans="1:17">
      <c r="A10" s="21">
        <v>7</v>
      </c>
      <c r="B10" s="22">
        <v>39271</v>
      </c>
      <c r="C10" s="23" t="s">
        <v>47</v>
      </c>
      <c r="D10" s="24" t="s">
        <v>48</v>
      </c>
      <c r="E10" s="23" t="s">
        <v>49</v>
      </c>
      <c r="F10" s="23" t="s">
        <v>46</v>
      </c>
      <c r="G10" s="25">
        <v>39.2</v>
      </c>
      <c r="H10" s="25">
        <v>44.5</v>
      </c>
      <c r="I10" s="60">
        <v>59.8</v>
      </c>
      <c r="J10" s="61">
        <v>69.8</v>
      </c>
      <c r="K10" s="62">
        <f t="shared" si="0"/>
        <v>0.344481605351171</v>
      </c>
      <c r="L10" s="63">
        <f t="shared" si="1"/>
        <v>0.362464183381089</v>
      </c>
      <c r="M10" s="64">
        <f t="shared" si="2"/>
        <v>10</v>
      </c>
      <c r="N10" s="65" t="s">
        <v>32</v>
      </c>
      <c r="O10" s="59" t="s">
        <v>25</v>
      </c>
      <c r="P10" s="66" t="s">
        <v>26</v>
      </c>
      <c r="Q10" s="25">
        <v>68</v>
      </c>
    </row>
    <row r="11" s="2" customFormat="1" ht="37" customHeight="1" spans="1:17">
      <c r="A11" s="21">
        <v>8</v>
      </c>
      <c r="B11" s="22">
        <v>361</v>
      </c>
      <c r="C11" s="23" t="s">
        <v>50</v>
      </c>
      <c r="D11" s="24" t="s">
        <v>51</v>
      </c>
      <c r="E11" s="23" t="s">
        <v>49</v>
      </c>
      <c r="F11" s="23" t="s">
        <v>46</v>
      </c>
      <c r="G11" s="25">
        <v>27</v>
      </c>
      <c r="H11" s="25">
        <v>30.6</v>
      </c>
      <c r="I11" s="60">
        <v>37.8</v>
      </c>
      <c r="J11" s="61">
        <v>43.8</v>
      </c>
      <c r="K11" s="62">
        <f t="shared" si="0"/>
        <v>0.285714285714286</v>
      </c>
      <c r="L11" s="63">
        <f t="shared" si="1"/>
        <v>0.301369863013699</v>
      </c>
      <c r="M11" s="64">
        <f t="shared" si="2"/>
        <v>6</v>
      </c>
      <c r="N11" s="65" t="s">
        <v>32</v>
      </c>
      <c r="O11" s="59" t="s">
        <v>25</v>
      </c>
      <c r="P11" s="66" t="s">
        <v>26</v>
      </c>
      <c r="Q11" s="25">
        <v>42</v>
      </c>
    </row>
    <row r="12" s="2" customFormat="1" ht="30" customHeight="1" spans="1:17">
      <c r="A12" s="21">
        <v>9</v>
      </c>
      <c r="B12" s="22">
        <v>249</v>
      </c>
      <c r="C12" s="23" t="s">
        <v>52</v>
      </c>
      <c r="D12" s="24" t="s">
        <v>53</v>
      </c>
      <c r="E12" s="23" t="s">
        <v>54</v>
      </c>
      <c r="F12" s="23" t="s">
        <v>46</v>
      </c>
      <c r="G12" s="25">
        <v>0.88</v>
      </c>
      <c r="H12" s="25">
        <v>1.23</v>
      </c>
      <c r="I12" s="60">
        <v>1</v>
      </c>
      <c r="J12" s="68">
        <v>1.5</v>
      </c>
      <c r="K12" s="62">
        <f t="shared" si="0"/>
        <v>0.12</v>
      </c>
      <c r="L12" s="63">
        <f t="shared" si="1"/>
        <v>0.18</v>
      </c>
      <c r="M12" s="64">
        <f t="shared" si="2"/>
        <v>0.5</v>
      </c>
      <c r="N12" s="65" t="s">
        <v>55</v>
      </c>
      <c r="O12" s="59" t="s">
        <v>25</v>
      </c>
      <c r="P12" s="66" t="s">
        <v>26</v>
      </c>
      <c r="Q12" s="53"/>
    </row>
    <row r="13" s="2" customFormat="1" ht="30" customHeight="1" spans="1:17">
      <c r="A13" s="21">
        <v>10</v>
      </c>
      <c r="B13" s="22">
        <v>433</v>
      </c>
      <c r="C13" s="23" t="s">
        <v>56</v>
      </c>
      <c r="D13" s="24" t="s">
        <v>57</v>
      </c>
      <c r="E13" s="23" t="s">
        <v>58</v>
      </c>
      <c r="F13" s="23" t="s">
        <v>23</v>
      </c>
      <c r="G13" s="25">
        <v>6</v>
      </c>
      <c r="H13" s="25">
        <v>7.1</v>
      </c>
      <c r="I13" s="60">
        <v>6.4</v>
      </c>
      <c r="J13" s="68">
        <v>8</v>
      </c>
      <c r="K13" s="62">
        <f t="shared" si="0"/>
        <v>0.0625000000000001</v>
      </c>
      <c r="L13" s="63">
        <f t="shared" si="1"/>
        <v>0.1125</v>
      </c>
      <c r="M13" s="64">
        <f t="shared" si="2"/>
        <v>1.6</v>
      </c>
      <c r="N13" s="65" t="s">
        <v>55</v>
      </c>
      <c r="O13" s="59" t="s">
        <v>25</v>
      </c>
      <c r="P13" s="66" t="s">
        <v>26</v>
      </c>
      <c r="Q13" s="25" t="s">
        <v>27</v>
      </c>
    </row>
    <row r="14" s="2" customFormat="1" ht="30" customHeight="1" spans="1:17">
      <c r="A14" s="21">
        <v>11</v>
      </c>
      <c r="B14" s="22">
        <v>24929</v>
      </c>
      <c r="C14" s="23" t="s">
        <v>59</v>
      </c>
      <c r="D14" s="24" t="s">
        <v>60</v>
      </c>
      <c r="E14" s="23" t="s">
        <v>61</v>
      </c>
      <c r="F14" s="23" t="s">
        <v>23</v>
      </c>
      <c r="G14" s="25">
        <v>31</v>
      </c>
      <c r="H14" s="25">
        <v>37.5</v>
      </c>
      <c r="I14" s="60">
        <v>36.9</v>
      </c>
      <c r="J14" s="68">
        <v>42</v>
      </c>
      <c r="K14" s="62">
        <f t="shared" si="0"/>
        <v>0.159891598915989</v>
      </c>
      <c r="L14" s="63">
        <f t="shared" si="1"/>
        <v>0.107142857142857</v>
      </c>
      <c r="M14" s="64">
        <f t="shared" si="2"/>
        <v>5.1</v>
      </c>
      <c r="N14" s="65" t="s">
        <v>55</v>
      </c>
      <c r="O14" s="59" t="s">
        <v>25</v>
      </c>
      <c r="P14" s="66" t="s">
        <v>26</v>
      </c>
      <c r="Q14" s="53"/>
    </row>
    <row r="15" s="2" customFormat="1" ht="30" customHeight="1" spans="1:17">
      <c r="A15" s="21">
        <v>12</v>
      </c>
      <c r="B15" s="22">
        <v>1902</v>
      </c>
      <c r="C15" s="23" t="s">
        <v>62</v>
      </c>
      <c r="D15" s="24" t="s">
        <v>63</v>
      </c>
      <c r="E15" s="23" t="s">
        <v>22</v>
      </c>
      <c r="F15" s="23" t="s">
        <v>46</v>
      </c>
      <c r="G15" s="25">
        <v>1.65</v>
      </c>
      <c r="H15" s="25">
        <v>1.8</v>
      </c>
      <c r="I15" s="60">
        <v>1.8</v>
      </c>
      <c r="J15" s="68">
        <v>2.5</v>
      </c>
      <c r="K15" s="62">
        <f t="shared" si="0"/>
        <v>0.0833333333333334</v>
      </c>
      <c r="L15" s="63">
        <f t="shared" si="1"/>
        <v>0.28</v>
      </c>
      <c r="M15" s="64">
        <f t="shared" si="2"/>
        <v>0.7</v>
      </c>
      <c r="N15" s="65" t="s">
        <v>55</v>
      </c>
      <c r="O15" s="59" t="s">
        <v>25</v>
      </c>
      <c r="P15" s="66" t="s">
        <v>26</v>
      </c>
      <c r="Q15" s="53"/>
    </row>
    <row r="16" s="2" customFormat="1" ht="42" customHeight="1" spans="1:17">
      <c r="A16" s="21">
        <v>13</v>
      </c>
      <c r="B16" s="22">
        <v>1229</v>
      </c>
      <c r="C16" s="23" t="s">
        <v>64</v>
      </c>
      <c r="D16" s="24" t="s">
        <v>65</v>
      </c>
      <c r="E16" s="23" t="s">
        <v>66</v>
      </c>
      <c r="F16" s="23" t="s">
        <v>46</v>
      </c>
      <c r="G16" s="25">
        <v>14.4</v>
      </c>
      <c r="H16" s="25">
        <v>14.5</v>
      </c>
      <c r="I16" s="60">
        <v>15</v>
      </c>
      <c r="J16" s="68">
        <v>17</v>
      </c>
      <c r="K16" s="62">
        <f t="shared" si="0"/>
        <v>0.04</v>
      </c>
      <c r="L16" s="63">
        <f t="shared" si="1"/>
        <v>0.147058823529412</v>
      </c>
      <c r="M16" s="64">
        <f t="shared" si="2"/>
        <v>2</v>
      </c>
      <c r="N16" s="65" t="s">
        <v>55</v>
      </c>
      <c r="O16" s="59" t="s">
        <v>25</v>
      </c>
      <c r="P16" s="66" t="s">
        <v>26</v>
      </c>
      <c r="Q16" s="53"/>
    </row>
    <row r="17" s="2" customFormat="1" ht="30" customHeight="1" spans="1:17">
      <c r="A17" s="21">
        <v>14</v>
      </c>
      <c r="B17" s="22">
        <v>873</v>
      </c>
      <c r="C17" s="23" t="s">
        <v>67</v>
      </c>
      <c r="D17" s="24" t="s">
        <v>68</v>
      </c>
      <c r="E17" s="23" t="s">
        <v>69</v>
      </c>
      <c r="F17" s="23" t="s">
        <v>31</v>
      </c>
      <c r="G17" s="25">
        <v>16.2</v>
      </c>
      <c r="H17" s="25">
        <v>16.9</v>
      </c>
      <c r="I17" s="60">
        <v>17.5</v>
      </c>
      <c r="J17" s="68">
        <v>20</v>
      </c>
      <c r="K17" s="62">
        <f t="shared" si="0"/>
        <v>0.0742857142857143</v>
      </c>
      <c r="L17" s="63">
        <f t="shared" si="1"/>
        <v>0.155</v>
      </c>
      <c r="M17" s="64">
        <f t="shared" si="2"/>
        <v>2.5</v>
      </c>
      <c r="N17" s="65" t="s">
        <v>55</v>
      </c>
      <c r="O17" s="59" t="s">
        <v>25</v>
      </c>
      <c r="P17" s="66" t="s">
        <v>26</v>
      </c>
      <c r="Q17" s="53"/>
    </row>
    <row r="18" s="2" customFormat="1" ht="30" customHeight="1" spans="1:17">
      <c r="A18" s="21">
        <v>15</v>
      </c>
      <c r="B18" s="22">
        <v>266</v>
      </c>
      <c r="C18" s="23" t="s">
        <v>70</v>
      </c>
      <c r="D18" s="24" t="s">
        <v>71</v>
      </c>
      <c r="E18" s="23" t="s">
        <v>72</v>
      </c>
      <c r="F18" s="23" t="s">
        <v>23</v>
      </c>
      <c r="G18" s="25">
        <v>10</v>
      </c>
      <c r="H18" s="25">
        <v>10.1</v>
      </c>
      <c r="I18" s="60">
        <v>10.5</v>
      </c>
      <c r="J18" s="68">
        <v>12</v>
      </c>
      <c r="K18" s="62">
        <f t="shared" si="0"/>
        <v>0.0476190476190476</v>
      </c>
      <c r="L18" s="63">
        <f t="shared" si="1"/>
        <v>0.158333333333333</v>
      </c>
      <c r="M18" s="64">
        <f t="shared" si="2"/>
        <v>1.5</v>
      </c>
      <c r="N18" s="65" t="s">
        <v>55</v>
      </c>
      <c r="O18" s="59" t="s">
        <v>25</v>
      </c>
      <c r="P18" s="66" t="s">
        <v>26</v>
      </c>
      <c r="Q18" s="53"/>
    </row>
    <row r="19" s="2" customFormat="1" ht="36" customHeight="1" spans="1:17">
      <c r="A19" s="21">
        <v>16</v>
      </c>
      <c r="B19" s="22">
        <v>1212</v>
      </c>
      <c r="C19" s="23" t="s">
        <v>73</v>
      </c>
      <c r="D19" s="24" t="s">
        <v>74</v>
      </c>
      <c r="E19" s="23" t="s">
        <v>75</v>
      </c>
      <c r="F19" s="23" t="s">
        <v>23</v>
      </c>
      <c r="G19" s="25">
        <v>15.25</v>
      </c>
      <c r="H19" s="25">
        <v>15.3</v>
      </c>
      <c r="I19" s="60">
        <v>16</v>
      </c>
      <c r="J19" s="68">
        <v>19</v>
      </c>
      <c r="K19" s="62">
        <f t="shared" si="0"/>
        <v>0.046875</v>
      </c>
      <c r="L19" s="63">
        <f t="shared" si="1"/>
        <v>0.194736842105263</v>
      </c>
      <c r="M19" s="64">
        <f t="shared" si="2"/>
        <v>3</v>
      </c>
      <c r="N19" s="65" t="s">
        <v>55</v>
      </c>
      <c r="O19" s="59" t="s">
        <v>25</v>
      </c>
      <c r="P19" s="66" t="s">
        <v>26</v>
      </c>
      <c r="Q19" s="53">
        <v>18</v>
      </c>
    </row>
    <row r="20" s="2" customFormat="1" ht="30" customHeight="1" spans="1:17">
      <c r="A20" s="21">
        <v>17</v>
      </c>
      <c r="B20" s="22">
        <v>1634</v>
      </c>
      <c r="C20" s="23" t="s">
        <v>76</v>
      </c>
      <c r="D20" s="24" t="s">
        <v>77</v>
      </c>
      <c r="E20" s="23" t="s">
        <v>78</v>
      </c>
      <c r="F20" s="23" t="s">
        <v>23</v>
      </c>
      <c r="G20" s="25">
        <v>19.8</v>
      </c>
      <c r="H20" s="25">
        <v>21.8</v>
      </c>
      <c r="I20" s="60">
        <v>22.8</v>
      </c>
      <c r="J20" s="68">
        <v>25.8</v>
      </c>
      <c r="K20" s="62">
        <f t="shared" si="0"/>
        <v>0.131578947368421</v>
      </c>
      <c r="L20" s="63">
        <f t="shared" si="1"/>
        <v>0.155038759689922</v>
      </c>
      <c r="M20" s="64">
        <f t="shared" si="2"/>
        <v>3</v>
      </c>
      <c r="N20" s="65" t="s">
        <v>55</v>
      </c>
      <c r="O20" s="59" t="s">
        <v>25</v>
      </c>
      <c r="P20" s="66" t="s">
        <v>26</v>
      </c>
      <c r="Q20" s="53"/>
    </row>
    <row r="21" s="2" customFormat="1" ht="30" customHeight="1" spans="1:17">
      <c r="A21" s="21">
        <v>18</v>
      </c>
      <c r="B21" s="22">
        <v>650</v>
      </c>
      <c r="C21" s="23" t="s">
        <v>79</v>
      </c>
      <c r="D21" s="24" t="s">
        <v>80</v>
      </c>
      <c r="E21" s="23" t="s">
        <v>81</v>
      </c>
      <c r="F21" s="23" t="s">
        <v>46</v>
      </c>
      <c r="G21" s="25">
        <v>4.78</v>
      </c>
      <c r="H21" s="25">
        <v>4.78</v>
      </c>
      <c r="I21" s="60">
        <v>5</v>
      </c>
      <c r="J21" s="68">
        <v>6</v>
      </c>
      <c r="K21" s="62">
        <f t="shared" si="0"/>
        <v>0.0439999999999999</v>
      </c>
      <c r="L21" s="63">
        <f t="shared" si="1"/>
        <v>0.203333333333333</v>
      </c>
      <c r="M21" s="64">
        <f t="shared" si="2"/>
        <v>1</v>
      </c>
      <c r="N21" s="65" t="s">
        <v>82</v>
      </c>
      <c r="O21" s="59" t="s">
        <v>25</v>
      </c>
      <c r="P21" s="66" t="s">
        <v>26</v>
      </c>
      <c r="Q21" s="53"/>
    </row>
    <row r="22" s="2" customFormat="1" ht="30" customHeight="1" spans="1:17">
      <c r="A22" s="21">
        <v>19</v>
      </c>
      <c r="B22" s="22">
        <v>26308</v>
      </c>
      <c r="C22" s="23" t="s">
        <v>83</v>
      </c>
      <c r="D22" s="23" t="s">
        <v>84</v>
      </c>
      <c r="E22" s="23" t="s">
        <v>85</v>
      </c>
      <c r="F22" s="24" t="s">
        <v>86</v>
      </c>
      <c r="G22" s="26">
        <v>14.07</v>
      </c>
      <c r="H22" s="26">
        <v>14.07</v>
      </c>
      <c r="I22" s="60">
        <v>17.2</v>
      </c>
      <c r="J22" s="68">
        <v>25</v>
      </c>
      <c r="K22" s="62">
        <f t="shared" si="0"/>
        <v>0.181976744186046</v>
      </c>
      <c r="L22" s="63">
        <f t="shared" si="1"/>
        <v>0.4372</v>
      </c>
      <c r="M22" s="64">
        <f t="shared" si="2"/>
        <v>7.8</v>
      </c>
      <c r="N22" s="65" t="s">
        <v>82</v>
      </c>
      <c r="O22" s="59" t="s">
        <v>25</v>
      </c>
      <c r="P22" s="66" t="s">
        <v>26</v>
      </c>
      <c r="Q22" s="53"/>
    </row>
    <row r="23" s="2" customFormat="1" ht="29" customHeight="1" spans="1:17">
      <c r="A23" s="21">
        <v>20</v>
      </c>
      <c r="B23" s="22">
        <v>25331</v>
      </c>
      <c r="C23" s="23" t="s">
        <v>87</v>
      </c>
      <c r="D23" s="23" t="s">
        <v>84</v>
      </c>
      <c r="E23" s="23" t="s">
        <v>88</v>
      </c>
      <c r="F23" s="24" t="s">
        <v>86</v>
      </c>
      <c r="G23" s="25">
        <v>0.77</v>
      </c>
      <c r="H23" s="25">
        <v>0.97</v>
      </c>
      <c r="I23" s="60">
        <v>1.2</v>
      </c>
      <c r="J23" s="68">
        <v>1.8</v>
      </c>
      <c r="K23" s="62">
        <f t="shared" si="0"/>
        <v>0.358333333333333</v>
      </c>
      <c r="L23" s="63">
        <f t="shared" si="1"/>
        <v>0.461111111111111</v>
      </c>
      <c r="M23" s="64">
        <f t="shared" si="2"/>
        <v>0.6</v>
      </c>
      <c r="N23" s="65" t="s">
        <v>82</v>
      </c>
      <c r="O23" s="59" t="s">
        <v>25</v>
      </c>
      <c r="P23" s="66" t="s">
        <v>26</v>
      </c>
      <c r="Q23" s="53"/>
    </row>
    <row r="24" s="2" customFormat="1" ht="29" customHeight="1" spans="1:17">
      <c r="A24" s="21">
        <v>21</v>
      </c>
      <c r="B24" s="22">
        <v>163827</v>
      </c>
      <c r="C24" s="23" t="s">
        <v>89</v>
      </c>
      <c r="D24" s="23" t="s">
        <v>90</v>
      </c>
      <c r="E24" s="23" t="s">
        <v>88</v>
      </c>
      <c r="F24" s="24" t="s">
        <v>86</v>
      </c>
      <c r="G24" s="25">
        <v>0.19</v>
      </c>
      <c r="H24" s="25">
        <v>0.25</v>
      </c>
      <c r="I24" s="60">
        <v>0.31</v>
      </c>
      <c r="J24" s="68">
        <v>0.45</v>
      </c>
      <c r="K24" s="62">
        <f t="shared" si="0"/>
        <v>0.387096774193548</v>
      </c>
      <c r="L24" s="63">
        <f t="shared" si="1"/>
        <v>0.444444444444444</v>
      </c>
      <c r="M24" s="64">
        <f t="shared" si="2"/>
        <v>0.14</v>
      </c>
      <c r="N24" s="65" t="s">
        <v>82</v>
      </c>
      <c r="O24" s="59" t="s">
        <v>25</v>
      </c>
      <c r="P24" s="66" t="s">
        <v>26</v>
      </c>
      <c r="Q24" s="53"/>
    </row>
    <row r="25" s="2" customFormat="1" ht="29" customHeight="1" spans="1:17">
      <c r="A25" s="21">
        <v>22</v>
      </c>
      <c r="B25" s="22">
        <v>158032</v>
      </c>
      <c r="C25" s="23" t="s">
        <v>91</v>
      </c>
      <c r="D25" s="23" t="s">
        <v>92</v>
      </c>
      <c r="E25" s="23" t="s">
        <v>88</v>
      </c>
      <c r="F25" s="24" t="s">
        <v>86</v>
      </c>
      <c r="G25" s="25">
        <v>0.08</v>
      </c>
      <c r="H25" s="25">
        <v>0.11</v>
      </c>
      <c r="I25" s="60">
        <v>0.12</v>
      </c>
      <c r="J25" s="68">
        <v>0.21</v>
      </c>
      <c r="K25" s="62">
        <f t="shared" si="0"/>
        <v>0.333333333333333</v>
      </c>
      <c r="L25" s="63">
        <f t="shared" si="1"/>
        <v>0.476190476190476</v>
      </c>
      <c r="M25" s="64">
        <f t="shared" si="2"/>
        <v>0.09</v>
      </c>
      <c r="N25" s="65" t="s">
        <v>82</v>
      </c>
      <c r="O25" s="59" t="s">
        <v>25</v>
      </c>
      <c r="P25" s="66" t="s">
        <v>26</v>
      </c>
      <c r="Q25" s="53"/>
    </row>
    <row r="26" s="2" customFormat="1" ht="29" customHeight="1" spans="1:17">
      <c r="A26" s="21">
        <v>23</v>
      </c>
      <c r="B26" s="22">
        <v>41824</v>
      </c>
      <c r="C26" s="27" t="s">
        <v>93</v>
      </c>
      <c r="D26" s="28" t="s">
        <v>94</v>
      </c>
      <c r="E26" s="27" t="s">
        <v>95</v>
      </c>
      <c r="F26" s="23" t="s">
        <v>23</v>
      </c>
      <c r="G26" s="25">
        <v>19.1</v>
      </c>
      <c r="H26" s="25">
        <v>19</v>
      </c>
      <c r="I26" s="60">
        <v>25</v>
      </c>
      <c r="J26" s="69">
        <v>32</v>
      </c>
      <c r="K26" s="62">
        <f t="shared" si="0"/>
        <v>0.236</v>
      </c>
      <c r="L26" s="63">
        <f t="shared" si="1"/>
        <v>0.40625</v>
      </c>
      <c r="M26" s="64">
        <f t="shared" si="2"/>
        <v>7</v>
      </c>
      <c r="N26" s="65" t="s">
        <v>24</v>
      </c>
      <c r="O26" s="59" t="s">
        <v>25</v>
      </c>
      <c r="P26" s="66" t="s">
        <v>26</v>
      </c>
      <c r="Q26" s="53"/>
    </row>
    <row r="27" s="2" customFormat="1" ht="54" customHeight="1" spans="1:17">
      <c r="A27" s="29" t="s">
        <v>96</v>
      </c>
      <c r="B27" s="30"/>
      <c r="C27" s="30"/>
      <c r="D27" s="30"/>
      <c r="E27" s="30"/>
      <c r="F27" s="30"/>
      <c r="G27" s="30"/>
      <c r="H27" s="30"/>
      <c r="I27" s="30"/>
      <c r="J27" s="30"/>
      <c r="K27" s="30"/>
      <c r="L27" s="30"/>
      <c r="M27" s="30"/>
      <c r="N27" s="30"/>
      <c r="O27" s="30"/>
      <c r="P27" s="30"/>
      <c r="Q27" s="83"/>
    </row>
    <row r="28" s="2" customFormat="1" ht="29" customHeight="1" spans="1:16">
      <c r="A28" s="31"/>
      <c r="B28" s="32"/>
      <c r="C28" s="33"/>
      <c r="D28" s="34"/>
      <c r="E28" s="33"/>
      <c r="F28" s="35"/>
      <c r="G28" s="36"/>
      <c r="H28" s="36"/>
      <c r="I28" s="70"/>
      <c r="J28" s="71"/>
      <c r="K28" s="72"/>
      <c r="L28" s="73"/>
      <c r="M28" s="74"/>
      <c r="N28" s="75"/>
      <c r="O28" s="76"/>
      <c r="P28" s="77"/>
    </row>
    <row r="29" s="2" customFormat="1" spans="1:15">
      <c r="A29" s="3"/>
      <c r="B29" s="4"/>
      <c r="C29" s="5"/>
      <c r="D29" s="5"/>
      <c r="E29" s="37"/>
      <c r="F29" s="8"/>
      <c r="G29" s="8"/>
      <c r="H29" s="4"/>
      <c r="I29" s="4"/>
      <c r="J29" s="78"/>
      <c r="K29" s="8"/>
      <c r="L29" s="78"/>
      <c r="O29" s="1"/>
    </row>
    <row r="30" s="1" customFormat="1" ht="41" customHeight="1" spans="1:17">
      <c r="A30" s="38"/>
      <c r="B30" s="39" t="s">
        <v>97</v>
      </c>
      <c r="C30" s="40"/>
      <c r="D30" s="41" t="s">
        <v>98</v>
      </c>
      <c r="E30" s="42"/>
      <c r="G30" s="43" t="s">
        <v>99</v>
      </c>
      <c r="I30" s="10"/>
      <c r="J30" s="79"/>
      <c r="K30" s="80" t="s">
        <v>100</v>
      </c>
      <c r="L30" s="81"/>
      <c r="M30" s="82"/>
      <c r="N30" s="82"/>
      <c r="O30" s="80" t="s">
        <v>101</v>
      </c>
      <c r="Q30" s="10"/>
    </row>
    <row r="31" s="2" customFormat="1" spans="1:17">
      <c r="A31" s="3"/>
      <c r="B31" s="4"/>
      <c r="C31" s="5"/>
      <c r="D31" s="5"/>
      <c r="E31" s="5"/>
      <c r="F31" s="6"/>
      <c r="G31" s="6"/>
      <c r="H31" s="6"/>
      <c r="I31" s="6"/>
      <c r="J31" s="7"/>
      <c r="K31" s="8"/>
      <c r="L31" s="9"/>
      <c r="M31" s="4"/>
      <c r="N31" s="4"/>
      <c r="O31" s="10"/>
      <c r="P31" s="6"/>
      <c r="Q31" s="6"/>
    </row>
  </sheetData>
  <autoFilter ref="A1:Q26">
    <extLst/>
  </autoFilter>
  <mergeCells count="2">
    <mergeCell ref="J2:L2"/>
    <mergeCell ref="A27:Q27"/>
  </mergeCells>
  <pageMargins left="0.15625" right="0.0777777777777778" top="0.15625" bottom="0.196527777777778" header="0.0388888888888889"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2017-11-06T03:59:00Z</dcterms:created>
  <dcterms:modified xsi:type="dcterms:W3CDTF">2019-03-22T05:54:13Z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2052-11.1.0.8412</vt:lpwstr>
  </property>
</Properties>
</file>