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Sheet1!$A$2:$P$26</definedName>
  </definedNames>
  <calcPr calcId="144525"/>
</workbook>
</file>

<file path=xl/sharedStrings.xml><?xml version="1.0" encoding="utf-8"?>
<sst xmlns="http://schemas.openxmlformats.org/spreadsheetml/2006/main" count="233" uniqueCount="166">
  <si>
    <t>小程序找药（19.12.31）</t>
  </si>
  <si>
    <t>序号</t>
  </si>
  <si>
    <t>创建时间</t>
  </si>
  <si>
    <t>上传药品编号</t>
  </si>
  <si>
    <t>药品名称</t>
  </si>
  <si>
    <t>药品规格</t>
  </si>
  <si>
    <t>药品数量</t>
  </si>
  <si>
    <t>生产厂家</t>
  </si>
  <si>
    <t>国药准字号</t>
  </si>
  <si>
    <t>参考价</t>
  </si>
  <si>
    <t>门店ID</t>
  </si>
  <si>
    <t>门店名称</t>
  </si>
  <si>
    <t>紧急程度</t>
  </si>
  <si>
    <t>员工/顾客</t>
  </si>
  <si>
    <t>ID</t>
  </si>
  <si>
    <t>备注</t>
  </si>
  <si>
    <t>2019-12-31 09:40:19</t>
  </si>
  <si>
    <t>a4726</t>
  </si>
  <si>
    <r>
      <t>维生素</t>
    </r>
    <r>
      <rPr>
        <sz val="11"/>
        <rFont val="Calibri"/>
        <charset val="0"/>
      </rPr>
      <t>BT</t>
    </r>
    <r>
      <rPr>
        <sz val="11"/>
        <rFont val="宋体"/>
        <charset val="0"/>
      </rPr>
      <t>片</t>
    </r>
  </si>
  <si>
    <r>
      <t>100mg×24</t>
    </r>
    <r>
      <rPr>
        <sz val="11"/>
        <rFont val="宋体"/>
        <charset val="0"/>
      </rPr>
      <t>片</t>
    </r>
  </si>
  <si>
    <t>石药集团欧意药业有限公司</t>
  </si>
  <si>
    <t>H13023669</t>
  </si>
  <si>
    <t>刘斌18054799158</t>
  </si>
  <si>
    <t>紧急</t>
  </si>
  <si>
    <t>顾客</t>
  </si>
  <si>
    <t>请采购部找渠道</t>
  </si>
  <si>
    <t>2019-12-30 09:05:25</t>
  </si>
  <si>
    <t>a4727</t>
  </si>
  <si>
    <t>吲哚美辛栓</t>
  </si>
  <si>
    <r>
      <t>100mg*10</t>
    </r>
    <r>
      <rPr>
        <sz val="11"/>
        <rFont val="宋体"/>
        <charset val="0"/>
      </rPr>
      <t>粒</t>
    </r>
  </si>
  <si>
    <t>湖北荆州市沙市区</t>
  </si>
  <si>
    <t>H42021462</t>
  </si>
  <si>
    <t>员工</t>
  </si>
  <si>
    <t>2019-12-30 09:31:22</t>
  </si>
  <si>
    <t>b4487</t>
  </si>
  <si>
    <t>坎地沙坦酯片</t>
  </si>
  <si>
    <t>8mg</t>
  </si>
  <si>
    <t>迪沙</t>
  </si>
  <si>
    <t>H20050343</t>
  </si>
  <si>
    <t>请与顾客核实规格。我司在营18片ID150505，门店仓库均有货</t>
  </si>
  <si>
    <t>2019-12-30 09:35:14</t>
  </si>
  <si>
    <t>a4728</t>
  </si>
  <si>
    <t>卡波姆凝胶</t>
  </si>
  <si>
    <r>
      <t>3</t>
    </r>
    <r>
      <rPr>
        <sz val="11"/>
        <rFont val="宋体"/>
        <charset val="0"/>
      </rPr>
      <t>克</t>
    </r>
    <r>
      <rPr>
        <sz val="11"/>
        <rFont val="Calibri"/>
        <charset val="0"/>
      </rPr>
      <t>*4</t>
    </r>
    <r>
      <rPr>
        <sz val="11"/>
        <rFont val="宋体"/>
        <charset val="0"/>
      </rPr>
      <t>支</t>
    </r>
  </si>
  <si>
    <t>郑州和雅</t>
  </si>
  <si>
    <r>
      <t>豫械注推</t>
    </r>
    <r>
      <rPr>
        <sz val="11"/>
        <rFont val="Calibri"/>
        <charset val="0"/>
      </rPr>
      <t>20182180515</t>
    </r>
  </si>
  <si>
    <t>普通</t>
  </si>
  <si>
    <t>2019-12-30 09:40:09</t>
  </si>
  <si>
    <t>a4729</t>
  </si>
  <si>
    <t>盐酸环仑特罗片</t>
  </si>
  <si>
    <t>20μmg*10</t>
  </si>
  <si>
    <t>辰欣药业</t>
  </si>
  <si>
    <t>H37023278</t>
  </si>
  <si>
    <t>2019-12-30 09:42:53</t>
  </si>
  <si>
    <t>a4730</t>
  </si>
  <si>
    <t>氨酚曲马多片</t>
  </si>
  <si>
    <r>
      <t>12</t>
    </r>
    <r>
      <rPr>
        <sz val="11"/>
        <rFont val="宋体"/>
        <charset val="0"/>
      </rPr>
      <t>片</t>
    </r>
  </si>
  <si>
    <t>陕西九州</t>
  </si>
  <si>
    <t>H20080130</t>
  </si>
  <si>
    <t>2019-12-30 10:28:47</t>
  </si>
  <si>
    <t>a4731</t>
  </si>
  <si>
    <t>复方木芙蓉涂鼻软膏</t>
  </si>
  <si>
    <t>支</t>
  </si>
  <si>
    <t>贵州良济药业</t>
  </si>
  <si>
    <t>z20025809</t>
  </si>
  <si>
    <t>2019-12-30 10:58:07</t>
  </si>
  <si>
    <t>a4732</t>
  </si>
  <si>
    <t>胰胆舒颗粒</t>
  </si>
  <si>
    <t>盒</t>
  </si>
  <si>
    <t>吉林省得商药业</t>
  </si>
  <si>
    <t>Z20077976</t>
  </si>
  <si>
    <t>2019-12-30 11:03:45</t>
  </si>
  <si>
    <t>a4733</t>
  </si>
  <si>
    <t>氟康唑分散片</t>
  </si>
  <si>
    <t>H20051376</t>
  </si>
  <si>
    <t>2019-12-30 12:30:11</t>
  </si>
  <si>
    <t>a4734</t>
  </si>
  <si>
    <t>黄连羊肝丸</t>
  </si>
  <si>
    <r>
      <t>6</t>
    </r>
    <r>
      <rPr>
        <sz val="11"/>
        <rFont val="宋体"/>
        <charset val="0"/>
      </rPr>
      <t>克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×6</t>
    </r>
    <r>
      <rPr>
        <sz val="11"/>
        <rFont val="宋体"/>
        <charset val="0"/>
      </rPr>
      <t>袋</t>
    </r>
  </si>
  <si>
    <t>内蒙古天奇中蒙制药股份有限公司</t>
  </si>
  <si>
    <t>Z20093234</t>
  </si>
  <si>
    <t>2019-12-30 13:34:46</t>
  </si>
  <si>
    <t>a4735</t>
  </si>
  <si>
    <t>紫丹活血片</t>
  </si>
  <si>
    <t>云南楚雄</t>
  </si>
  <si>
    <t>Z20025190</t>
  </si>
  <si>
    <t>2019-12-30 13:42:21</t>
  </si>
  <si>
    <t>a4736</t>
  </si>
  <si>
    <t>聚苯乙烯磺酸钙散剂</t>
  </si>
  <si>
    <r>
      <t>5g*9</t>
    </r>
    <r>
      <rPr>
        <sz val="11"/>
        <rFont val="宋体"/>
        <charset val="0"/>
      </rPr>
      <t>袋</t>
    </r>
  </si>
  <si>
    <t>兴和株式会社</t>
  </si>
  <si>
    <r>
      <t>国药准字</t>
    </r>
    <r>
      <rPr>
        <sz val="11"/>
        <rFont val="Calibri"/>
        <charset val="0"/>
      </rPr>
      <t>J20150145</t>
    </r>
  </si>
  <si>
    <t>2019-12-30 14:08:07</t>
  </si>
  <si>
    <t>a4737</t>
  </si>
  <si>
    <t>尿囊素铝片</t>
  </si>
  <si>
    <r>
      <t>0.1gx20</t>
    </r>
    <r>
      <rPr>
        <sz val="11"/>
        <rFont val="宋体"/>
        <charset val="0"/>
      </rPr>
      <t>片</t>
    </r>
  </si>
  <si>
    <t>先声药业有限公司</t>
  </si>
  <si>
    <r>
      <t>国药准字</t>
    </r>
    <r>
      <rPr>
        <sz val="11"/>
        <rFont val="Calibri"/>
        <charset val="0"/>
      </rPr>
      <t>H20010635</t>
    </r>
  </si>
  <si>
    <t>2019-12-30 14:29:38</t>
  </si>
  <si>
    <t>a4738</t>
  </si>
  <si>
    <t>维酶素胶囊</t>
  </si>
  <si>
    <r>
      <t>0.2g*60</t>
    </r>
    <r>
      <rPr>
        <sz val="11"/>
        <rFont val="宋体"/>
        <charset val="0"/>
      </rPr>
      <t>粒</t>
    </r>
  </si>
  <si>
    <t>德州博城制药有限公司</t>
  </si>
  <si>
    <r>
      <t>国药准字</t>
    </r>
    <r>
      <rPr>
        <sz val="11"/>
        <rFont val="Calibri"/>
        <charset val="0"/>
      </rPr>
      <t>H37023406</t>
    </r>
  </si>
  <si>
    <t>2019-12-30 15:05:45</t>
  </si>
  <si>
    <t>a4739</t>
  </si>
  <si>
    <t>复方地龙片</t>
  </si>
  <si>
    <r>
      <t>0.53g*36</t>
    </r>
    <r>
      <rPr>
        <sz val="11"/>
        <rFont val="宋体"/>
        <charset val="0"/>
      </rPr>
      <t>片</t>
    </r>
  </si>
  <si>
    <t>南京易亨制药</t>
  </si>
  <si>
    <t>z20060343</t>
  </si>
  <si>
    <t>2019-12-30 15:09:02</t>
  </si>
  <si>
    <t>a4740</t>
  </si>
  <si>
    <t>天智颗粒</t>
  </si>
  <si>
    <r>
      <t>5g*10</t>
    </r>
    <r>
      <rPr>
        <sz val="11"/>
        <rFont val="宋体"/>
        <charset val="0"/>
      </rPr>
      <t>袋</t>
    </r>
  </si>
  <si>
    <t>河南宛西制药</t>
  </si>
  <si>
    <t>Z20040041</t>
  </si>
  <si>
    <t>在川太极特殊目录，请采购部单独购进</t>
  </si>
  <si>
    <t>2019-12-30 15:39:52</t>
  </si>
  <si>
    <t>a4741</t>
  </si>
  <si>
    <t>腹可安分散片</t>
  </si>
  <si>
    <r>
      <t>0.4gx12</t>
    </r>
    <r>
      <rPr>
        <sz val="11"/>
        <rFont val="宋体"/>
        <charset val="0"/>
      </rPr>
      <t>片</t>
    </r>
  </si>
  <si>
    <t>江西钟山</t>
  </si>
  <si>
    <r>
      <t>国药准字</t>
    </r>
    <r>
      <rPr>
        <sz val="11"/>
        <rFont val="Calibri"/>
        <charset val="0"/>
      </rPr>
      <t>Z20090826</t>
    </r>
  </si>
  <si>
    <t>2019-12-30 16:38:53</t>
  </si>
  <si>
    <t>a4742</t>
  </si>
  <si>
    <t>胆康胶囊</t>
  </si>
  <si>
    <r>
      <t>60</t>
    </r>
    <r>
      <rPr>
        <sz val="11"/>
        <rFont val="宋体"/>
        <charset val="0"/>
      </rPr>
      <t>粒</t>
    </r>
    <r>
      <rPr>
        <sz val="11"/>
        <rFont val="Calibri"/>
        <charset val="0"/>
      </rPr>
      <t>1</t>
    </r>
    <r>
      <rPr>
        <sz val="11"/>
        <rFont val="宋体"/>
        <charset val="0"/>
      </rPr>
      <t>瓶</t>
    </r>
  </si>
  <si>
    <t>四川金辉药业有限公司</t>
  </si>
  <si>
    <t>Z20000067</t>
  </si>
  <si>
    <t>2019-12-30 17:34:56</t>
  </si>
  <si>
    <t>a4743</t>
  </si>
  <si>
    <t>蒿白湿气雾剂</t>
  </si>
  <si>
    <r>
      <t>50g/</t>
    </r>
    <r>
      <rPr>
        <sz val="11"/>
        <rFont val="宋体"/>
        <charset val="0"/>
      </rPr>
      <t>瓶</t>
    </r>
  </si>
  <si>
    <t>湖南本草制药有限公司</t>
  </si>
  <si>
    <t>YBZ00232014</t>
  </si>
  <si>
    <t>2019-12-30 18:00:42</t>
  </si>
  <si>
    <t>a4744</t>
  </si>
  <si>
    <t>还少胶囊</t>
  </si>
  <si>
    <r>
      <t>0.42g*75</t>
    </r>
    <r>
      <rPr>
        <sz val="11"/>
        <rFont val="宋体"/>
        <charset val="0"/>
      </rPr>
      <t>粒</t>
    </r>
  </si>
  <si>
    <t>四川鑫达康药业有限公司</t>
  </si>
  <si>
    <t>Z51020003</t>
  </si>
  <si>
    <t>2019-12-30 18:09:55</t>
  </si>
  <si>
    <t>a4745</t>
  </si>
  <si>
    <t>清热通淋丸</t>
  </si>
  <si>
    <r>
      <t>30</t>
    </r>
    <r>
      <rPr>
        <sz val="11"/>
        <rFont val="宋体"/>
        <charset val="0"/>
      </rPr>
      <t>丸</t>
    </r>
    <r>
      <rPr>
        <sz val="11"/>
        <rFont val="Calibri"/>
        <charset val="0"/>
      </rPr>
      <t>×3</t>
    </r>
    <r>
      <rPr>
        <sz val="11"/>
        <rFont val="宋体"/>
        <charset val="0"/>
      </rPr>
      <t>袋</t>
    </r>
  </si>
  <si>
    <t>吉林通化博祥药业股份有限公司</t>
  </si>
  <si>
    <r>
      <t>国药准字号</t>
    </r>
    <r>
      <rPr>
        <sz val="11"/>
        <rFont val="Calibri"/>
        <charset val="0"/>
      </rPr>
      <t>Z20090381</t>
    </r>
  </si>
  <si>
    <t>2019-12-30 18:58:13</t>
  </si>
  <si>
    <t>a4746</t>
  </si>
  <si>
    <t>小儿青翘颗粒</t>
  </si>
  <si>
    <r>
      <t>7.5g/6</t>
    </r>
    <r>
      <rPr>
        <sz val="11"/>
        <rFont val="宋体"/>
        <charset val="0"/>
      </rPr>
      <t>袋</t>
    </r>
  </si>
  <si>
    <t>四川凯京制药有限公司</t>
  </si>
  <si>
    <t>z20000056</t>
  </si>
  <si>
    <t>已报送新品推荐表，请提交资料并购进</t>
  </si>
  <si>
    <t>2019-12-30 19:41:38</t>
  </si>
  <si>
    <t>a4747</t>
  </si>
  <si>
    <t>布美他尼片</t>
  </si>
  <si>
    <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</si>
  <si>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桂林南药股份有限公司</t>
  </si>
  <si>
    <t>H45020938</t>
  </si>
  <si>
    <t>2019-12-30 19:44:27</t>
  </si>
  <si>
    <t>a4748</t>
  </si>
  <si>
    <t>那格列奈片</t>
  </si>
  <si>
    <r>
      <t>30mg×27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</si>
  <si>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南京海陵药业股份有限公司</t>
  </si>
  <si>
    <t>H20040955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</si>
</sst>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1"/>
      <name val="Calibri"/>
      <charset val="0"/>
    </font>
    <font>
      <sz val="11"/>
      <name val="宋体"/>
      <charset val="0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2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/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/>
    <xf numFmtId="0" fontId="6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 applyProtection="1"/>
    <xf numFmtId="0" fontId="1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/>
    <xf numFmtId="0" fontId="6" fillId="3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/>
    <xf numFmtId="0" fontId="8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 applyProtection="1">
      <alignment horizontal="left"/>
    </xf>
    <xf numFmtId="0" fontId="1" fillId="0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zoomScale="85" zoomScaleNormal="85" workbookViewId="0">
      <selection activeCell="P5" sqref="P5"/>
    </sheetView>
  </sheetViews>
  <sheetFormatPr defaultColWidth="9" defaultRowHeight="13.5"/>
  <cols>
    <col min="1" max="1" width="4.875" style="2" customWidth="1"/>
    <col min="2" max="2" width="18.3833333333333" style="3" customWidth="1"/>
    <col min="3" max="3" width="10.875" style="2" customWidth="1"/>
    <col min="4" max="4" width="17.9416666666667" style="4" customWidth="1"/>
    <col min="5" max="5" width="18.25" style="2" customWidth="1"/>
    <col min="6" max="6" width="7.5" style="2" customWidth="1"/>
    <col min="7" max="7" width="28.3833333333333" style="2" customWidth="1"/>
    <col min="8" max="8" width="17" style="2" customWidth="1"/>
    <col min="9" max="9" width="9.375" style="2" customWidth="1"/>
    <col min="10" max="10" width="9" style="2"/>
    <col min="11" max="11" width="34.4083333333333" style="2" customWidth="1"/>
    <col min="12" max="12" width="8.125" style="2" customWidth="1"/>
    <col min="13" max="13" width="8.5" style="2" customWidth="1"/>
    <col min="14" max="14" width="6.625" style="2" customWidth="1"/>
    <col min="15" max="15" width="42.125" style="2" customWidth="1"/>
    <col min="16" max="16" width="12" style="2" customWidth="1"/>
    <col min="17" max="16384" width="9" style="2"/>
  </cols>
  <sheetData>
    <row r="1" ht="20.25" spans="1:15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3"/>
    </row>
    <row r="2" spans="1:15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1" customFormat="1" ht="18" customHeight="1" spans="1:15">
      <c r="A3" s="11">
        <v>1</v>
      </c>
      <c r="B3" s="12" t="s">
        <v>16</v>
      </c>
      <c r="C3" s="13" t="s">
        <v>17</v>
      </c>
      <c r="D3" s="14" t="s">
        <v>18</v>
      </c>
      <c r="E3" s="12" t="s">
        <v>19</v>
      </c>
      <c r="F3" s="15">
        <v>2</v>
      </c>
      <c r="G3" s="14" t="s">
        <v>20</v>
      </c>
      <c r="H3" s="16" t="s">
        <v>21</v>
      </c>
      <c r="I3" s="24"/>
      <c r="J3" s="24"/>
      <c r="K3" s="25" t="s">
        <v>22</v>
      </c>
      <c r="L3" s="26" t="s">
        <v>23</v>
      </c>
      <c r="M3" s="13" t="s">
        <v>24</v>
      </c>
      <c r="N3" s="25"/>
      <c r="O3" s="27" t="s">
        <v>25</v>
      </c>
    </row>
    <row r="4" s="1" customFormat="1" ht="18" customHeight="1" spans="1:15">
      <c r="A4" s="11">
        <v>2</v>
      </c>
      <c r="B4" s="12" t="s">
        <v>26</v>
      </c>
      <c r="C4" s="13" t="s">
        <v>27</v>
      </c>
      <c r="D4" s="14" t="s">
        <v>28</v>
      </c>
      <c r="E4" s="12" t="s">
        <v>29</v>
      </c>
      <c r="F4" s="15">
        <v>2</v>
      </c>
      <c r="G4" s="14" t="s">
        <v>30</v>
      </c>
      <c r="H4" s="12" t="s">
        <v>31</v>
      </c>
      <c r="I4" s="15">
        <v>35</v>
      </c>
      <c r="J4" s="15">
        <v>105267</v>
      </c>
      <c r="K4" s="14" t="str">
        <f ca="1">VLOOKUP(J:J,J:K,2,0)</f>
        <v>太极蜀汉路</v>
      </c>
      <c r="L4" s="14" t="s">
        <v>23</v>
      </c>
      <c r="M4" s="11" t="s">
        <v>32</v>
      </c>
      <c r="N4" s="25"/>
      <c r="O4" s="27" t="s">
        <v>25</v>
      </c>
    </row>
    <row r="5" s="1" customFormat="1" ht="18" customHeight="1" spans="1:15">
      <c r="A5" s="17">
        <v>3</v>
      </c>
      <c r="B5" s="18" t="s">
        <v>33</v>
      </c>
      <c r="C5" s="19" t="s">
        <v>34</v>
      </c>
      <c r="D5" s="20" t="s">
        <v>35</v>
      </c>
      <c r="E5" s="18" t="s">
        <v>36</v>
      </c>
      <c r="F5" s="21">
        <v>2</v>
      </c>
      <c r="G5" s="20" t="s">
        <v>37</v>
      </c>
      <c r="H5" s="18" t="s">
        <v>38</v>
      </c>
      <c r="I5" s="21">
        <v>45</v>
      </c>
      <c r="J5" s="21">
        <v>104428</v>
      </c>
      <c r="K5" s="20" t="str">
        <f ca="1">VLOOKUP(J:J,J:K,2,0)</f>
        <v>永康东路店</v>
      </c>
      <c r="L5" s="20" t="s">
        <v>23</v>
      </c>
      <c r="M5" s="17" t="s">
        <v>32</v>
      </c>
      <c r="N5" s="28"/>
      <c r="O5" s="29" t="s">
        <v>39</v>
      </c>
    </row>
    <row r="6" s="1" customFormat="1" ht="18" customHeight="1" spans="1:15">
      <c r="A6" s="11">
        <v>4</v>
      </c>
      <c r="B6" s="12" t="s">
        <v>40</v>
      </c>
      <c r="C6" s="13" t="s">
        <v>41</v>
      </c>
      <c r="D6" s="14" t="s">
        <v>42</v>
      </c>
      <c r="E6" s="12" t="s">
        <v>43</v>
      </c>
      <c r="F6" s="15">
        <v>2</v>
      </c>
      <c r="G6" s="14" t="s">
        <v>44</v>
      </c>
      <c r="H6" s="14" t="s">
        <v>45</v>
      </c>
      <c r="I6" s="15">
        <v>68</v>
      </c>
      <c r="J6" s="15">
        <v>102934</v>
      </c>
      <c r="K6" s="14" t="str">
        <f ca="1">VLOOKUP(J:J,J:K,2,0)</f>
        <v>银河北街店</v>
      </c>
      <c r="L6" s="14" t="s">
        <v>46</v>
      </c>
      <c r="M6" s="11" t="s">
        <v>32</v>
      </c>
      <c r="N6" s="25"/>
      <c r="O6" s="27" t="s">
        <v>25</v>
      </c>
    </row>
    <row r="7" s="1" customFormat="1" ht="18" customHeight="1" spans="1:15">
      <c r="A7" s="11">
        <v>5</v>
      </c>
      <c r="B7" s="12" t="s">
        <v>47</v>
      </c>
      <c r="C7" s="13" t="s">
        <v>48</v>
      </c>
      <c r="D7" s="14" t="s">
        <v>49</v>
      </c>
      <c r="E7" s="12" t="s">
        <v>50</v>
      </c>
      <c r="F7" s="15">
        <v>1</v>
      </c>
      <c r="G7" s="14" t="s">
        <v>51</v>
      </c>
      <c r="H7" s="12" t="s">
        <v>52</v>
      </c>
      <c r="I7" s="15">
        <v>48</v>
      </c>
      <c r="J7" s="15">
        <v>359</v>
      </c>
      <c r="K7" s="14" t="str">
        <f ca="1">VLOOKUP(J:J,J:K,2,0)</f>
        <v>枣子巷店</v>
      </c>
      <c r="L7" s="14" t="s">
        <v>23</v>
      </c>
      <c r="M7" s="11" t="s">
        <v>32</v>
      </c>
      <c r="N7" s="25"/>
      <c r="O7" s="27" t="s">
        <v>25</v>
      </c>
    </row>
    <row r="8" s="1" customFormat="1" ht="18" customHeight="1" spans="1:15">
      <c r="A8" s="11">
        <v>6</v>
      </c>
      <c r="B8" s="12" t="s">
        <v>53</v>
      </c>
      <c r="C8" s="13" t="s">
        <v>54</v>
      </c>
      <c r="D8" s="14" t="s">
        <v>55</v>
      </c>
      <c r="E8" s="12" t="s">
        <v>56</v>
      </c>
      <c r="F8" s="15">
        <v>1</v>
      </c>
      <c r="G8" s="14" t="s">
        <v>57</v>
      </c>
      <c r="H8" s="12" t="s">
        <v>58</v>
      </c>
      <c r="I8" s="15">
        <v>30</v>
      </c>
      <c r="J8" s="15">
        <v>359</v>
      </c>
      <c r="K8" s="14" t="str">
        <f ca="1">VLOOKUP(J:J,J:K,2,0)</f>
        <v>枣子巷店</v>
      </c>
      <c r="L8" s="14" t="s">
        <v>23</v>
      </c>
      <c r="M8" s="11" t="s">
        <v>32</v>
      </c>
      <c r="N8" s="25"/>
      <c r="O8" s="27" t="s">
        <v>25</v>
      </c>
    </row>
    <row r="9" s="1" customFormat="1" ht="18" customHeight="1" spans="1:15">
      <c r="A9" s="11">
        <v>7</v>
      </c>
      <c r="B9" s="12" t="s">
        <v>59</v>
      </c>
      <c r="C9" s="13" t="s">
        <v>60</v>
      </c>
      <c r="D9" s="14" t="s">
        <v>61</v>
      </c>
      <c r="E9" s="14" t="s">
        <v>62</v>
      </c>
      <c r="F9" s="15">
        <v>2</v>
      </c>
      <c r="G9" s="14" t="s">
        <v>63</v>
      </c>
      <c r="H9" s="12" t="s">
        <v>64</v>
      </c>
      <c r="I9" s="15">
        <v>199</v>
      </c>
      <c r="J9" s="15">
        <v>107658</v>
      </c>
      <c r="K9" s="14" t="str">
        <f ca="1">VLOOKUP(J:J,J:K,2,0)</f>
        <v>四川太极新都区新都街道万和北路药店</v>
      </c>
      <c r="L9" s="14" t="s">
        <v>23</v>
      </c>
      <c r="M9" s="11" t="s">
        <v>32</v>
      </c>
      <c r="N9" s="25"/>
      <c r="O9" s="27" t="s">
        <v>25</v>
      </c>
    </row>
    <row r="10" s="1" customFormat="1" ht="18" customHeight="1" spans="1:15">
      <c r="A10" s="11">
        <v>8</v>
      </c>
      <c r="B10" s="12" t="s">
        <v>65</v>
      </c>
      <c r="C10" s="13" t="s">
        <v>66</v>
      </c>
      <c r="D10" s="14" t="s">
        <v>67</v>
      </c>
      <c r="E10" s="14" t="s">
        <v>68</v>
      </c>
      <c r="F10" s="15">
        <v>2</v>
      </c>
      <c r="G10" s="14" t="s">
        <v>69</v>
      </c>
      <c r="H10" s="12" t="s">
        <v>70</v>
      </c>
      <c r="I10" s="15">
        <v>88</v>
      </c>
      <c r="J10" s="15">
        <v>515</v>
      </c>
      <c r="K10" s="14" t="str">
        <f ca="1">VLOOKUP(J:J,J:K,2,0)</f>
        <v>崔家店</v>
      </c>
      <c r="L10" s="14" t="s">
        <v>23</v>
      </c>
      <c r="M10" s="11" t="s">
        <v>32</v>
      </c>
      <c r="N10" s="25"/>
      <c r="O10" s="27" t="s">
        <v>25</v>
      </c>
    </row>
    <row r="11" s="1" customFormat="1" ht="18" customHeight="1" spans="1:15">
      <c r="A11" s="11">
        <v>9</v>
      </c>
      <c r="B11" s="12" t="s">
        <v>71</v>
      </c>
      <c r="C11" s="13" t="s">
        <v>72</v>
      </c>
      <c r="D11" s="14" t="s">
        <v>73</v>
      </c>
      <c r="E11" s="14" t="s">
        <v>68</v>
      </c>
      <c r="F11" s="15">
        <v>2</v>
      </c>
      <c r="G11" s="12" t="s">
        <v>74</v>
      </c>
      <c r="H11" s="12" t="s">
        <v>74</v>
      </c>
      <c r="I11" s="15">
        <v>15</v>
      </c>
      <c r="J11" s="15">
        <v>515</v>
      </c>
      <c r="K11" s="14" t="str">
        <f ca="1">VLOOKUP(J:J,J:K,2,0)</f>
        <v>崔家店</v>
      </c>
      <c r="L11" s="14" t="s">
        <v>46</v>
      </c>
      <c r="M11" s="11" t="s">
        <v>32</v>
      </c>
      <c r="N11" s="25"/>
      <c r="O11" s="27" t="s">
        <v>25</v>
      </c>
    </row>
    <row r="12" s="1" customFormat="1" ht="18" customHeight="1" spans="1:15">
      <c r="A12" s="11">
        <v>10</v>
      </c>
      <c r="B12" s="12" t="s">
        <v>75</v>
      </c>
      <c r="C12" s="13" t="s">
        <v>76</v>
      </c>
      <c r="D12" s="14" t="s">
        <v>77</v>
      </c>
      <c r="E12" s="12" t="s">
        <v>78</v>
      </c>
      <c r="F12" s="15">
        <v>2</v>
      </c>
      <c r="G12" s="14" t="s">
        <v>79</v>
      </c>
      <c r="H12" s="12" t="s">
        <v>80</v>
      </c>
      <c r="I12" s="15">
        <v>30</v>
      </c>
      <c r="J12" s="15">
        <v>367</v>
      </c>
      <c r="K12" s="14" t="str">
        <f ca="1">VLOOKUP(J:J,J:K,2,0)</f>
        <v>金带店319号</v>
      </c>
      <c r="L12" s="14" t="s">
        <v>23</v>
      </c>
      <c r="M12" s="11" t="s">
        <v>32</v>
      </c>
      <c r="N12" s="25"/>
      <c r="O12" s="27" t="s">
        <v>25</v>
      </c>
    </row>
    <row r="13" s="1" customFormat="1" ht="18" customHeight="1" spans="1:15">
      <c r="A13" s="11">
        <v>11</v>
      </c>
      <c r="B13" s="12" t="s">
        <v>81</v>
      </c>
      <c r="C13" s="13" t="s">
        <v>82</v>
      </c>
      <c r="D13" s="14" t="s">
        <v>83</v>
      </c>
      <c r="E13" s="12" t="s">
        <v>56</v>
      </c>
      <c r="F13" s="15">
        <v>1</v>
      </c>
      <c r="G13" s="14" t="s">
        <v>84</v>
      </c>
      <c r="H13" s="12" t="s">
        <v>85</v>
      </c>
      <c r="I13" s="15">
        <v>25</v>
      </c>
      <c r="J13" s="15">
        <v>709</v>
      </c>
      <c r="K13" s="14" t="str">
        <f ca="1">VLOOKUP(J:J,J:K,2,0)</f>
        <v>马超东路店</v>
      </c>
      <c r="L13" s="14" t="s">
        <v>23</v>
      </c>
      <c r="M13" s="11" t="s">
        <v>32</v>
      </c>
      <c r="N13" s="25"/>
      <c r="O13" s="27" t="s">
        <v>25</v>
      </c>
    </row>
    <row r="14" s="1" customFormat="1" ht="18" customHeight="1" spans="1:15">
      <c r="A14" s="11">
        <v>12</v>
      </c>
      <c r="B14" s="12" t="s">
        <v>86</v>
      </c>
      <c r="C14" s="13" t="s">
        <v>87</v>
      </c>
      <c r="D14" s="14" t="s">
        <v>88</v>
      </c>
      <c r="E14" s="12" t="s">
        <v>89</v>
      </c>
      <c r="F14" s="15">
        <v>5</v>
      </c>
      <c r="G14" s="14" t="s">
        <v>90</v>
      </c>
      <c r="H14" s="14" t="s">
        <v>91</v>
      </c>
      <c r="I14" s="15">
        <v>141</v>
      </c>
      <c r="J14" s="15">
        <v>343</v>
      </c>
      <c r="K14" s="14" t="str">
        <f ca="1">VLOOKUP(J:J,J:K,2,0)</f>
        <v>光华店</v>
      </c>
      <c r="L14" s="14" t="s">
        <v>46</v>
      </c>
      <c r="M14" s="11" t="s">
        <v>32</v>
      </c>
      <c r="N14" s="25"/>
      <c r="O14" s="27" t="s">
        <v>25</v>
      </c>
    </row>
    <row r="15" s="1" customFormat="1" ht="18" customHeight="1" spans="1:15">
      <c r="A15" s="11">
        <v>13</v>
      </c>
      <c r="B15" s="12" t="s">
        <v>92</v>
      </c>
      <c r="C15" s="13" t="s">
        <v>93</v>
      </c>
      <c r="D15" s="14" t="s">
        <v>94</v>
      </c>
      <c r="E15" s="12" t="s">
        <v>95</v>
      </c>
      <c r="F15" s="15">
        <v>1</v>
      </c>
      <c r="G15" s="14" t="s">
        <v>96</v>
      </c>
      <c r="H15" s="14" t="s">
        <v>97</v>
      </c>
      <c r="I15" s="15">
        <v>35</v>
      </c>
      <c r="J15" s="15">
        <v>710</v>
      </c>
      <c r="K15" s="14" t="str">
        <f ca="1">VLOOKUP(J:J,J:K,2,0)</f>
        <v>问道西路店</v>
      </c>
      <c r="L15" s="14" t="s">
        <v>23</v>
      </c>
      <c r="M15" s="11" t="s">
        <v>32</v>
      </c>
      <c r="N15" s="25"/>
      <c r="O15" s="27" t="s">
        <v>25</v>
      </c>
    </row>
    <row r="16" ht="18" customHeight="1" spans="1:15">
      <c r="A16" s="11">
        <v>14</v>
      </c>
      <c r="B16" s="12" t="s">
        <v>98</v>
      </c>
      <c r="C16" s="13" t="s">
        <v>99</v>
      </c>
      <c r="D16" s="14" t="s">
        <v>100</v>
      </c>
      <c r="E16" s="12" t="s">
        <v>101</v>
      </c>
      <c r="F16" s="15">
        <v>2</v>
      </c>
      <c r="G16" s="14" t="s">
        <v>102</v>
      </c>
      <c r="H16" s="14" t="s">
        <v>103</v>
      </c>
      <c r="I16" s="15">
        <v>19.8</v>
      </c>
      <c r="J16" s="15">
        <v>549</v>
      </c>
      <c r="K16" s="14" t="str">
        <f ca="1">VLOOKUP(J:J,J:K,2,0)</f>
        <v>大邑东壕沟店</v>
      </c>
      <c r="L16" s="14" t="s">
        <v>23</v>
      </c>
      <c r="M16" s="11" t="s">
        <v>32</v>
      </c>
      <c r="N16" s="25"/>
      <c r="O16" s="27" t="s">
        <v>25</v>
      </c>
    </row>
    <row r="17" ht="18" customHeight="1" spans="1:15">
      <c r="A17" s="11">
        <v>15</v>
      </c>
      <c r="B17" s="12" t="s">
        <v>104</v>
      </c>
      <c r="C17" s="13" t="s">
        <v>105</v>
      </c>
      <c r="D17" s="14" t="s">
        <v>106</v>
      </c>
      <c r="E17" s="12" t="s">
        <v>107</v>
      </c>
      <c r="F17" s="15">
        <v>1</v>
      </c>
      <c r="G17" s="14" t="s">
        <v>108</v>
      </c>
      <c r="H17" s="12" t="s">
        <v>109</v>
      </c>
      <c r="I17" s="15">
        <v>16.5</v>
      </c>
      <c r="J17" s="15">
        <v>712</v>
      </c>
      <c r="K17" s="14" t="str">
        <f ca="1">VLOOKUP(J:J,J:K,2,0)</f>
        <v>华泰店</v>
      </c>
      <c r="L17" s="14" t="s">
        <v>23</v>
      </c>
      <c r="M17" s="11" t="s">
        <v>32</v>
      </c>
      <c r="N17" s="25"/>
      <c r="O17" s="27" t="s">
        <v>25</v>
      </c>
    </row>
    <row r="18" ht="18" customHeight="1" spans="1:15">
      <c r="A18" s="11">
        <v>16</v>
      </c>
      <c r="B18" s="12" t="s">
        <v>110</v>
      </c>
      <c r="C18" s="13" t="s">
        <v>111</v>
      </c>
      <c r="D18" s="14" t="s">
        <v>112</v>
      </c>
      <c r="E18" s="12" t="s">
        <v>113</v>
      </c>
      <c r="F18" s="15">
        <v>1</v>
      </c>
      <c r="G18" s="14" t="s">
        <v>114</v>
      </c>
      <c r="H18" s="12" t="s">
        <v>115</v>
      </c>
      <c r="I18" s="15">
        <v>49</v>
      </c>
      <c r="J18" s="15">
        <v>712</v>
      </c>
      <c r="K18" s="14" t="str">
        <f ca="1">VLOOKUP(J:J,J:K,2,0)</f>
        <v>华泰店</v>
      </c>
      <c r="L18" s="14" t="s">
        <v>23</v>
      </c>
      <c r="M18" s="11" t="s">
        <v>32</v>
      </c>
      <c r="N18" s="25">
        <v>83919</v>
      </c>
      <c r="O18" s="16" t="s">
        <v>116</v>
      </c>
    </row>
    <row r="19" ht="18" customHeight="1" spans="1:15">
      <c r="A19" s="11">
        <v>17</v>
      </c>
      <c r="B19" s="12" t="s">
        <v>117</v>
      </c>
      <c r="C19" s="13" t="s">
        <v>118</v>
      </c>
      <c r="D19" s="14" t="s">
        <v>119</v>
      </c>
      <c r="E19" s="12" t="s">
        <v>120</v>
      </c>
      <c r="F19" s="15">
        <v>2</v>
      </c>
      <c r="G19" s="14" t="s">
        <v>121</v>
      </c>
      <c r="H19" s="14" t="s">
        <v>122</v>
      </c>
      <c r="I19" s="15">
        <v>25</v>
      </c>
      <c r="J19" s="15">
        <v>730</v>
      </c>
      <c r="K19" s="14" t="str">
        <f ca="1">VLOOKUP(J:J,J:K,2,0)</f>
        <v>新繁店</v>
      </c>
      <c r="L19" s="14" t="s">
        <v>23</v>
      </c>
      <c r="M19" s="11" t="s">
        <v>32</v>
      </c>
      <c r="N19" s="25"/>
      <c r="O19" s="27" t="s">
        <v>25</v>
      </c>
    </row>
    <row r="20" ht="18" customHeight="1" spans="1:15">
      <c r="A20" s="11">
        <v>18</v>
      </c>
      <c r="B20" s="12" t="s">
        <v>123</v>
      </c>
      <c r="C20" s="13" t="s">
        <v>124</v>
      </c>
      <c r="D20" s="14" t="s">
        <v>125</v>
      </c>
      <c r="E20" s="12" t="s">
        <v>126</v>
      </c>
      <c r="F20" s="15">
        <v>1</v>
      </c>
      <c r="G20" s="14" t="s">
        <v>127</v>
      </c>
      <c r="H20" s="12" t="s">
        <v>128</v>
      </c>
      <c r="I20" s="15">
        <v>29</v>
      </c>
      <c r="J20" s="15">
        <v>105396</v>
      </c>
      <c r="K20" s="14" t="str">
        <f ca="1">VLOOKUP(J:J,J:K,2,0)</f>
        <v>航中街店</v>
      </c>
      <c r="L20" s="14" t="s">
        <v>23</v>
      </c>
      <c r="M20" s="11" t="s">
        <v>32</v>
      </c>
      <c r="N20" s="25"/>
      <c r="O20" s="27" t="s">
        <v>25</v>
      </c>
    </row>
    <row r="21" ht="18" customHeight="1" spans="1:15">
      <c r="A21" s="22">
        <v>19</v>
      </c>
      <c r="B21" s="12" t="s">
        <v>129</v>
      </c>
      <c r="C21" s="13" t="s">
        <v>130</v>
      </c>
      <c r="D21" s="14" t="s">
        <v>131</v>
      </c>
      <c r="E21" s="12" t="s">
        <v>132</v>
      </c>
      <c r="F21" s="15">
        <v>2</v>
      </c>
      <c r="G21" s="14" t="s">
        <v>133</v>
      </c>
      <c r="H21" s="12" t="s">
        <v>134</v>
      </c>
      <c r="I21" s="15">
        <v>26</v>
      </c>
      <c r="J21" s="15">
        <v>598</v>
      </c>
      <c r="K21" s="14" t="str">
        <f ca="1">VLOOKUP(J:J,J:K,2,0)</f>
        <v>水杉街店</v>
      </c>
      <c r="L21" s="14" t="s">
        <v>23</v>
      </c>
      <c r="M21" s="11" t="s">
        <v>32</v>
      </c>
      <c r="N21" s="25"/>
      <c r="O21" s="27" t="s">
        <v>25</v>
      </c>
    </row>
    <row r="22" ht="18" customHeight="1" spans="1:15">
      <c r="A22" s="11">
        <v>20</v>
      </c>
      <c r="B22" s="12" t="s">
        <v>135</v>
      </c>
      <c r="C22" s="13" t="s">
        <v>136</v>
      </c>
      <c r="D22" s="14" t="s">
        <v>137</v>
      </c>
      <c r="E22" s="12" t="s">
        <v>138</v>
      </c>
      <c r="F22" s="15">
        <v>1</v>
      </c>
      <c r="G22" s="14" t="s">
        <v>139</v>
      </c>
      <c r="H22" s="12" t="s">
        <v>140</v>
      </c>
      <c r="I22" s="15">
        <v>168</v>
      </c>
      <c r="J22" s="15">
        <v>704</v>
      </c>
      <c r="K22" s="14" t="str">
        <f ca="1">VLOOKUP(J:J,J:K,2,0)</f>
        <v>奎光路店</v>
      </c>
      <c r="L22" s="14" t="s">
        <v>23</v>
      </c>
      <c r="M22" s="11" t="s">
        <v>32</v>
      </c>
      <c r="N22" s="25"/>
      <c r="O22" s="27" t="s">
        <v>25</v>
      </c>
    </row>
    <row r="23" ht="18" customHeight="1" spans="1:15">
      <c r="A23" s="11">
        <v>21</v>
      </c>
      <c r="B23" s="12" t="s">
        <v>141</v>
      </c>
      <c r="C23" s="13" t="s">
        <v>142</v>
      </c>
      <c r="D23" s="14" t="s">
        <v>143</v>
      </c>
      <c r="E23" s="12" t="s">
        <v>144</v>
      </c>
      <c r="F23" s="15">
        <v>2</v>
      </c>
      <c r="G23" s="14" t="s">
        <v>145</v>
      </c>
      <c r="H23" s="14" t="s">
        <v>146</v>
      </c>
      <c r="I23" s="15">
        <v>28</v>
      </c>
      <c r="J23" s="15">
        <v>594</v>
      </c>
      <c r="K23" s="14" t="str">
        <f ca="1">VLOOKUP(J:J,J:K,2,0)</f>
        <v>大邑安仁店</v>
      </c>
      <c r="L23" s="14" t="s">
        <v>23</v>
      </c>
      <c r="M23" s="11" t="s">
        <v>32</v>
      </c>
      <c r="N23" s="25"/>
      <c r="O23" s="27" t="s">
        <v>25</v>
      </c>
    </row>
    <row r="24" ht="18" customHeight="1" spans="1:15">
      <c r="A24" s="11">
        <v>22</v>
      </c>
      <c r="B24" s="12" t="s">
        <v>147</v>
      </c>
      <c r="C24" s="13" t="s">
        <v>148</v>
      </c>
      <c r="D24" s="14" t="s">
        <v>149</v>
      </c>
      <c r="E24" s="12" t="s">
        <v>150</v>
      </c>
      <c r="F24" s="15">
        <v>1</v>
      </c>
      <c r="G24" s="14" t="s">
        <v>151</v>
      </c>
      <c r="H24" s="12" t="s">
        <v>152</v>
      </c>
      <c r="I24" s="15">
        <v>30</v>
      </c>
      <c r="J24" s="15">
        <v>371</v>
      </c>
      <c r="K24" s="14" t="str">
        <f ca="1">VLOOKUP(J:J,J:K,2,0)</f>
        <v>新津县万兴路药店</v>
      </c>
      <c r="L24" s="14" t="s">
        <v>23</v>
      </c>
      <c r="M24" s="11" t="s">
        <v>32</v>
      </c>
      <c r="N24" s="25"/>
      <c r="O24" s="16" t="s">
        <v>153</v>
      </c>
    </row>
    <row r="25" ht="18" customHeight="1" spans="1:15">
      <c r="A25" s="11">
        <v>23</v>
      </c>
      <c r="B25" s="12" t="s">
        <v>154</v>
      </c>
      <c r="C25" s="13" t="s">
        <v>155</v>
      </c>
      <c r="D25" s="14" t="s">
        <v>156</v>
      </c>
      <c r="E25" s="12" t="s">
        <v>157</v>
      </c>
      <c r="F25" s="15">
        <v>1</v>
      </c>
      <c r="G25" s="14" t="s">
        <v>158</v>
      </c>
      <c r="H25" s="12" t="s">
        <v>159</v>
      </c>
      <c r="I25" s="15">
        <v>53</v>
      </c>
      <c r="J25" s="15">
        <v>349</v>
      </c>
      <c r="K25" s="14" t="str">
        <f ca="1">VLOOKUP(J:J,J:K,2,0)</f>
        <v>人民中路店</v>
      </c>
      <c r="L25" s="14" t="s">
        <v>23</v>
      </c>
      <c r="M25" s="11" t="s">
        <v>32</v>
      </c>
      <c r="N25" s="25"/>
      <c r="O25" s="27" t="s">
        <v>25</v>
      </c>
    </row>
    <row r="26" ht="18" customHeight="1" spans="1:15">
      <c r="A26" s="11">
        <v>24</v>
      </c>
      <c r="B26" s="12" t="s">
        <v>160</v>
      </c>
      <c r="C26" s="13" t="s">
        <v>161</v>
      </c>
      <c r="D26" s="14" t="s">
        <v>162</v>
      </c>
      <c r="E26" s="12" t="s">
        <v>163</v>
      </c>
      <c r="F26" s="15">
        <v>1</v>
      </c>
      <c r="G26" s="14" t="s">
        <v>164</v>
      </c>
      <c r="H26" s="12" t="s">
        <v>165</v>
      </c>
      <c r="I26" s="15">
        <v>38</v>
      </c>
      <c r="J26" s="15">
        <v>349</v>
      </c>
      <c r="K26" s="14" t="str">
        <f ca="1">VLOOKUP(J:J,J:K,2,0)</f>
        <v>人民中路店</v>
      </c>
      <c r="L26" s="14" t="s">
        <v>23</v>
      </c>
      <c r="M26" s="11" t="s">
        <v>32</v>
      </c>
      <c r="N26" s="25"/>
      <c r="O26" s="27" t="s">
        <v>25</v>
      </c>
    </row>
    <row r="27" spans="3:4">
      <c r="C27" s="4"/>
      <c r="D27" s="2"/>
    </row>
    <row r="28" spans="3:4">
      <c r="C28" s="4"/>
      <c r="D28" s="2"/>
    </row>
    <row r="29" spans="3:4">
      <c r="C29" s="4"/>
      <c r="D29" s="2"/>
    </row>
    <row r="30" spans="3:4">
      <c r="C30" s="4"/>
      <c r="D30" s="2"/>
    </row>
    <row r="31" spans="3:4">
      <c r="C31" s="4"/>
      <c r="D31" s="2"/>
    </row>
  </sheetData>
  <mergeCells count="1">
    <mergeCell ref="A1:O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2019-11-25T08:18:00Z</dcterms:created>
  <dcterms:modified xsi:type="dcterms:W3CDTF">2019-12-31T07:37:18Z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