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  <sheet name="Sheet2" sheetId="2" r:id="rId2"/>
    <sheet name="Sheet3" sheetId="3" r:id="rId3"/>
    <sheet name="任务明细表（原表）" sheetId="4" state="hidden" r:id="rId4"/>
  </sheets>
  <definedNames>
    <definedName name="_xlnm._FilterDatabase" localSheetId="0" hidden="1">Sheet1!$2:$117</definedName>
    <definedName name="_xlnm._FilterDatabase" localSheetId="3" hidden="1">'任务明细表（原表）'!$A$2:$N$2</definedName>
  </definedNames>
  <calcPr calcId="144525"/>
</workbook>
</file>

<file path=xl/sharedStrings.xml><?xml version="1.0" encoding="utf-8"?>
<sst xmlns="http://schemas.openxmlformats.org/spreadsheetml/2006/main" count="584" uniqueCount="141">
  <si>
    <t>2020年1-3月抗病毒颗粒认购任务</t>
  </si>
  <si>
    <t>序号</t>
  </si>
  <si>
    <t>门店ID</t>
  </si>
  <si>
    <t>门店</t>
  </si>
  <si>
    <t>片区</t>
  </si>
  <si>
    <t>1档</t>
  </si>
  <si>
    <t>2档</t>
  </si>
  <si>
    <t>青羊区十二桥路药店</t>
  </si>
  <si>
    <t>西北片区</t>
  </si>
  <si>
    <t>成华区二环路北四段药店</t>
  </si>
  <si>
    <t>新都马超东路店</t>
  </si>
  <si>
    <t>新都区新繁繁江北路药店</t>
  </si>
  <si>
    <t>青羊区光华村街药店</t>
  </si>
  <si>
    <t xml:space="preserve">成华区羊子山西路药店 </t>
  </si>
  <si>
    <t>青羊区光华药店</t>
  </si>
  <si>
    <t>金牛区蓉北商贸大道药店</t>
  </si>
  <si>
    <t>贝森路店</t>
  </si>
  <si>
    <t>青羊区清江东路药店</t>
  </si>
  <si>
    <t>高新区土龙路药店</t>
  </si>
  <si>
    <t>武侯区顺和街药店</t>
  </si>
  <si>
    <t>金牛区交大路第三药店</t>
  </si>
  <si>
    <t>银河北街店</t>
  </si>
  <si>
    <t>青羊区清江东路二药房</t>
  </si>
  <si>
    <t>蜀汉路</t>
  </si>
  <si>
    <t>四川太极武侯区大悦路药店</t>
  </si>
  <si>
    <t>金牛区枣子巷药店</t>
  </si>
  <si>
    <t>佳灵路店</t>
  </si>
  <si>
    <t>西林一街店</t>
  </si>
  <si>
    <t>金牛区沙河源药店</t>
  </si>
  <si>
    <t>青羊区浣花滨河路药店</t>
  </si>
  <si>
    <t>金牛区黄苑东街药店</t>
  </si>
  <si>
    <t>金牛区金沙路药店</t>
  </si>
  <si>
    <t>四川太极青羊区蜀辉路药店</t>
  </si>
  <si>
    <t>聚萃街店</t>
  </si>
  <si>
    <t>大华街店</t>
  </si>
  <si>
    <t>万和路店</t>
  </si>
  <si>
    <t>四川太极金牛区银沙路药店</t>
  </si>
  <si>
    <t>成华区新怡路药店</t>
  </si>
  <si>
    <t>锦江区东大街药店</t>
  </si>
  <si>
    <t>旗舰片区</t>
  </si>
  <si>
    <t>梨花街店</t>
  </si>
  <si>
    <t>成汉南路店</t>
  </si>
  <si>
    <t>东南片区</t>
  </si>
  <si>
    <t>成华区华泰路药店</t>
  </si>
  <si>
    <t>高新区民丰大道药店</t>
  </si>
  <si>
    <t>高新区新园大道药店</t>
  </si>
  <si>
    <t>高新区大源三期药店</t>
  </si>
  <si>
    <t>金马河店</t>
  </si>
  <si>
    <t>高新区新乐中街药店</t>
  </si>
  <si>
    <t>高新区天久北巷药店</t>
  </si>
  <si>
    <t>锦江区榕声路药店</t>
  </si>
  <si>
    <t>锦江区观音桥街药店</t>
  </si>
  <si>
    <t>成华区万科路药店</t>
  </si>
  <si>
    <t>高新区新下街药店</t>
  </si>
  <si>
    <t>锦江区水杉街药店</t>
  </si>
  <si>
    <t>双流县西航港街道锦华路一段药店</t>
  </si>
  <si>
    <t>成华区华康路药店</t>
  </si>
  <si>
    <t>四川太极成都高新区元华二巷药店</t>
  </si>
  <si>
    <t>成华区万宇路药店</t>
  </si>
  <si>
    <t>成华区龙潭寺西路药店</t>
  </si>
  <si>
    <t>双流区东升街道三强西路药店</t>
  </si>
  <si>
    <t>中和大道</t>
  </si>
  <si>
    <t>航中街</t>
  </si>
  <si>
    <t>合欢树店</t>
  </si>
  <si>
    <t>四川太极高新区紫薇东路药店</t>
  </si>
  <si>
    <t>四川太极高新区中和公济桥路药店</t>
  </si>
  <si>
    <t>武侯区浆洗街药店</t>
  </si>
  <si>
    <t>城中片区</t>
  </si>
  <si>
    <t>青羊区北东街药店</t>
  </si>
  <si>
    <t>青羊区红星路药店</t>
  </si>
  <si>
    <t>成华区双林路药店</t>
  </si>
  <si>
    <t>成华区杉板桥南一路药店</t>
  </si>
  <si>
    <t>郫县一环路东南段店</t>
  </si>
  <si>
    <t>锦江区通盈街药店</t>
  </si>
  <si>
    <t>成华区华油路药店</t>
  </si>
  <si>
    <t>锦江区庆云南街药店</t>
  </si>
  <si>
    <t>武侯区科华街药店</t>
  </si>
  <si>
    <t>青羊区人民中路药店</t>
  </si>
  <si>
    <t>青羊区金丝街店</t>
  </si>
  <si>
    <t>成华区崔家店路药店</t>
  </si>
  <si>
    <t>郫县郫筒镇东大街药店</t>
  </si>
  <si>
    <t>劼人路店</t>
  </si>
  <si>
    <t>锦江区柳翠路药店</t>
  </si>
  <si>
    <t>童子街店</t>
  </si>
  <si>
    <t>丝竹路</t>
  </si>
  <si>
    <t>静明路店</t>
  </si>
  <si>
    <t>解放路</t>
  </si>
  <si>
    <t>新津县五津镇五津西路药店</t>
  </si>
  <si>
    <t>城郊一片：新津</t>
  </si>
  <si>
    <t>新津县邓双镇飞雪路药店</t>
  </si>
  <si>
    <t>五津西路2店</t>
  </si>
  <si>
    <t>新津县兴义镇万兴路药店</t>
  </si>
  <si>
    <t>新津武阳西路店</t>
  </si>
  <si>
    <t>邛崃市中心药店</t>
  </si>
  <si>
    <t>城郊一片：邛崃</t>
  </si>
  <si>
    <t>邛崃市临邛镇洪川小区药店</t>
  </si>
  <si>
    <t>邛崃市羊安镇永康大道药店</t>
  </si>
  <si>
    <t>邛崃翠荫街店</t>
  </si>
  <si>
    <t>邛崃市临邛镇长安大道药店</t>
  </si>
  <si>
    <t>大邑县晋原镇内蒙古桃源药店</t>
  </si>
  <si>
    <t>城郊一片：大邑</t>
  </si>
  <si>
    <t>大邑县晋原 通达东路五段药店</t>
  </si>
  <si>
    <t>大邑县沙渠镇利民街药店</t>
  </si>
  <si>
    <t>大邑东街店</t>
  </si>
  <si>
    <t>大邑县晋原镇子龙街药店</t>
  </si>
  <si>
    <t>大邑县晋原镇东壕沟北段药店</t>
  </si>
  <si>
    <t>大邑县安仁镇千禧街药店</t>
  </si>
  <si>
    <t>大邑县新场镇文昌街药店</t>
  </si>
  <si>
    <t>潘家街四段店</t>
  </si>
  <si>
    <t>大邑北街</t>
  </si>
  <si>
    <t>崇州市怀远镇新正东街药店</t>
  </si>
  <si>
    <t>城郊二片</t>
  </si>
  <si>
    <t>尚贤坊街药店</t>
  </si>
  <si>
    <t>江安路店</t>
  </si>
  <si>
    <t>温江区柳城凤溪药店</t>
  </si>
  <si>
    <t>都江堰市幸福镇奎光路药店</t>
  </si>
  <si>
    <t>都江堰市幸福镇都江堰大道药店</t>
  </si>
  <si>
    <t>崇州市金带街药店</t>
  </si>
  <si>
    <t>都江堰幸福镇景中路药店</t>
  </si>
  <si>
    <t>崇州永康东路店</t>
  </si>
  <si>
    <t>崇州中心药店</t>
  </si>
  <si>
    <t>崇州市三江镇崇新路药店</t>
  </si>
  <si>
    <t>都江堰市幸福镇翔凤路药店</t>
  </si>
  <si>
    <t>都江堰市蒲阳镇问道西路药店</t>
  </si>
  <si>
    <t>都江堰市灌口镇蒲阳路药店</t>
  </si>
  <si>
    <t>蜀州中路店</t>
  </si>
  <si>
    <t>四川太极都江堰市永丰街道宝莲路药店</t>
  </si>
  <si>
    <t>都江堰市聚源镇联建房药店</t>
  </si>
  <si>
    <t>合计</t>
  </si>
  <si>
    <t>标黄门店为装修门店，因装修，任务有部分下调</t>
  </si>
  <si>
    <t>抗病毒颗粒认购任务</t>
  </si>
  <si>
    <t>门店类型</t>
  </si>
  <si>
    <t>销售数量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</si>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</sst>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2" fillId="0" borderId="1" xfId="11" applyNumberFormat="1" applyFont="1" applyBorder="1" applyAlignment="1">
      <alignment horizontal="center" vertical="center"/>
    </xf>
    <xf numFmtId="0" fontId="2" fillId="2" borderId="1" xfId="1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17"/>
  <sheetViews>
    <sheetView tabSelected="1" zoomScale="110" zoomScaleNormal="110" workbookViewId="0">
      <selection activeCell="J7" sqref="J7"/>
    </sheetView>
  </sheetViews>
  <sheetFormatPr defaultColWidth="9" defaultRowHeight="18" customHeight="1"/>
  <cols>
    <col min="1" max="1" width="5.125" style="1" customWidth="1"/>
    <col min="2" max="2" width="10.875" style="1" customWidth="1"/>
    <col min="3" max="3" width="35" style="1" customWidth="1"/>
    <col min="4" max="4" width="19.875" style="1" customWidth="1"/>
    <col min="5" max="5" width="11.125" style="4"/>
    <col min="6" max="6" width="9.25" style="3"/>
    <col min="7" max="16371" width="9" style="4"/>
    <col min="16374" max="16384" width="9" style="4"/>
  </cols>
  <sheetData>
    <row r="1" s="4" customFormat="1" ht="28" customHeight="1" spans="1:16373">
      <c r="A1" s="14" t="s">
        <v>0</v>
      </c>
      <c r="B1" s="14"/>
      <c r="C1" s="14"/>
      <c r="D1" s="14"/>
      <c r="E1" s="14"/>
      <c r="F1" s="14"/>
      <c r="XER1"/>
      <c r="XES1"/>
    </row>
    <row r="2" s="4" customFormat="1" customHeight="1" spans="1:16373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XER2"/>
      <c r="XES2"/>
    </row>
    <row r="3" s="4" customFormat="1" customHeight="1" spans="1:16373">
      <c r="A3" s="8">
        <v>1</v>
      </c>
      <c r="B3" s="8">
        <v>582</v>
      </c>
      <c r="C3" s="8" t="s">
        <v>7</v>
      </c>
      <c r="D3" s="8" t="s">
        <v>8</v>
      </c>
      <c r="E3" s="7">
        <v>1500</v>
      </c>
      <c r="F3" s="10">
        <v>2000</v>
      </c>
      <c r="XER3"/>
      <c r="XES3"/>
    </row>
    <row r="4" s="4" customFormat="1" customHeight="1" spans="1:16373">
      <c r="A4" s="8">
        <v>2</v>
      </c>
      <c r="B4" s="8">
        <v>581</v>
      </c>
      <c r="C4" s="8" t="s">
        <v>9</v>
      </c>
      <c r="D4" s="8" t="s">
        <v>8</v>
      </c>
      <c r="E4" s="7">
        <v>1039</v>
      </c>
      <c r="F4" s="10">
        <v>1430</v>
      </c>
      <c r="XER4"/>
      <c r="XES4"/>
    </row>
    <row r="5" s="4" customFormat="1" customHeight="1" spans="1:16373">
      <c r="A5" s="8">
        <v>3</v>
      </c>
      <c r="B5" s="8">
        <v>709</v>
      </c>
      <c r="C5" s="8" t="s">
        <v>10</v>
      </c>
      <c r="D5" s="8" t="s">
        <v>8</v>
      </c>
      <c r="E5" s="7">
        <v>1008</v>
      </c>
      <c r="F5" s="10">
        <v>1387</v>
      </c>
      <c r="XER5"/>
      <c r="XES5"/>
    </row>
    <row r="6" s="4" customFormat="1" customHeight="1" spans="1:16373">
      <c r="A6" s="8">
        <v>4</v>
      </c>
      <c r="B6" s="8">
        <v>730</v>
      </c>
      <c r="C6" s="8" t="s">
        <v>11</v>
      </c>
      <c r="D6" s="8" t="s">
        <v>8</v>
      </c>
      <c r="E6" s="7">
        <v>983</v>
      </c>
      <c r="F6" s="10">
        <v>1353</v>
      </c>
      <c r="XER6"/>
      <c r="XES6"/>
    </row>
    <row r="7" s="4" customFormat="1" customHeight="1" spans="1:16373">
      <c r="A7" s="8">
        <v>5</v>
      </c>
      <c r="B7" s="8">
        <v>365</v>
      </c>
      <c r="C7" s="8" t="s">
        <v>12</v>
      </c>
      <c r="D7" s="8" t="s">
        <v>8</v>
      </c>
      <c r="E7" s="7">
        <v>985</v>
      </c>
      <c r="F7" s="10">
        <v>1355</v>
      </c>
      <c r="XER7"/>
      <c r="XES7"/>
    </row>
    <row r="8" s="4" customFormat="1" customHeight="1" spans="1:16373">
      <c r="A8" s="8">
        <v>6</v>
      </c>
      <c r="B8" s="8">
        <v>585</v>
      </c>
      <c r="C8" s="8" t="s">
        <v>13</v>
      </c>
      <c r="D8" s="8" t="s">
        <v>8</v>
      </c>
      <c r="E8" s="7">
        <v>1102</v>
      </c>
      <c r="F8" s="10">
        <v>1516</v>
      </c>
      <c r="XER8"/>
      <c r="XES8"/>
    </row>
    <row r="9" s="4" customFormat="1" customHeight="1" spans="1:16373">
      <c r="A9" s="8">
        <v>7</v>
      </c>
      <c r="B9" s="8">
        <v>343</v>
      </c>
      <c r="C9" s="8" t="s">
        <v>14</v>
      </c>
      <c r="D9" s="8" t="s">
        <v>8</v>
      </c>
      <c r="E9" s="7">
        <v>1218</v>
      </c>
      <c r="F9" s="10">
        <v>1676</v>
      </c>
      <c r="XER9"/>
      <c r="XES9"/>
    </row>
    <row r="10" s="4" customFormat="1" customHeight="1" spans="1:16373">
      <c r="A10" s="8">
        <v>8</v>
      </c>
      <c r="B10" s="8">
        <v>311</v>
      </c>
      <c r="C10" s="8" t="s">
        <v>15</v>
      </c>
      <c r="D10" s="8" t="s">
        <v>8</v>
      </c>
      <c r="E10" s="12">
        <v>511</v>
      </c>
      <c r="F10" s="11">
        <v>704</v>
      </c>
      <c r="XER10"/>
      <c r="XES10"/>
    </row>
    <row r="11" s="4" customFormat="1" customHeight="1" spans="1:16373">
      <c r="A11" s="8">
        <v>9</v>
      </c>
      <c r="B11" s="8">
        <v>103198</v>
      </c>
      <c r="C11" s="8" t="s">
        <v>16</v>
      </c>
      <c r="D11" s="8" t="s">
        <v>8</v>
      </c>
      <c r="E11" s="7">
        <v>828</v>
      </c>
      <c r="F11" s="10">
        <v>1140</v>
      </c>
      <c r="XER11"/>
      <c r="XES11"/>
    </row>
    <row r="12" s="4" customFormat="1" customHeight="1" spans="1:16373">
      <c r="A12" s="8">
        <v>10</v>
      </c>
      <c r="B12" s="8">
        <v>357</v>
      </c>
      <c r="C12" s="8" t="s">
        <v>17</v>
      </c>
      <c r="D12" s="8" t="s">
        <v>8</v>
      </c>
      <c r="E12" s="7">
        <v>755</v>
      </c>
      <c r="F12" s="10">
        <v>1039</v>
      </c>
      <c r="XER12"/>
      <c r="XES12"/>
    </row>
    <row r="13" s="4" customFormat="1" customHeight="1" spans="1:16373">
      <c r="A13" s="8">
        <v>11</v>
      </c>
      <c r="B13" s="8">
        <v>379</v>
      </c>
      <c r="C13" s="8" t="s">
        <v>18</v>
      </c>
      <c r="D13" s="8" t="s">
        <v>8</v>
      </c>
      <c r="E13" s="7">
        <v>757</v>
      </c>
      <c r="F13" s="10">
        <v>1042</v>
      </c>
      <c r="XER13"/>
      <c r="XES13"/>
    </row>
    <row r="14" s="4" customFormat="1" customHeight="1" spans="1:16373">
      <c r="A14" s="8">
        <v>12</v>
      </c>
      <c r="B14" s="8">
        <v>513</v>
      </c>
      <c r="C14" s="8" t="s">
        <v>19</v>
      </c>
      <c r="D14" s="8" t="s">
        <v>8</v>
      </c>
      <c r="E14" s="7">
        <v>828</v>
      </c>
      <c r="F14" s="10">
        <v>1139</v>
      </c>
      <c r="XER14"/>
      <c r="XES14"/>
    </row>
    <row r="15" s="4" customFormat="1" customHeight="1" spans="1:16373">
      <c r="A15" s="8">
        <v>13</v>
      </c>
      <c r="B15" s="8">
        <v>726</v>
      </c>
      <c r="C15" s="8" t="s">
        <v>20</v>
      </c>
      <c r="D15" s="8" t="s">
        <v>8</v>
      </c>
      <c r="E15" s="7">
        <v>758</v>
      </c>
      <c r="F15" s="10">
        <v>1043</v>
      </c>
      <c r="XER15"/>
      <c r="XES15"/>
    </row>
    <row r="16" s="4" customFormat="1" customHeight="1" spans="1:16373">
      <c r="A16" s="8">
        <v>14</v>
      </c>
      <c r="B16" s="8">
        <v>102934</v>
      </c>
      <c r="C16" s="8" t="s">
        <v>21</v>
      </c>
      <c r="D16" s="8" t="s">
        <v>8</v>
      </c>
      <c r="E16" s="7">
        <v>866</v>
      </c>
      <c r="F16" s="10">
        <v>1192</v>
      </c>
      <c r="XER16"/>
      <c r="XES16"/>
    </row>
    <row r="17" s="4" customFormat="1" customHeight="1" spans="1:16373">
      <c r="A17" s="8">
        <v>15</v>
      </c>
      <c r="B17" s="8">
        <v>347</v>
      </c>
      <c r="C17" s="8" t="s">
        <v>22</v>
      </c>
      <c r="D17" s="8" t="s">
        <v>8</v>
      </c>
      <c r="E17" s="7">
        <v>672</v>
      </c>
      <c r="F17" s="10">
        <v>925</v>
      </c>
      <c r="XER17"/>
      <c r="XES17"/>
    </row>
    <row r="18" s="4" customFormat="1" customHeight="1" spans="1:16373">
      <c r="A18" s="8">
        <v>16</v>
      </c>
      <c r="B18" s="8">
        <v>105267</v>
      </c>
      <c r="C18" s="8" t="s">
        <v>23</v>
      </c>
      <c r="D18" s="8" t="s">
        <v>8</v>
      </c>
      <c r="E18" s="7">
        <v>711</v>
      </c>
      <c r="F18" s="10">
        <v>978</v>
      </c>
      <c r="XER18"/>
      <c r="XES18"/>
    </row>
    <row r="19" s="4" customFormat="1" customHeight="1" spans="1:16373">
      <c r="A19" s="8">
        <v>17</v>
      </c>
      <c r="B19" s="8">
        <v>106569</v>
      </c>
      <c r="C19" s="8" t="s">
        <v>24</v>
      </c>
      <c r="D19" s="8" t="s">
        <v>8</v>
      </c>
      <c r="E19" s="7">
        <v>631</v>
      </c>
      <c r="F19" s="10">
        <v>868</v>
      </c>
      <c r="XER19"/>
      <c r="XES19"/>
    </row>
    <row r="20" s="4" customFormat="1" customHeight="1" spans="1:16373">
      <c r="A20" s="8">
        <v>18</v>
      </c>
      <c r="B20" s="8">
        <v>359</v>
      </c>
      <c r="C20" s="8" t="s">
        <v>25</v>
      </c>
      <c r="D20" s="8" t="s">
        <v>8</v>
      </c>
      <c r="E20" s="7">
        <v>711</v>
      </c>
      <c r="F20" s="10">
        <v>979</v>
      </c>
      <c r="XER20"/>
      <c r="XES20"/>
    </row>
    <row r="21" s="4" customFormat="1" customHeight="1" spans="1:16373">
      <c r="A21" s="8">
        <v>19</v>
      </c>
      <c r="B21" s="8">
        <v>102565</v>
      </c>
      <c r="C21" s="8" t="s">
        <v>26</v>
      </c>
      <c r="D21" s="8" t="s">
        <v>8</v>
      </c>
      <c r="E21" s="7">
        <v>712</v>
      </c>
      <c r="F21" s="10">
        <v>980</v>
      </c>
      <c r="XER21"/>
      <c r="XES21"/>
    </row>
    <row r="22" s="4" customFormat="1" customHeight="1" spans="1:16373">
      <c r="A22" s="8">
        <v>20</v>
      </c>
      <c r="B22" s="8">
        <v>103199</v>
      </c>
      <c r="C22" s="8" t="s">
        <v>27</v>
      </c>
      <c r="D22" s="8" t="s">
        <v>8</v>
      </c>
      <c r="E22" s="7">
        <v>708</v>
      </c>
      <c r="F22" s="10">
        <v>974</v>
      </c>
      <c r="XER22"/>
      <c r="XES22"/>
    </row>
    <row r="23" s="4" customFormat="1" customHeight="1" spans="1:16373">
      <c r="A23" s="8">
        <v>21</v>
      </c>
      <c r="B23" s="8">
        <v>339</v>
      </c>
      <c r="C23" s="8" t="s">
        <v>28</v>
      </c>
      <c r="D23" s="8" t="s">
        <v>8</v>
      </c>
      <c r="E23" s="7">
        <v>577</v>
      </c>
      <c r="F23" s="10">
        <v>795</v>
      </c>
      <c r="XER23"/>
      <c r="XES23"/>
    </row>
    <row r="24" s="4" customFormat="1" customHeight="1" spans="1:16373">
      <c r="A24" s="8">
        <v>22</v>
      </c>
      <c r="B24" s="8">
        <v>570</v>
      </c>
      <c r="C24" s="8" t="s">
        <v>29</v>
      </c>
      <c r="D24" s="8" t="s">
        <v>8</v>
      </c>
      <c r="E24" s="7">
        <v>511</v>
      </c>
      <c r="F24" s="10">
        <v>704</v>
      </c>
      <c r="XER24"/>
      <c r="XES24"/>
    </row>
    <row r="25" s="4" customFormat="1" customHeight="1" spans="1:16373">
      <c r="A25" s="8">
        <v>23</v>
      </c>
      <c r="B25" s="8">
        <v>727</v>
      </c>
      <c r="C25" s="8" t="s">
        <v>30</v>
      </c>
      <c r="D25" s="8" t="s">
        <v>8</v>
      </c>
      <c r="E25" s="7">
        <v>563</v>
      </c>
      <c r="F25" s="10">
        <v>775</v>
      </c>
      <c r="XER25"/>
      <c r="XES25"/>
    </row>
    <row r="26" s="4" customFormat="1" customHeight="1" spans="1:16373">
      <c r="A26" s="8">
        <v>24</v>
      </c>
      <c r="B26" s="8">
        <v>745</v>
      </c>
      <c r="C26" s="8" t="s">
        <v>31</v>
      </c>
      <c r="D26" s="8" t="s">
        <v>8</v>
      </c>
      <c r="E26" s="7">
        <v>561</v>
      </c>
      <c r="F26" s="10">
        <v>773</v>
      </c>
      <c r="XER26"/>
      <c r="XES26"/>
    </row>
    <row r="27" s="4" customFormat="1" customHeight="1" spans="1:16373">
      <c r="A27" s="8">
        <v>25</v>
      </c>
      <c r="B27" s="8">
        <v>106399</v>
      </c>
      <c r="C27" s="8" t="s">
        <v>32</v>
      </c>
      <c r="D27" s="8" t="s">
        <v>8</v>
      </c>
      <c r="E27" s="7">
        <v>563</v>
      </c>
      <c r="F27" s="10">
        <v>775</v>
      </c>
      <c r="XER27"/>
      <c r="XES27"/>
    </row>
    <row r="28" s="4" customFormat="1" customHeight="1" spans="1:16373">
      <c r="A28" s="8">
        <v>26</v>
      </c>
      <c r="B28" s="8">
        <v>752</v>
      </c>
      <c r="C28" s="8" t="s">
        <v>33</v>
      </c>
      <c r="D28" s="8" t="s">
        <v>8</v>
      </c>
      <c r="E28" s="7">
        <v>514</v>
      </c>
      <c r="F28" s="10">
        <v>709</v>
      </c>
      <c r="XER28"/>
      <c r="XES28"/>
    </row>
    <row r="29" s="4" customFormat="1" customHeight="1" spans="1:16373">
      <c r="A29" s="8">
        <v>27</v>
      </c>
      <c r="B29" s="8">
        <v>104429</v>
      </c>
      <c r="C29" s="8" t="s">
        <v>34</v>
      </c>
      <c r="D29" s="8" t="s">
        <v>8</v>
      </c>
      <c r="E29" s="7">
        <v>512</v>
      </c>
      <c r="F29" s="10">
        <v>706</v>
      </c>
      <c r="XER29"/>
      <c r="XES29"/>
    </row>
    <row r="30" s="4" customFormat="1" customHeight="1" spans="1:16373">
      <c r="A30" s="8">
        <v>28</v>
      </c>
      <c r="B30" s="8">
        <v>107658</v>
      </c>
      <c r="C30" s="8" t="s">
        <v>35</v>
      </c>
      <c r="D30" s="8" t="s">
        <v>8</v>
      </c>
      <c r="E30" s="7">
        <v>513</v>
      </c>
      <c r="F30" s="10">
        <v>707</v>
      </c>
      <c r="XER30"/>
      <c r="XES30"/>
    </row>
    <row r="31" s="4" customFormat="1" customHeight="1" spans="1:16373">
      <c r="A31" s="8">
        <v>29</v>
      </c>
      <c r="B31" s="8">
        <v>108277</v>
      </c>
      <c r="C31" s="8" t="s">
        <v>36</v>
      </c>
      <c r="D31" s="8" t="s">
        <v>8</v>
      </c>
      <c r="E31" s="7">
        <v>473</v>
      </c>
      <c r="F31" s="10">
        <v>652</v>
      </c>
      <c r="XER31"/>
      <c r="XES31"/>
    </row>
    <row r="32" s="4" customFormat="1" customHeight="1" spans="1:16373">
      <c r="A32" s="8">
        <v>30</v>
      </c>
      <c r="B32" s="8">
        <v>741</v>
      </c>
      <c r="C32" s="8" t="s">
        <v>37</v>
      </c>
      <c r="D32" s="8" t="s">
        <v>8</v>
      </c>
      <c r="E32" s="7">
        <v>473</v>
      </c>
      <c r="F32" s="10">
        <v>653</v>
      </c>
      <c r="XER32"/>
      <c r="XES32"/>
    </row>
    <row r="33" s="4" customFormat="1" customHeight="1" spans="1:16373">
      <c r="A33" s="8">
        <v>31</v>
      </c>
      <c r="B33" s="8">
        <v>307</v>
      </c>
      <c r="C33" s="8" t="s">
        <v>38</v>
      </c>
      <c r="D33" s="8" t="s">
        <v>39</v>
      </c>
      <c r="E33" s="7">
        <v>4160</v>
      </c>
      <c r="F33" s="10">
        <v>5546</v>
      </c>
      <c r="XER33"/>
      <c r="XES33"/>
    </row>
    <row r="34" s="4" customFormat="1" customHeight="1" spans="1:16373">
      <c r="A34" s="8">
        <v>32</v>
      </c>
      <c r="B34" s="8">
        <v>106066</v>
      </c>
      <c r="C34" s="8" t="s">
        <v>40</v>
      </c>
      <c r="D34" s="8" t="s">
        <v>39</v>
      </c>
      <c r="E34" s="7">
        <v>688</v>
      </c>
      <c r="F34" s="10">
        <v>947</v>
      </c>
      <c r="XER34"/>
      <c r="XES34"/>
    </row>
    <row r="35" s="4" customFormat="1" customHeight="1" spans="1:16373">
      <c r="A35" s="8">
        <v>33</v>
      </c>
      <c r="B35" s="8">
        <v>750</v>
      </c>
      <c r="C35" s="8" t="s">
        <v>41</v>
      </c>
      <c r="D35" s="8" t="s">
        <v>42</v>
      </c>
      <c r="E35" s="7">
        <v>1900</v>
      </c>
      <c r="F35" s="10">
        <v>2533</v>
      </c>
      <c r="XER35"/>
      <c r="XES35"/>
    </row>
    <row r="36" s="4" customFormat="1" customHeight="1" spans="1:16373">
      <c r="A36" s="8">
        <v>34</v>
      </c>
      <c r="B36" s="8">
        <v>712</v>
      </c>
      <c r="C36" s="8" t="s">
        <v>43</v>
      </c>
      <c r="D36" s="8" t="s">
        <v>42</v>
      </c>
      <c r="E36" s="7">
        <v>1008</v>
      </c>
      <c r="F36" s="10">
        <v>1387</v>
      </c>
      <c r="XER36"/>
      <c r="XES36"/>
    </row>
    <row r="37" s="4" customFormat="1" customHeight="1" spans="1:16373">
      <c r="A37" s="8">
        <v>35</v>
      </c>
      <c r="B37" s="8">
        <v>571</v>
      </c>
      <c r="C37" s="8" t="s">
        <v>44</v>
      </c>
      <c r="D37" s="8" t="s">
        <v>42</v>
      </c>
      <c r="E37" s="7">
        <v>1039</v>
      </c>
      <c r="F37" s="10">
        <v>1430</v>
      </c>
      <c r="XER37"/>
      <c r="XES37"/>
    </row>
    <row r="38" s="4" customFormat="1" customHeight="1" spans="1:16373">
      <c r="A38" s="8">
        <v>36</v>
      </c>
      <c r="B38" s="8">
        <v>377</v>
      </c>
      <c r="C38" s="8" t="s">
        <v>45</v>
      </c>
      <c r="D38" s="8" t="s">
        <v>42</v>
      </c>
      <c r="E38" s="7">
        <v>829</v>
      </c>
      <c r="F38" s="10">
        <v>1141</v>
      </c>
      <c r="XER38"/>
      <c r="XES38"/>
    </row>
    <row r="39" s="4" customFormat="1" customHeight="1" spans="1:16373">
      <c r="A39" s="8">
        <v>37</v>
      </c>
      <c r="B39" s="8">
        <v>737</v>
      </c>
      <c r="C39" s="8" t="s">
        <v>46</v>
      </c>
      <c r="D39" s="8" t="s">
        <v>42</v>
      </c>
      <c r="E39" s="7">
        <v>751</v>
      </c>
      <c r="F39" s="10">
        <v>1033</v>
      </c>
      <c r="XER39"/>
      <c r="XES39"/>
    </row>
    <row r="40" s="4" customFormat="1" customHeight="1" spans="1:16373">
      <c r="A40" s="8">
        <v>38</v>
      </c>
      <c r="B40" s="8">
        <v>103639</v>
      </c>
      <c r="C40" s="8" t="s">
        <v>47</v>
      </c>
      <c r="D40" s="8" t="s">
        <v>42</v>
      </c>
      <c r="E40" s="7">
        <v>752</v>
      </c>
      <c r="F40" s="10">
        <v>1035</v>
      </c>
      <c r="XER40"/>
      <c r="XES40"/>
    </row>
    <row r="41" s="4" customFormat="1" customHeight="1" spans="1:16373">
      <c r="A41" s="8">
        <v>39</v>
      </c>
      <c r="B41" s="8">
        <v>387</v>
      </c>
      <c r="C41" s="8" t="s">
        <v>48</v>
      </c>
      <c r="D41" s="8" t="s">
        <v>42</v>
      </c>
      <c r="E41" s="7">
        <v>760</v>
      </c>
      <c r="F41" s="10">
        <v>1046</v>
      </c>
      <c r="XER41"/>
      <c r="XES41"/>
    </row>
    <row r="42" s="4" customFormat="1" customHeight="1" spans="1:16373">
      <c r="A42" s="8">
        <v>40</v>
      </c>
      <c r="B42" s="8">
        <v>399</v>
      </c>
      <c r="C42" s="8" t="s">
        <v>49</v>
      </c>
      <c r="D42" s="8" t="s">
        <v>42</v>
      </c>
      <c r="E42" s="7">
        <v>748</v>
      </c>
      <c r="F42" s="10">
        <v>1030</v>
      </c>
      <c r="XER42"/>
      <c r="XES42"/>
    </row>
    <row r="43" s="4" customFormat="1" customHeight="1" spans="1:16373">
      <c r="A43" s="8">
        <v>41</v>
      </c>
      <c r="B43" s="8">
        <v>546</v>
      </c>
      <c r="C43" s="8" t="s">
        <v>50</v>
      </c>
      <c r="D43" s="8" t="s">
        <v>42</v>
      </c>
      <c r="E43" s="7">
        <v>986</v>
      </c>
      <c r="F43" s="10">
        <v>1357</v>
      </c>
      <c r="XER43"/>
      <c r="XES43"/>
    </row>
    <row r="44" s="4" customFormat="1" customHeight="1" spans="1:16373">
      <c r="A44" s="8">
        <v>42</v>
      </c>
      <c r="B44" s="8">
        <v>724</v>
      </c>
      <c r="C44" s="8" t="s">
        <v>51</v>
      </c>
      <c r="D44" s="8" t="s">
        <v>42</v>
      </c>
      <c r="E44" s="7">
        <v>1064</v>
      </c>
      <c r="F44" s="10">
        <v>1464</v>
      </c>
      <c r="XER44"/>
      <c r="XES44"/>
    </row>
    <row r="45" s="4" customFormat="1" customHeight="1" spans="1:16373">
      <c r="A45" s="8">
        <v>43</v>
      </c>
      <c r="B45" s="8">
        <v>707</v>
      </c>
      <c r="C45" s="8" t="s">
        <v>52</v>
      </c>
      <c r="D45" s="8" t="s">
        <v>42</v>
      </c>
      <c r="E45" s="7">
        <v>769</v>
      </c>
      <c r="F45" s="10">
        <v>1059</v>
      </c>
      <c r="XER45"/>
      <c r="XES45"/>
    </row>
    <row r="46" s="4" customFormat="1" customHeight="1" spans="1:16373">
      <c r="A46" s="8">
        <v>44</v>
      </c>
      <c r="B46" s="8">
        <v>105751</v>
      </c>
      <c r="C46" s="8" t="s">
        <v>53</v>
      </c>
      <c r="D46" s="8" t="s">
        <v>42</v>
      </c>
      <c r="E46" s="7">
        <v>673</v>
      </c>
      <c r="F46" s="10">
        <v>927</v>
      </c>
      <c r="XER46"/>
      <c r="XES46"/>
    </row>
    <row r="47" s="4" customFormat="1" customHeight="1" spans="1:16373">
      <c r="A47" s="8">
        <v>45</v>
      </c>
      <c r="B47" s="8">
        <v>598</v>
      </c>
      <c r="C47" s="8" t="s">
        <v>54</v>
      </c>
      <c r="D47" s="8" t="s">
        <v>42</v>
      </c>
      <c r="E47" s="7">
        <v>678</v>
      </c>
      <c r="F47" s="10">
        <v>933</v>
      </c>
      <c r="XER47"/>
      <c r="XES47"/>
    </row>
    <row r="48" s="4" customFormat="1" customHeight="1" spans="1:16373">
      <c r="A48" s="8">
        <v>46</v>
      </c>
      <c r="B48" s="8">
        <v>573</v>
      </c>
      <c r="C48" s="8" t="s">
        <v>55</v>
      </c>
      <c r="D48" s="8" t="s">
        <v>42</v>
      </c>
      <c r="E48" s="7">
        <v>553</v>
      </c>
      <c r="F48" s="10">
        <v>762</v>
      </c>
      <c r="XER48"/>
      <c r="XES48"/>
    </row>
    <row r="49" s="4" customFormat="1" customHeight="1" spans="1:16373">
      <c r="A49" s="8">
        <v>47</v>
      </c>
      <c r="B49" s="8">
        <v>740</v>
      </c>
      <c r="C49" s="8" t="s">
        <v>56</v>
      </c>
      <c r="D49" s="8" t="s">
        <v>42</v>
      </c>
      <c r="E49" s="7">
        <v>556</v>
      </c>
      <c r="F49" s="10">
        <v>765</v>
      </c>
      <c r="XER49"/>
      <c r="XES49"/>
    </row>
    <row r="50" s="4" customFormat="1" customHeight="1" spans="1:16373">
      <c r="A50" s="8">
        <v>48</v>
      </c>
      <c r="B50" s="8">
        <v>106485</v>
      </c>
      <c r="C50" s="8" t="s">
        <v>57</v>
      </c>
      <c r="D50" s="8" t="s">
        <v>42</v>
      </c>
      <c r="E50" s="7">
        <v>513</v>
      </c>
      <c r="F50" s="10">
        <v>706</v>
      </c>
      <c r="XER50"/>
      <c r="XES50"/>
    </row>
    <row r="51" s="4" customFormat="1" customHeight="1" spans="1:16373">
      <c r="A51" s="8">
        <v>49</v>
      </c>
      <c r="B51" s="8">
        <v>743</v>
      </c>
      <c r="C51" s="8" t="s">
        <v>58</v>
      </c>
      <c r="D51" s="8" t="s">
        <v>42</v>
      </c>
      <c r="E51" s="7">
        <v>564</v>
      </c>
      <c r="F51" s="10">
        <v>777</v>
      </c>
      <c r="XER51"/>
      <c r="XES51"/>
    </row>
    <row r="52" s="4" customFormat="1" customHeight="1" spans="1:16373">
      <c r="A52" s="8">
        <v>50</v>
      </c>
      <c r="B52" s="8">
        <v>545</v>
      </c>
      <c r="C52" s="8" t="s">
        <v>59</v>
      </c>
      <c r="D52" s="8" t="s">
        <v>42</v>
      </c>
      <c r="E52" s="7">
        <v>513</v>
      </c>
      <c r="F52" s="10">
        <v>707</v>
      </c>
      <c r="XER52"/>
      <c r="XES52"/>
    </row>
    <row r="53" s="4" customFormat="1" customHeight="1" spans="1:16373">
      <c r="A53" s="8">
        <v>51</v>
      </c>
      <c r="B53" s="8">
        <v>733</v>
      </c>
      <c r="C53" s="8" t="s">
        <v>60</v>
      </c>
      <c r="D53" s="8" t="s">
        <v>42</v>
      </c>
      <c r="E53" s="7">
        <v>516</v>
      </c>
      <c r="F53" s="10">
        <v>711</v>
      </c>
      <c r="XER53"/>
      <c r="XES53"/>
    </row>
    <row r="54" s="4" customFormat="1" customHeight="1" spans="1:16373">
      <c r="A54" s="8">
        <v>52</v>
      </c>
      <c r="B54" s="8">
        <v>104430</v>
      </c>
      <c r="C54" s="8" t="s">
        <v>61</v>
      </c>
      <c r="D54" s="8" t="s">
        <v>42</v>
      </c>
      <c r="E54" s="7">
        <v>514</v>
      </c>
      <c r="F54" s="10">
        <v>709</v>
      </c>
      <c r="XER54"/>
      <c r="XES54"/>
    </row>
    <row r="55" s="4" customFormat="1" customHeight="1" spans="1:16373">
      <c r="A55" s="8">
        <v>53</v>
      </c>
      <c r="B55" s="8">
        <v>105396</v>
      </c>
      <c r="C55" s="8" t="s">
        <v>62</v>
      </c>
      <c r="D55" s="8" t="s">
        <v>42</v>
      </c>
      <c r="E55" s="7">
        <v>513</v>
      </c>
      <c r="F55" s="10">
        <v>707</v>
      </c>
      <c r="XER55"/>
      <c r="XES55"/>
    </row>
    <row r="56" s="4" customFormat="1" customHeight="1" spans="1:16373">
      <c r="A56" s="8">
        <v>54</v>
      </c>
      <c r="B56" s="8">
        <v>753</v>
      </c>
      <c r="C56" s="8" t="s">
        <v>63</v>
      </c>
      <c r="D56" s="8" t="s">
        <v>42</v>
      </c>
      <c r="E56" s="7">
        <v>514</v>
      </c>
      <c r="F56" s="10">
        <v>709</v>
      </c>
      <c r="XER56"/>
      <c r="XES56"/>
    </row>
    <row r="57" s="4" customFormat="1" customHeight="1" spans="1:16373">
      <c r="A57" s="8">
        <v>55</v>
      </c>
      <c r="B57" s="8">
        <v>105910</v>
      </c>
      <c r="C57" s="8" t="s">
        <v>64</v>
      </c>
      <c r="D57" s="8" t="s">
        <v>42</v>
      </c>
      <c r="E57" s="7">
        <v>513</v>
      </c>
      <c r="F57" s="10">
        <v>707</v>
      </c>
      <c r="XER57"/>
      <c r="XES57"/>
    </row>
    <row r="58" s="4" customFormat="1" customHeight="1" spans="1:16373">
      <c r="A58" s="8">
        <v>56</v>
      </c>
      <c r="B58" s="8">
        <v>106568</v>
      </c>
      <c r="C58" s="8" t="s">
        <v>65</v>
      </c>
      <c r="D58" s="8" t="s">
        <v>42</v>
      </c>
      <c r="E58" s="7">
        <v>473</v>
      </c>
      <c r="F58" s="10">
        <v>652</v>
      </c>
      <c r="XER58"/>
      <c r="XES58"/>
    </row>
    <row r="59" s="4" customFormat="1" customHeight="1" spans="1:16373">
      <c r="A59" s="8">
        <v>57</v>
      </c>
      <c r="B59" s="8">
        <v>337</v>
      </c>
      <c r="C59" s="8" t="s">
        <v>66</v>
      </c>
      <c r="D59" s="8" t="s">
        <v>67</v>
      </c>
      <c r="E59" s="7">
        <v>1500</v>
      </c>
      <c r="F59" s="10">
        <v>2000</v>
      </c>
      <c r="XER59"/>
      <c r="XES59"/>
    </row>
    <row r="60" s="4" customFormat="1" customHeight="1" spans="1:16373">
      <c r="A60" s="8">
        <v>58</v>
      </c>
      <c r="B60" s="8">
        <v>517</v>
      </c>
      <c r="C60" s="8" t="s">
        <v>68</v>
      </c>
      <c r="D60" s="8" t="s">
        <v>67</v>
      </c>
      <c r="E60" s="7">
        <v>1099</v>
      </c>
      <c r="F60" s="10">
        <v>1557</v>
      </c>
      <c r="XER60"/>
      <c r="XES60"/>
    </row>
    <row r="61" s="4" customFormat="1" customHeight="1" spans="1:16373">
      <c r="A61" s="8">
        <v>59</v>
      </c>
      <c r="B61" s="8">
        <v>308</v>
      </c>
      <c r="C61" s="8" t="s">
        <v>69</v>
      </c>
      <c r="D61" s="8" t="s">
        <v>67</v>
      </c>
      <c r="E61" s="7">
        <v>748</v>
      </c>
      <c r="F61" s="10">
        <v>1029</v>
      </c>
      <c r="XER61"/>
      <c r="XES61"/>
    </row>
    <row r="62" s="4" customFormat="1" customHeight="1" spans="1:16373">
      <c r="A62" s="8">
        <v>60</v>
      </c>
      <c r="B62" s="8">
        <v>355</v>
      </c>
      <c r="C62" s="8" t="s">
        <v>70</v>
      </c>
      <c r="D62" s="8" t="s">
        <v>67</v>
      </c>
      <c r="E62" s="7">
        <v>829</v>
      </c>
      <c r="F62" s="10">
        <v>1141</v>
      </c>
      <c r="XER62"/>
      <c r="XES62"/>
    </row>
    <row r="63" s="4" customFormat="1" customHeight="1" spans="1:16373">
      <c r="A63" s="8">
        <v>61</v>
      </c>
      <c r="B63" s="8">
        <v>511</v>
      </c>
      <c r="C63" s="8" t="s">
        <v>71</v>
      </c>
      <c r="D63" s="8" t="s">
        <v>67</v>
      </c>
      <c r="E63" s="7">
        <v>866</v>
      </c>
      <c r="F63" s="10">
        <v>1192</v>
      </c>
      <c r="XER63"/>
      <c r="XES63"/>
    </row>
    <row r="64" s="4" customFormat="1" customHeight="1" spans="1:16373">
      <c r="A64" s="8">
        <v>62</v>
      </c>
      <c r="B64" s="8">
        <v>747</v>
      </c>
      <c r="C64" s="8" t="s">
        <v>72</v>
      </c>
      <c r="D64" s="8" t="s">
        <v>67</v>
      </c>
      <c r="E64" s="7">
        <v>669</v>
      </c>
      <c r="F64" s="10">
        <v>921</v>
      </c>
      <c r="XER64"/>
      <c r="XES64"/>
    </row>
    <row r="65" s="4" customFormat="1" customHeight="1" spans="1:16373">
      <c r="A65" s="8">
        <v>63</v>
      </c>
      <c r="B65" s="8">
        <v>373</v>
      </c>
      <c r="C65" s="8" t="s">
        <v>73</v>
      </c>
      <c r="D65" s="8" t="s">
        <v>67</v>
      </c>
      <c r="E65" s="7">
        <v>985</v>
      </c>
      <c r="F65" s="10">
        <v>1355</v>
      </c>
      <c r="XER65"/>
      <c r="XES65"/>
    </row>
    <row r="66" s="4" customFormat="1" customHeight="1" spans="1:16373">
      <c r="A66" s="8">
        <v>64</v>
      </c>
      <c r="B66" s="8">
        <v>578</v>
      </c>
      <c r="C66" s="8" t="s">
        <v>74</v>
      </c>
      <c r="D66" s="8" t="s">
        <v>67</v>
      </c>
      <c r="E66" s="7">
        <v>828</v>
      </c>
      <c r="F66" s="10">
        <v>1139</v>
      </c>
      <c r="XER66"/>
      <c r="XES66"/>
    </row>
    <row r="67" s="4" customFormat="1" customHeight="1" spans="1:16373">
      <c r="A67" s="8">
        <v>65</v>
      </c>
      <c r="B67" s="8">
        <v>742</v>
      </c>
      <c r="C67" s="8" t="s">
        <v>75</v>
      </c>
      <c r="D67" s="8" t="s">
        <v>67</v>
      </c>
      <c r="E67" s="12">
        <v>511</v>
      </c>
      <c r="F67" s="11">
        <v>704</v>
      </c>
      <c r="XER67"/>
      <c r="XES67"/>
    </row>
    <row r="68" s="4" customFormat="1" customHeight="1" spans="1:16373">
      <c r="A68" s="8">
        <v>66</v>
      </c>
      <c r="B68" s="8">
        <v>744</v>
      </c>
      <c r="C68" s="8" t="s">
        <v>76</v>
      </c>
      <c r="D68" s="8" t="s">
        <v>67</v>
      </c>
      <c r="E68" s="7">
        <v>767</v>
      </c>
      <c r="F68" s="10">
        <v>1055</v>
      </c>
      <c r="XER68"/>
      <c r="XES68"/>
    </row>
    <row r="69" s="4" customFormat="1" customHeight="1" spans="1:16373">
      <c r="A69" s="8">
        <v>67</v>
      </c>
      <c r="B69" s="8">
        <v>349</v>
      </c>
      <c r="C69" s="8" t="s">
        <v>77</v>
      </c>
      <c r="D69" s="8" t="s">
        <v>67</v>
      </c>
      <c r="E69" s="7">
        <v>708</v>
      </c>
      <c r="F69" s="10">
        <v>974</v>
      </c>
      <c r="XER69"/>
      <c r="XES69"/>
    </row>
    <row r="70" s="4" customFormat="1" customHeight="1" spans="1:16373">
      <c r="A70" s="8">
        <v>68</v>
      </c>
      <c r="B70" s="8">
        <v>391</v>
      </c>
      <c r="C70" s="8" t="s">
        <v>78</v>
      </c>
      <c r="D70" s="8" t="s">
        <v>67</v>
      </c>
      <c r="E70" s="7">
        <v>837</v>
      </c>
      <c r="F70" s="10">
        <v>1152</v>
      </c>
      <c r="XER70"/>
      <c r="XES70"/>
    </row>
    <row r="71" s="4" customFormat="1" customHeight="1" spans="1:16373">
      <c r="A71" s="8">
        <v>69</v>
      </c>
      <c r="B71" s="8">
        <v>515</v>
      </c>
      <c r="C71" s="8" t="s">
        <v>79</v>
      </c>
      <c r="D71" s="8" t="s">
        <v>67</v>
      </c>
      <c r="E71" s="7">
        <v>681</v>
      </c>
      <c r="F71" s="10">
        <v>937</v>
      </c>
      <c r="XER71"/>
      <c r="XES71"/>
    </row>
    <row r="72" s="4" customFormat="1" customHeight="1" spans="1:16373">
      <c r="A72" s="8">
        <v>70</v>
      </c>
      <c r="B72" s="8">
        <v>572</v>
      </c>
      <c r="C72" s="8" t="s">
        <v>80</v>
      </c>
      <c r="D72" s="8" t="s">
        <v>67</v>
      </c>
      <c r="E72" s="7">
        <v>681</v>
      </c>
      <c r="F72" s="10">
        <v>937</v>
      </c>
      <c r="XER72"/>
      <c r="XES72"/>
    </row>
    <row r="73" s="4" customFormat="1" customHeight="1" spans="1:16373">
      <c r="A73" s="8">
        <v>71</v>
      </c>
      <c r="B73" s="8">
        <v>102479</v>
      </c>
      <c r="C73" s="8" t="s">
        <v>81</v>
      </c>
      <c r="D73" s="8" t="s">
        <v>67</v>
      </c>
      <c r="E73" s="7">
        <v>681</v>
      </c>
      <c r="F73" s="10">
        <v>938</v>
      </c>
      <c r="XER73"/>
      <c r="XES73"/>
    </row>
    <row r="74" s="4" customFormat="1" customHeight="1" spans="1:16373">
      <c r="A74" s="8">
        <v>72</v>
      </c>
      <c r="B74" s="8">
        <v>723</v>
      </c>
      <c r="C74" s="8" t="s">
        <v>82</v>
      </c>
      <c r="D74" s="8" t="s">
        <v>67</v>
      </c>
      <c r="E74" s="7">
        <v>579</v>
      </c>
      <c r="F74" s="10">
        <v>797</v>
      </c>
      <c r="XER74"/>
      <c r="XES74"/>
    </row>
    <row r="75" s="4" customFormat="1" customHeight="1" spans="1:16373">
      <c r="A75" s="8">
        <v>73</v>
      </c>
      <c r="B75" s="8">
        <v>102935</v>
      </c>
      <c r="C75" s="8" t="s">
        <v>83</v>
      </c>
      <c r="D75" s="8" t="s">
        <v>67</v>
      </c>
      <c r="E75" s="7">
        <v>657</v>
      </c>
      <c r="F75" s="10">
        <v>905</v>
      </c>
      <c r="XER75"/>
      <c r="XES75"/>
    </row>
    <row r="76" s="4" customFormat="1" customHeight="1" spans="1:16373">
      <c r="A76" s="8">
        <v>74</v>
      </c>
      <c r="B76" s="8">
        <v>106865</v>
      </c>
      <c r="C76" s="8" t="s">
        <v>84</v>
      </c>
      <c r="D76" s="8" t="s">
        <v>67</v>
      </c>
      <c r="E76" s="7">
        <v>473</v>
      </c>
      <c r="F76" s="10">
        <v>653</v>
      </c>
      <c r="XER76"/>
      <c r="XES76"/>
    </row>
    <row r="77" s="4" customFormat="1" customHeight="1" spans="1:16373">
      <c r="A77" s="8">
        <v>75</v>
      </c>
      <c r="B77" s="8">
        <v>102478</v>
      </c>
      <c r="C77" s="8" t="s">
        <v>85</v>
      </c>
      <c r="D77" s="8" t="s">
        <v>67</v>
      </c>
      <c r="E77" s="7">
        <v>513</v>
      </c>
      <c r="F77" s="10">
        <v>707</v>
      </c>
      <c r="XER77"/>
      <c r="XES77"/>
    </row>
    <row r="78" s="4" customFormat="1" customHeight="1" spans="1:16373">
      <c r="A78" s="8">
        <v>76</v>
      </c>
      <c r="B78" s="8">
        <v>107829</v>
      </c>
      <c r="C78" s="8" t="s">
        <v>86</v>
      </c>
      <c r="D78" s="8" t="s">
        <v>67</v>
      </c>
      <c r="E78" s="7">
        <v>512</v>
      </c>
      <c r="F78" s="10">
        <v>706</v>
      </c>
      <c r="XER78"/>
      <c r="XES78"/>
    </row>
    <row r="79" s="4" customFormat="1" customHeight="1" spans="1:16373">
      <c r="A79" s="8">
        <v>77</v>
      </c>
      <c r="B79" s="8">
        <v>385</v>
      </c>
      <c r="C79" s="8" t="s">
        <v>87</v>
      </c>
      <c r="D79" s="8" t="s">
        <v>88</v>
      </c>
      <c r="E79" s="7">
        <v>903</v>
      </c>
      <c r="F79" s="10">
        <v>1242</v>
      </c>
      <c r="XER79"/>
      <c r="XES79"/>
    </row>
    <row r="80" s="4" customFormat="1" customHeight="1" spans="1:16373">
      <c r="A80" s="8">
        <v>78</v>
      </c>
      <c r="B80" s="8">
        <v>514</v>
      </c>
      <c r="C80" s="8" t="s">
        <v>89</v>
      </c>
      <c r="D80" s="8" t="s">
        <v>88</v>
      </c>
      <c r="E80" s="7">
        <v>828</v>
      </c>
      <c r="F80" s="10">
        <v>1139</v>
      </c>
      <c r="XER80"/>
      <c r="XES80"/>
    </row>
    <row r="81" s="4" customFormat="1" customHeight="1" spans="1:16373">
      <c r="A81" s="8">
        <v>79</v>
      </c>
      <c r="B81" s="8">
        <v>108656</v>
      </c>
      <c r="C81" s="8" t="s">
        <v>90</v>
      </c>
      <c r="D81" s="8" t="s">
        <v>88</v>
      </c>
      <c r="E81" s="7">
        <v>433</v>
      </c>
      <c r="F81" s="10">
        <v>596</v>
      </c>
      <c r="XER81"/>
      <c r="XES81"/>
    </row>
    <row r="82" s="4" customFormat="1" customHeight="1" spans="1:16373">
      <c r="A82" s="8">
        <v>80</v>
      </c>
      <c r="B82" s="8">
        <v>371</v>
      </c>
      <c r="C82" s="8" t="s">
        <v>91</v>
      </c>
      <c r="D82" s="8" t="s">
        <v>88</v>
      </c>
      <c r="E82" s="7">
        <v>513</v>
      </c>
      <c r="F82" s="10">
        <v>707</v>
      </c>
      <c r="XER82"/>
      <c r="XES82"/>
    </row>
    <row r="83" s="4" customFormat="1" customHeight="1" spans="1:16373">
      <c r="A83" s="8">
        <v>81</v>
      </c>
      <c r="B83" s="8">
        <v>102567</v>
      </c>
      <c r="C83" s="8" t="s">
        <v>92</v>
      </c>
      <c r="D83" s="8" t="s">
        <v>88</v>
      </c>
      <c r="E83" s="7">
        <v>472</v>
      </c>
      <c r="F83" s="10">
        <v>651</v>
      </c>
      <c r="XER83"/>
      <c r="XES83"/>
    </row>
    <row r="84" s="4" customFormat="1" customHeight="1" spans="1:16373">
      <c r="A84" s="8">
        <v>82</v>
      </c>
      <c r="B84" s="8">
        <v>341</v>
      </c>
      <c r="C84" s="8" t="s">
        <v>93</v>
      </c>
      <c r="D84" s="8" t="s">
        <v>94</v>
      </c>
      <c r="E84" s="7">
        <v>1099</v>
      </c>
      <c r="F84" s="10">
        <v>1557</v>
      </c>
      <c r="XER84"/>
      <c r="XES84"/>
    </row>
    <row r="85" s="4" customFormat="1" customHeight="1" spans="1:16373">
      <c r="A85" s="8">
        <v>83</v>
      </c>
      <c r="B85" s="8">
        <v>721</v>
      </c>
      <c r="C85" s="8" t="s">
        <v>95</v>
      </c>
      <c r="D85" s="8" t="s">
        <v>94</v>
      </c>
      <c r="E85" s="7">
        <v>711</v>
      </c>
      <c r="F85" s="10">
        <v>979</v>
      </c>
      <c r="XER85"/>
      <c r="XES85"/>
    </row>
    <row r="86" s="4" customFormat="1" customHeight="1" spans="1:16373">
      <c r="A86" s="8">
        <v>84</v>
      </c>
      <c r="B86" s="8">
        <v>732</v>
      </c>
      <c r="C86" s="8" t="s">
        <v>96</v>
      </c>
      <c r="D86" s="8" t="s">
        <v>94</v>
      </c>
      <c r="E86" s="7">
        <v>512</v>
      </c>
      <c r="F86" s="10">
        <v>705</v>
      </c>
      <c r="XER86"/>
      <c r="XES86"/>
    </row>
    <row r="87" s="4" customFormat="1" customHeight="1" spans="1:16373">
      <c r="A87" s="8">
        <v>85</v>
      </c>
      <c r="B87" s="8">
        <v>102564</v>
      </c>
      <c r="C87" s="8" t="s">
        <v>97</v>
      </c>
      <c r="D87" s="8" t="s">
        <v>94</v>
      </c>
      <c r="E87" s="7">
        <v>559</v>
      </c>
      <c r="F87" s="10">
        <v>769</v>
      </c>
      <c r="XER87"/>
      <c r="XES87"/>
    </row>
    <row r="88" s="4" customFormat="1" customHeight="1" spans="1:16373">
      <c r="A88" s="8">
        <v>86</v>
      </c>
      <c r="B88" s="8">
        <v>591</v>
      </c>
      <c r="C88" s="8" t="s">
        <v>98</v>
      </c>
      <c r="D88" s="8" t="s">
        <v>94</v>
      </c>
      <c r="E88" s="7">
        <v>514</v>
      </c>
      <c r="F88" s="10">
        <v>709</v>
      </c>
      <c r="XER88"/>
      <c r="XES88"/>
    </row>
    <row r="89" s="4" customFormat="1" customHeight="1" spans="1:16373">
      <c r="A89" s="8">
        <v>87</v>
      </c>
      <c r="B89" s="8">
        <v>746</v>
      </c>
      <c r="C89" s="8" t="s">
        <v>99</v>
      </c>
      <c r="D89" s="8" t="s">
        <v>100</v>
      </c>
      <c r="E89" s="7">
        <v>748</v>
      </c>
      <c r="F89" s="10">
        <v>1029</v>
      </c>
      <c r="XER89"/>
      <c r="XES89"/>
    </row>
    <row r="90" s="4" customFormat="1" customHeight="1" spans="1:16373">
      <c r="A90" s="8">
        <v>88</v>
      </c>
      <c r="B90" s="8">
        <v>717</v>
      </c>
      <c r="C90" s="8" t="s">
        <v>101</v>
      </c>
      <c r="D90" s="8" t="s">
        <v>100</v>
      </c>
      <c r="E90" s="7">
        <v>711</v>
      </c>
      <c r="F90" s="10">
        <v>979</v>
      </c>
      <c r="XER90"/>
      <c r="XES90"/>
    </row>
    <row r="91" s="4" customFormat="1" customHeight="1" spans="1:16373">
      <c r="A91" s="8">
        <v>89</v>
      </c>
      <c r="B91" s="8">
        <v>716</v>
      </c>
      <c r="C91" s="8" t="s">
        <v>102</v>
      </c>
      <c r="D91" s="8" t="s">
        <v>100</v>
      </c>
      <c r="E91" s="7">
        <v>628</v>
      </c>
      <c r="F91" s="10">
        <v>865</v>
      </c>
      <c r="XER91"/>
      <c r="XES91"/>
    </row>
    <row r="92" s="4" customFormat="1" customHeight="1" spans="1:16373">
      <c r="A92" s="8">
        <v>90</v>
      </c>
      <c r="B92" s="8">
        <v>748</v>
      </c>
      <c r="C92" s="8" t="s">
        <v>103</v>
      </c>
      <c r="D92" s="8" t="s">
        <v>100</v>
      </c>
      <c r="E92" s="7">
        <v>683</v>
      </c>
      <c r="F92" s="10">
        <v>940</v>
      </c>
      <c r="XER92"/>
      <c r="XES92"/>
    </row>
    <row r="93" s="4" customFormat="1" customHeight="1" spans="1:16373">
      <c r="A93" s="8">
        <v>91</v>
      </c>
      <c r="B93" s="8">
        <v>539</v>
      </c>
      <c r="C93" s="8" t="s">
        <v>104</v>
      </c>
      <c r="D93" s="8" t="s">
        <v>100</v>
      </c>
      <c r="E93" s="7">
        <v>564</v>
      </c>
      <c r="F93" s="10">
        <v>777</v>
      </c>
      <c r="XER93"/>
      <c r="XES93"/>
    </row>
    <row r="94" s="4" customFormat="1" customHeight="1" spans="1:16373">
      <c r="A94" s="8">
        <v>92</v>
      </c>
      <c r="B94" s="8">
        <v>549</v>
      </c>
      <c r="C94" s="8" t="s">
        <v>105</v>
      </c>
      <c r="D94" s="8" t="s">
        <v>100</v>
      </c>
      <c r="E94" s="7">
        <v>564</v>
      </c>
      <c r="F94" s="10">
        <v>776</v>
      </c>
      <c r="XER94"/>
      <c r="XES94"/>
    </row>
    <row r="95" s="4" customFormat="1" customHeight="1" spans="1:16373">
      <c r="A95" s="8">
        <v>93</v>
      </c>
      <c r="B95" s="8">
        <v>594</v>
      </c>
      <c r="C95" s="8" t="s">
        <v>106</v>
      </c>
      <c r="D95" s="8" t="s">
        <v>100</v>
      </c>
      <c r="E95" s="7">
        <v>473</v>
      </c>
      <c r="F95" s="10">
        <v>653</v>
      </c>
      <c r="XER95"/>
      <c r="XES95"/>
    </row>
    <row r="96" s="4" customFormat="1" customHeight="1" spans="1:16373">
      <c r="A96" s="8">
        <v>94</v>
      </c>
      <c r="B96" s="8">
        <v>720</v>
      </c>
      <c r="C96" s="8" t="s">
        <v>107</v>
      </c>
      <c r="D96" s="8" t="s">
        <v>100</v>
      </c>
      <c r="E96" s="7">
        <v>473</v>
      </c>
      <c r="F96" s="10">
        <v>653</v>
      </c>
      <c r="XER96"/>
      <c r="XES96"/>
    </row>
    <row r="97" s="4" customFormat="1" customHeight="1" spans="1:16373">
      <c r="A97" s="8">
        <v>95</v>
      </c>
      <c r="B97" s="8">
        <v>104533</v>
      </c>
      <c r="C97" s="8" t="s">
        <v>108</v>
      </c>
      <c r="D97" s="8" t="s">
        <v>100</v>
      </c>
      <c r="E97" s="7">
        <v>513</v>
      </c>
      <c r="F97" s="10">
        <v>707</v>
      </c>
      <c r="XER97"/>
      <c r="XES97"/>
    </row>
    <row r="98" s="4" customFormat="1" customHeight="1" spans="1:16373">
      <c r="A98" s="8">
        <v>96</v>
      </c>
      <c r="B98" s="8">
        <v>107728</v>
      </c>
      <c r="C98" s="8" t="s">
        <v>109</v>
      </c>
      <c r="D98" s="8" t="s">
        <v>100</v>
      </c>
      <c r="E98" s="7">
        <v>473</v>
      </c>
      <c r="F98" s="10">
        <v>653</v>
      </c>
      <c r="XER98"/>
      <c r="XES98"/>
    </row>
    <row r="99" s="4" customFormat="1" customHeight="1" spans="1:16373">
      <c r="A99" s="8">
        <v>97</v>
      </c>
      <c r="B99" s="8">
        <v>54</v>
      </c>
      <c r="C99" s="8" t="s">
        <v>110</v>
      </c>
      <c r="D99" s="8" t="s">
        <v>111</v>
      </c>
      <c r="E99" s="7">
        <v>827</v>
      </c>
      <c r="F99" s="10">
        <v>1138</v>
      </c>
      <c r="XER99"/>
      <c r="XES99"/>
    </row>
    <row r="100" s="4" customFormat="1" customHeight="1" spans="1:16373">
      <c r="A100" s="8">
        <v>98</v>
      </c>
      <c r="B100" s="8">
        <v>754</v>
      </c>
      <c r="C100" s="8" t="s">
        <v>112</v>
      </c>
      <c r="D100" s="8" t="s">
        <v>111</v>
      </c>
      <c r="E100" s="7">
        <v>668</v>
      </c>
      <c r="F100" s="10">
        <v>920</v>
      </c>
      <c r="XER100"/>
      <c r="XES100"/>
    </row>
    <row r="101" s="4" customFormat="1" customHeight="1" spans="1:16373">
      <c r="A101" s="8">
        <v>99</v>
      </c>
      <c r="B101" s="8">
        <v>101453</v>
      </c>
      <c r="C101" s="8" t="s">
        <v>113</v>
      </c>
      <c r="D101" s="8" t="s">
        <v>111</v>
      </c>
      <c r="E101" s="7">
        <v>768</v>
      </c>
      <c r="F101" s="10">
        <v>1057</v>
      </c>
      <c r="XER101"/>
      <c r="XES101"/>
    </row>
    <row r="102" s="4" customFormat="1" customHeight="1" spans="1:16373">
      <c r="A102" s="8">
        <v>100</v>
      </c>
      <c r="B102" s="8">
        <v>329</v>
      </c>
      <c r="C102" s="8" t="s">
        <v>114</v>
      </c>
      <c r="D102" s="8" t="s">
        <v>111</v>
      </c>
      <c r="E102" s="7">
        <v>590</v>
      </c>
      <c r="F102" s="10">
        <v>812</v>
      </c>
      <c r="XER102"/>
      <c r="XES102"/>
    </row>
    <row r="103" s="4" customFormat="1" customHeight="1" spans="1:16373">
      <c r="A103" s="8">
        <v>101</v>
      </c>
      <c r="B103" s="8">
        <v>704</v>
      </c>
      <c r="C103" s="8" t="s">
        <v>115</v>
      </c>
      <c r="D103" s="8" t="s">
        <v>111</v>
      </c>
      <c r="E103" s="7">
        <v>586</v>
      </c>
      <c r="F103" s="10">
        <v>807</v>
      </c>
      <c r="XER103"/>
      <c r="XES103"/>
    </row>
    <row r="104" s="4" customFormat="1" customHeight="1" spans="1:16373">
      <c r="A104" s="8">
        <v>102</v>
      </c>
      <c r="B104" s="8">
        <v>351</v>
      </c>
      <c r="C104" s="8" t="s">
        <v>116</v>
      </c>
      <c r="D104" s="8" t="s">
        <v>111</v>
      </c>
      <c r="E104" s="7">
        <v>551</v>
      </c>
      <c r="F104" s="10">
        <v>759</v>
      </c>
      <c r="XER104"/>
      <c r="XES104"/>
    </row>
    <row r="105" s="4" customFormat="1" customHeight="1" spans="1:16373">
      <c r="A105" s="8">
        <v>103</v>
      </c>
      <c r="B105" s="8">
        <v>367</v>
      </c>
      <c r="C105" s="8" t="s">
        <v>117</v>
      </c>
      <c r="D105" s="8" t="s">
        <v>111</v>
      </c>
      <c r="E105" s="7">
        <v>685</v>
      </c>
      <c r="F105" s="10">
        <v>943</v>
      </c>
      <c r="XER105"/>
      <c r="XES105"/>
    </row>
    <row r="106" s="4" customFormat="1" customHeight="1" spans="1:16373">
      <c r="A106" s="8">
        <v>104</v>
      </c>
      <c r="B106" s="8">
        <v>587</v>
      </c>
      <c r="C106" s="8" t="s">
        <v>118</v>
      </c>
      <c r="D106" s="8" t="s">
        <v>111</v>
      </c>
      <c r="E106" s="7">
        <v>687</v>
      </c>
      <c r="F106" s="10">
        <v>946</v>
      </c>
      <c r="XER106"/>
      <c r="XES106"/>
    </row>
    <row r="107" s="4" customFormat="1" customHeight="1" spans="1:16373">
      <c r="A107" s="8">
        <v>105</v>
      </c>
      <c r="B107" s="8">
        <v>104428</v>
      </c>
      <c r="C107" s="8" t="s">
        <v>119</v>
      </c>
      <c r="D107" s="8" t="s">
        <v>111</v>
      </c>
      <c r="E107" s="7">
        <v>686</v>
      </c>
      <c r="F107" s="10">
        <v>944</v>
      </c>
      <c r="XER107"/>
      <c r="XES107"/>
    </row>
    <row r="108" s="4" customFormat="1" customHeight="1" spans="1:16373">
      <c r="A108" s="8">
        <v>106</v>
      </c>
      <c r="B108" s="8">
        <v>52</v>
      </c>
      <c r="C108" s="8" t="s">
        <v>120</v>
      </c>
      <c r="D108" s="8" t="s">
        <v>111</v>
      </c>
      <c r="E108" s="7">
        <v>566</v>
      </c>
      <c r="F108" s="10">
        <v>779</v>
      </c>
      <c r="XER108"/>
      <c r="XES108"/>
    </row>
    <row r="109" s="4" customFormat="1" customHeight="1" spans="1:16373">
      <c r="A109" s="8">
        <v>107</v>
      </c>
      <c r="B109" s="8">
        <v>56</v>
      </c>
      <c r="C109" s="8" t="s">
        <v>121</v>
      </c>
      <c r="D109" s="8" t="s">
        <v>111</v>
      </c>
      <c r="E109" s="7">
        <v>473</v>
      </c>
      <c r="F109" s="10">
        <v>653</v>
      </c>
      <c r="XER109"/>
      <c r="XES109"/>
    </row>
    <row r="110" s="4" customFormat="1" customHeight="1" spans="1:16373">
      <c r="A110" s="8">
        <v>108</v>
      </c>
      <c r="B110" s="8">
        <v>706</v>
      </c>
      <c r="C110" s="8" t="s">
        <v>122</v>
      </c>
      <c r="D110" s="8" t="s">
        <v>111</v>
      </c>
      <c r="E110" s="7">
        <v>513</v>
      </c>
      <c r="F110" s="10">
        <v>707</v>
      </c>
      <c r="XER110"/>
      <c r="XES110"/>
    </row>
    <row r="111" s="4" customFormat="1" customHeight="1" spans="1:16373">
      <c r="A111" s="8">
        <v>109</v>
      </c>
      <c r="B111" s="8">
        <v>710</v>
      </c>
      <c r="C111" s="8" t="s">
        <v>123</v>
      </c>
      <c r="D111" s="8" t="s">
        <v>111</v>
      </c>
      <c r="E111" s="12">
        <v>393</v>
      </c>
      <c r="F111" s="11">
        <v>543</v>
      </c>
      <c r="XER111"/>
      <c r="XES111"/>
    </row>
    <row r="112" s="4" customFormat="1" customHeight="1" spans="1:16373">
      <c r="A112" s="8">
        <v>110</v>
      </c>
      <c r="B112" s="8">
        <v>738</v>
      </c>
      <c r="C112" s="8" t="s">
        <v>124</v>
      </c>
      <c r="D112" s="8" t="s">
        <v>111</v>
      </c>
      <c r="E112" s="12">
        <v>433</v>
      </c>
      <c r="F112" s="11">
        <v>597</v>
      </c>
      <c r="XER112"/>
      <c r="XES112"/>
    </row>
    <row r="113" s="4" customFormat="1" customHeight="1" spans="1:16373">
      <c r="A113" s="8">
        <v>111</v>
      </c>
      <c r="B113" s="8">
        <v>104838</v>
      </c>
      <c r="C113" s="8" t="s">
        <v>125</v>
      </c>
      <c r="D113" s="8" t="s">
        <v>111</v>
      </c>
      <c r="E113" s="7">
        <v>512</v>
      </c>
      <c r="F113" s="10">
        <v>706</v>
      </c>
      <c r="XER113"/>
      <c r="XES113"/>
    </row>
    <row r="114" s="4" customFormat="1" customHeight="1" spans="1:16373">
      <c r="A114" s="8">
        <v>112</v>
      </c>
      <c r="B114" s="8">
        <v>110378</v>
      </c>
      <c r="C114" s="8" t="s">
        <v>126</v>
      </c>
      <c r="D114" s="8" t="s">
        <v>111</v>
      </c>
      <c r="E114" s="7">
        <v>471</v>
      </c>
      <c r="F114" s="10">
        <v>650</v>
      </c>
      <c r="XER114"/>
      <c r="XES114"/>
    </row>
    <row r="115" s="4" customFormat="1" ht="20" customHeight="1" spans="1:16373">
      <c r="A115" s="8">
        <v>113</v>
      </c>
      <c r="B115" s="8">
        <v>713</v>
      </c>
      <c r="C115" s="8" t="s">
        <v>127</v>
      </c>
      <c r="D115" s="8" t="s">
        <v>111</v>
      </c>
      <c r="E115" s="7">
        <v>473</v>
      </c>
      <c r="F115" s="10">
        <v>652</v>
      </c>
      <c r="XER115"/>
      <c r="XES115"/>
    </row>
    <row r="116" s="4" customFormat="1" ht="20" customHeight="1" spans="1:16373">
      <c r="A116" s="8"/>
      <c r="B116" s="8"/>
      <c r="C116" s="8" t="s">
        <v>128</v>
      </c>
      <c r="D116" s="8"/>
      <c r="E116" s="7">
        <f>SUM(E3:E115)</f>
        <v>82470</v>
      </c>
      <c r="F116" s="7">
        <f>SUM(F3:F115)</f>
        <v>113247</v>
      </c>
      <c r="XER116"/>
      <c r="XES116"/>
    </row>
    <row r="117" s="4" customFormat="1" customHeight="1" spans="1:16373">
      <c r="A117" s="7" t="s">
        <v>129</v>
      </c>
      <c r="B117" s="13"/>
      <c r="C117" s="13"/>
      <c r="D117" s="13"/>
      <c r="E117" s="7"/>
      <c r="F117" s="7"/>
      <c r="XER117"/>
      <c r="XES117"/>
    </row>
  </sheetData>
  <sortState ref="A3:G117">
    <sortCondition ref="D3" descending="1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zoomScale="110" zoomScaleNormal="110" topLeftCell="C1" workbookViewId="0">
      <selection activeCell="A1" sqref="$A1:$XFD1048576"/>
    </sheetView>
  </sheetViews>
  <sheetFormatPr defaultColWidth="9" defaultRowHeight="18" customHeight="1"/>
  <cols>
    <col min="1" max="1" width="5.125" style="1" customWidth="1"/>
    <col min="2" max="2" width="10.875" style="1" customWidth="1"/>
    <col min="3" max="3" width="35" style="1" customWidth="1"/>
    <col min="4" max="4" width="19.875" style="1" customWidth="1"/>
    <col min="5" max="5" width="18.375" style="2" customWidth="1"/>
    <col min="6" max="6" width="9" style="3"/>
    <col min="7" max="10" width="9" style="3" hidden="1" customWidth="1"/>
    <col min="11" max="11" width="9" style="3"/>
    <col min="12" max="13" width="9.25" style="3"/>
    <col min="14" max="14" width="11.125" style="4"/>
    <col min="15" max="16382" width="9" style="4"/>
  </cols>
  <sheetData>
    <row r="1" ht="28" customHeight="1" spans="1:14">
      <c r="A1" s="5" t="s">
        <v>130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131</v>
      </c>
      <c r="F2" s="7" t="s">
        <v>132</v>
      </c>
      <c r="G2" s="7"/>
      <c r="H2" s="7"/>
      <c r="I2" s="7"/>
      <c r="J2" s="7"/>
      <c r="K2" s="7"/>
      <c r="L2" s="7"/>
      <c r="M2" s="7" t="s">
        <v>6</v>
      </c>
      <c r="N2" s="7" t="s">
        <v>5</v>
      </c>
    </row>
    <row r="3" customHeight="1" spans="1:14">
      <c r="A3" s="8">
        <v>2</v>
      </c>
      <c r="B3" s="8">
        <v>307</v>
      </c>
      <c r="C3" s="8" t="s">
        <v>38</v>
      </c>
      <c r="D3" s="8" t="s">
        <v>39</v>
      </c>
      <c r="E3" s="8" t="s">
        <v>133</v>
      </c>
      <c r="F3" s="7">
        <v>29</v>
      </c>
      <c r="G3" s="7">
        <v>45</v>
      </c>
      <c r="H3" s="7">
        <v>11</v>
      </c>
      <c r="I3" s="7">
        <v>35</v>
      </c>
      <c r="J3" s="7">
        <f t="shared" ref="J3:J66" si="0">F3+G3+H3+I3</f>
        <v>120</v>
      </c>
      <c r="K3" s="9">
        <f t="shared" ref="K3:K66" si="1">J3/4093</f>
        <v>0.0293183483997068</v>
      </c>
      <c r="L3" s="10">
        <f t="shared" ref="L3:L66" si="2">ROUND(K3*80000,0)</f>
        <v>2345</v>
      </c>
      <c r="M3" s="10">
        <v>2800</v>
      </c>
      <c r="N3" s="7">
        <v>2155</v>
      </c>
    </row>
    <row r="4" customHeight="1" spans="1:14">
      <c r="A4" s="8">
        <v>109</v>
      </c>
      <c r="B4" s="8">
        <v>582</v>
      </c>
      <c r="C4" s="8" t="s">
        <v>7</v>
      </c>
      <c r="D4" s="8" t="s">
        <v>8</v>
      </c>
      <c r="E4" s="8" t="s">
        <v>134</v>
      </c>
      <c r="F4" s="7">
        <v>8</v>
      </c>
      <c r="G4" s="7">
        <v>3</v>
      </c>
      <c r="H4" s="7">
        <v>7</v>
      </c>
      <c r="I4" s="7">
        <v>10</v>
      </c>
      <c r="J4" s="7">
        <f t="shared" si="0"/>
        <v>28</v>
      </c>
      <c r="K4" s="9">
        <f t="shared" si="1"/>
        <v>0.00684094795993159</v>
      </c>
      <c r="L4" s="10">
        <f t="shared" si="2"/>
        <v>547</v>
      </c>
      <c r="M4" s="10">
        <v>1666</v>
      </c>
      <c r="N4" s="7">
        <v>1212</v>
      </c>
    </row>
    <row r="5" customHeight="1" spans="1:14">
      <c r="A5" s="8">
        <v>110</v>
      </c>
      <c r="B5" s="8">
        <v>750</v>
      </c>
      <c r="C5" s="8" t="s">
        <v>41</v>
      </c>
      <c r="D5" s="8" t="s">
        <v>42</v>
      </c>
      <c r="E5" s="8" t="s">
        <v>134</v>
      </c>
      <c r="F5" s="7">
        <v>27</v>
      </c>
      <c r="G5" s="7">
        <v>2</v>
      </c>
      <c r="H5" s="7">
        <v>22</v>
      </c>
      <c r="I5" s="7">
        <v>73</v>
      </c>
      <c r="J5" s="7">
        <f t="shared" si="0"/>
        <v>124</v>
      </c>
      <c r="K5" s="9">
        <f t="shared" si="1"/>
        <v>0.030295626679697</v>
      </c>
      <c r="L5" s="10">
        <f t="shared" si="2"/>
        <v>2424</v>
      </c>
      <c r="M5" s="10">
        <v>2432</v>
      </c>
      <c r="N5" s="7">
        <v>1769</v>
      </c>
    </row>
    <row r="6" customHeight="1" spans="1:14">
      <c r="A6" s="8">
        <v>111</v>
      </c>
      <c r="B6" s="8">
        <v>337</v>
      </c>
      <c r="C6" s="8" t="s">
        <v>66</v>
      </c>
      <c r="D6" s="8" t="s">
        <v>67</v>
      </c>
      <c r="E6" s="8" t="s">
        <v>134</v>
      </c>
      <c r="F6" s="7">
        <v>21</v>
      </c>
      <c r="G6" s="7">
        <v>21</v>
      </c>
      <c r="H6" s="7">
        <v>10</v>
      </c>
      <c r="I6" s="7">
        <v>25</v>
      </c>
      <c r="J6" s="7">
        <f t="shared" si="0"/>
        <v>77</v>
      </c>
      <c r="K6" s="9">
        <f t="shared" si="1"/>
        <v>0.0188126068898119</v>
      </c>
      <c r="L6" s="10">
        <f t="shared" si="2"/>
        <v>1505</v>
      </c>
      <c r="M6" s="10">
        <v>1783</v>
      </c>
      <c r="N6" s="7">
        <v>1297</v>
      </c>
    </row>
    <row r="7" customHeight="1" spans="1:14">
      <c r="A7" s="8">
        <v>112</v>
      </c>
      <c r="B7" s="8">
        <v>517</v>
      </c>
      <c r="C7" s="8" t="s">
        <v>68</v>
      </c>
      <c r="D7" s="8" t="s">
        <v>67</v>
      </c>
      <c r="E7" s="8" t="s">
        <v>134</v>
      </c>
      <c r="F7" s="7">
        <v>12</v>
      </c>
      <c r="G7" s="7">
        <v>0</v>
      </c>
      <c r="H7" s="7">
        <v>7</v>
      </c>
      <c r="I7" s="7">
        <v>10</v>
      </c>
      <c r="J7" s="7">
        <f t="shared" si="0"/>
        <v>29</v>
      </c>
      <c r="K7" s="9">
        <f t="shared" si="1"/>
        <v>0.00708526752992915</v>
      </c>
      <c r="L7" s="10">
        <f t="shared" si="2"/>
        <v>567</v>
      </c>
      <c r="M7" s="10">
        <v>1560</v>
      </c>
      <c r="N7" s="7">
        <v>1135</v>
      </c>
    </row>
    <row r="8" customHeight="1" spans="1:14">
      <c r="A8" s="8">
        <v>113</v>
      </c>
      <c r="B8" s="8">
        <v>341</v>
      </c>
      <c r="C8" s="8" t="s">
        <v>93</v>
      </c>
      <c r="D8" s="8" t="s">
        <v>94</v>
      </c>
      <c r="E8" s="8" t="s">
        <v>134</v>
      </c>
      <c r="F8" s="7">
        <v>8</v>
      </c>
      <c r="G8" s="7">
        <v>9</v>
      </c>
      <c r="H8" s="7">
        <v>6</v>
      </c>
      <c r="I8" s="7">
        <v>25</v>
      </c>
      <c r="J8" s="7">
        <f t="shared" si="0"/>
        <v>48</v>
      </c>
      <c r="K8" s="9">
        <f t="shared" si="1"/>
        <v>0.0117273393598827</v>
      </c>
      <c r="L8" s="10">
        <f t="shared" si="2"/>
        <v>938</v>
      </c>
      <c r="M8" s="10">
        <v>1670</v>
      </c>
      <c r="N8" s="7">
        <v>1215</v>
      </c>
    </row>
    <row r="9" customHeight="1" spans="1:14">
      <c r="A9" s="8">
        <v>84</v>
      </c>
      <c r="B9" s="8">
        <v>581</v>
      </c>
      <c r="C9" s="8" t="s">
        <v>9</v>
      </c>
      <c r="D9" s="8" t="s">
        <v>8</v>
      </c>
      <c r="E9" s="8" t="s">
        <v>135</v>
      </c>
      <c r="F9" s="7">
        <v>21</v>
      </c>
      <c r="G9" s="7">
        <v>9</v>
      </c>
      <c r="H9" s="7">
        <v>21</v>
      </c>
      <c r="I9" s="7">
        <v>14</v>
      </c>
      <c r="J9" s="7">
        <f t="shared" si="0"/>
        <v>65</v>
      </c>
      <c r="K9" s="9">
        <f t="shared" si="1"/>
        <v>0.0158807720498412</v>
      </c>
      <c r="L9" s="10">
        <f t="shared" si="2"/>
        <v>1270</v>
      </c>
      <c r="M9" s="10">
        <v>1429</v>
      </c>
      <c r="N9" s="7">
        <v>1039</v>
      </c>
    </row>
    <row r="10" customHeight="1" spans="1:14">
      <c r="A10" s="8">
        <v>85</v>
      </c>
      <c r="B10" s="8">
        <v>709</v>
      </c>
      <c r="C10" s="8" t="s">
        <v>10</v>
      </c>
      <c r="D10" s="8" t="s">
        <v>8</v>
      </c>
      <c r="E10" s="8" t="s">
        <v>135</v>
      </c>
      <c r="F10" s="7">
        <v>13</v>
      </c>
      <c r="G10" s="7">
        <v>10</v>
      </c>
      <c r="H10" s="7">
        <v>7</v>
      </c>
      <c r="I10" s="7">
        <v>33</v>
      </c>
      <c r="J10" s="7">
        <f t="shared" si="0"/>
        <v>63</v>
      </c>
      <c r="K10" s="9">
        <f t="shared" si="1"/>
        <v>0.0153921329098461</v>
      </c>
      <c r="L10" s="10">
        <f t="shared" si="2"/>
        <v>1231</v>
      </c>
      <c r="M10" s="10">
        <v>1386</v>
      </c>
      <c r="N10" s="7">
        <v>1008</v>
      </c>
    </row>
    <row r="11" customHeight="1" spans="1:14">
      <c r="A11" s="8">
        <v>87</v>
      </c>
      <c r="B11" s="8">
        <v>730</v>
      </c>
      <c r="C11" s="8" t="s">
        <v>11</v>
      </c>
      <c r="D11" s="8" t="s">
        <v>8</v>
      </c>
      <c r="E11" s="8" t="s">
        <v>135</v>
      </c>
      <c r="F11" s="7">
        <v>7</v>
      </c>
      <c r="G11" s="7">
        <v>7</v>
      </c>
      <c r="H11" s="7">
        <v>9</v>
      </c>
      <c r="I11" s="7">
        <v>25</v>
      </c>
      <c r="J11" s="7">
        <f t="shared" si="0"/>
        <v>48</v>
      </c>
      <c r="K11" s="9">
        <f t="shared" si="1"/>
        <v>0.0117273393598827</v>
      </c>
      <c r="L11" s="10">
        <f t="shared" si="2"/>
        <v>938</v>
      </c>
      <c r="M11" s="10">
        <v>1352</v>
      </c>
      <c r="N11" s="7">
        <v>983</v>
      </c>
    </row>
    <row r="12" customHeight="1" spans="1:14">
      <c r="A12" s="8">
        <v>93</v>
      </c>
      <c r="B12" s="8">
        <v>712</v>
      </c>
      <c r="C12" s="8" t="s">
        <v>43</v>
      </c>
      <c r="D12" s="8" t="s">
        <v>42</v>
      </c>
      <c r="E12" s="8" t="s">
        <v>135</v>
      </c>
      <c r="F12" s="7">
        <v>13</v>
      </c>
      <c r="G12" s="7">
        <v>11</v>
      </c>
      <c r="H12" s="7">
        <v>14</v>
      </c>
      <c r="I12" s="7">
        <v>25</v>
      </c>
      <c r="J12" s="7">
        <f t="shared" si="0"/>
        <v>63</v>
      </c>
      <c r="K12" s="9">
        <f t="shared" si="1"/>
        <v>0.0153921329098461</v>
      </c>
      <c r="L12" s="10">
        <f t="shared" si="2"/>
        <v>1231</v>
      </c>
      <c r="M12" s="10">
        <v>1386</v>
      </c>
      <c r="N12" s="7">
        <v>1008</v>
      </c>
    </row>
    <row r="13" customHeight="1" spans="1:14">
      <c r="A13" s="8">
        <v>103</v>
      </c>
      <c r="B13" s="8">
        <v>365</v>
      </c>
      <c r="C13" s="8" t="s">
        <v>12</v>
      </c>
      <c r="D13" s="8" t="s">
        <v>8</v>
      </c>
      <c r="E13" s="8" t="s">
        <v>135</v>
      </c>
      <c r="F13" s="7">
        <v>17</v>
      </c>
      <c r="G13" s="7">
        <v>3</v>
      </c>
      <c r="H13" s="7">
        <v>6</v>
      </c>
      <c r="I13" s="7">
        <v>18</v>
      </c>
      <c r="J13" s="7">
        <f t="shared" si="0"/>
        <v>44</v>
      </c>
      <c r="K13" s="9">
        <f t="shared" si="1"/>
        <v>0.0107500610798925</v>
      </c>
      <c r="L13" s="10">
        <f t="shared" si="2"/>
        <v>860</v>
      </c>
      <c r="M13" s="10">
        <v>1354</v>
      </c>
      <c r="N13" s="7">
        <v>985</v>
      </c>
    </row>
    <row r="14" customHeight="1" spans="1:14">
      <c r="A14" s="8">
        <v>104</v>
      </c>
      <c r="B14" s="8">
        <v>585</v>
      </c>
      <c r="C14" s="8" t="s">
        <v>13</v>
      </c>
      <c r="D14" s="8" t="s">
        <v>8</v>
      </c>
      <c r="E14" s="8" t="s">
        <v>135</v>
      </c>
      <c r="F14" s="7">
        <v>17</v>
      </c>
      <c r="G14" s="7">
        <v>4</v>
      </c>
      <c r="H14" s="7">
        <v>14</v>
      </c>
      <c r="I14" s="7">
        <v>37</v>
      </c>
      <c r="J14" s="7">
        <f t="shared" si="0"/>
        <v>72</v>
      </c>
      <c r="K14" s="9">
        <f t="shared" si="1"/>
        <v>0.0175910090398241</v>
      </c>
      <c r="L14" s="10">
        <f t="shared" si="2"/>
        <v>1407</v>
      </c>
      <c r="M14" s="10">
        <v>1515</v>
      </c>
      <c r="N14" s="7">
        <v>1102</v>
      </c>
    </row>
    <row r="15" customHeight="1" spans="1:14">
      <c r="A15" s="8">
        <v>105</v>
      </c>
      <c r="B15" s="8">
        <v>571</v>
      </c>
      <c r="C15" s="8" t="s">
        <v>44</v>
      </c>
      <c r="D15" s="8" t="s">
        <v>42</v>
      </c>
      <c r="E15" s="8" t="s">
        <v>135</v>
      </c>
      <c r="F15" s="7">
        <v>19</v>
      </c>
      <c r="G15" s="7">
        <v>18</v>
      </c>
      <c r="H15" s="7">
        <v>4</v>
      </c>
      <c r="I15" s="7">
        <v>24</v>
      </c>
      <c r="J15" s="7">
        <f t="shared" si="0"/>
        <v>65</v>
      </c>
      <c r="K15" s="9">
        <f t="shared" si="1"/>
        <v>0.0158807720498412</v>
      </c>
      <c r="L15" s="10">
        <f t="shared" si="2"/>
        <v>1270</v>
      </c>
      <c r="M15" s="10">
        <v>1429</v>
      </c>
      <c r="N15" s="7">
        <v>1039</v>
      </c>
    </row>
    <row r="16" customHeight="1" spans="1:14">
      <c r="A16" s="8">
        <v>107</v>
      </c>
      <c r="B16" s="8">
        <v>385</v>
      </c>
      <c r="C16" s="8" t="s">
        <v>87</v>
      </c>
      <c r="D16" s="8" t="s">
        <v>88</v>
      </c>
      <c r="E16" s="8" t="s">
        <v>135</v>
      </c>
      <c r="F16" s="7">
        <v>9</v>
      </c>
      <c r="G16" s="7">
        <v>3</v>
      </c>
      <c r="H16" s="7">
        <v>2</v>
      </c>
      <c r="I16" s="7">
        <v>21</v>
      </c>
      <c r="J16" s="7">
        <f t="shared" si="0"/>
        <v>35</v>
      </c>
      <c r="K16" s="9">
        <f t="shared" si="1"/>
        <v>0.00855118494991449</v>
      </c>
      <c r="L16" s="10">
        <f t="shared" si="2"/>
        <v>684</v>
      </c>
      <c r="M16" s="10">
        <v>1241</v>
      </c>
      <c r="N16" s="7">
        <v>903</v>
      </c>
    </row>
    <row r="17" customHeight="1" spans="1:14">
      <c r="A17" s="8">
        <v>108</v>
      </c>
      <c r="B17" s="8">
        <v>343</v>
      </c>
      <c r="C17" s="8" t="s">
        <v>14</v>
      </c>
      <c r="D17" s="8" t="s">
        <v>8</v>
      </c>
      <c r="E17" s="8" t="s">
        <v>135</v>
      </c>
      <c r="F17" s="7">
        <v>40</v>
      </c>
      <c r="G17" s="7">
        <v>7</v>
      </c>
      <c r="H17" s="7">
        <v>10</v>
      </c>
      <c r="I17" s="7">
        <v>17</v>
      </c>
      <c r="J17" s="7">
        <f t="shared" si="0"/>
        <v>74</v>
      </c>
      <c r="K17" s="9">
        <f t="shared" si="1"/>
        <v>0.0180796481798192</v>
      </c>
      <c r="L17" s="10">
        <f t="shared" si="2"/>
        <v>1446</v>
      </c>
      <c r="M17" s="10">
        <v>1675</v>
      </c>
      <c r="N17" s="7">
        <v>1218</v>
      </c>
    </row>
    <row r="18" customHeight="1" spans="1:14">
      <c r="A18" s="8">
        <v>39</v>
      </c>
      <c r="B18" s="8">
        <v>311</v>
      </c>
      <c r="C18" s="8" t="s">
        <v>15</v>
      </c>
      <c r="D18" s="8" t="s">
        <v>8</v>
      </c>
      <c r="E18" s="8" t="s">
        <v>136</v>
      </c>
      <c r="F18" s="7"/>
      <c r="G18" s="7">
        <v>2</v>
      </c>
      <c r="H18" s="7">
        <v>1</v>
      </c>
      <c r="I18" s="7">
        <v>9</v>
      </c>
      <c r="J18" s="7">
        <f t="shared" si="0"/>
        <v>12</v>
      </c>
      <c r="K18" s="9">
        <f t="shared" si="1"/>
        <v>0.00293183483997068</v>
      </c>
      <c r="L18" s="10">
        <f t="shared" si="2"/>
        <v>235</v>
      </c>
      <c r="M18" s="11">
        <v>703</v>
      </c>
      <c r="N18" s="12">
        <v>511</v>
      </c>
    </row>
    <row r="19" customHeight="1" spans="1:14">
      <c r="A19" s="8">
        <v>55</v>
      </c>
      <c r="B19" s="8">
        <v>103198</v>
      </c>
      <c r="C19" s="8" t="s">
        <v>16</v>
      </c>
      <c r="D19" s="8" t="s">
        <v>8</v>
      </c>
      <c r="E19" s="8" t="s">
        <v>136</v>
      </c>
      <c r="F19" s="7">
        <v>11</v>
      </c>
      <c r="G19" s="7">
        <v>8</v>
      </c>
      <c r="H19" s="7">
        <v>16</v>
      </c>
      <c r="I19" s="7">
        <v>20</v>
      </c>
      <c r="J19" s="7">
        <f t="shared" si="0"/>
        <v>55</v>
      </c>
      <c r="K19" s="9">
        <f t="shared" si="1"/>
        <v>0.0134375763498656</v>
      </c>
      <c r="L19" s="10">
        <f t="shared" si="2"/>
        <v>1075</v>
      </c>
      <c r="M19" s="10">
        <v>1139</v>
      </c>
      <c r="N19" s="7">
        <v>828</v>
      </c>
    </row>
    <row r="20" customHeight="1" spans="1:14">
      <c r="A20" s="8">
        <v>57</v>
      </c>
      <c r="B20" s="8">
        <v>377</v>
      </c>
      <c r="C20" s="8" t="s">
        <v>45</v>
      </c>
      <c r="D20" s="8" t="s">
        <v>42</v>
      </c>
      <c r="E20" s="8" t="s">
        <v>136</v>
      </c>
      <c r="F20" s="7">
        <v>15</v>
      </c>
      <c r="G20" s="7">
        <v>10</v>
      </c>
      <c r="H20" s="7">
        <v>9</v>
      </c>
      <c r="I20" s="7">
        <v>26</v>
      </c>
      <c r="J20" s="7">
        <f t="shared" si="0"/>
        <v>60</v>
      </c>
      <c r="K20" s="9">
        <f t="shared" si="1"/>
        <v>0.0146591741998534</v>
      </c>
      <c r="L20" s="10">
        <f t="shared" si="2"/>
        <v>1173</v>
      </c>
      <c r="M20" s="10">
        <v>1140</v>
      </c>
      <c r="N20" s="7">
        <v>829</v>
      </c>
    </row>
    <row r="21" customHeight="1" spans="1:14">
      <c r="A21" s="8">
        <v>59</v>
      </c>
      <c r="B21" s="8">
        <v>737</v>
      </c>
      <c r="C21" s="8" t="s">
        <v>46</v>
      </c>
      <c r="D21" s="8" t="s">
        <v>42</v>
      </c>
      <c r="E21" s="8" t="s">
        <v>136</v>
      </c>
      <c r="F21" s="7">
        <v>21</v>
      </c>
      <c r="G21" s="7">
        <v>3</v>
      </c>
      <c r="H21" s="7">
        <v>7</v>
      </c>
      <c r="I21" s="7">
        <v>5</v>
      </c>
      <c r="J21" s="7">
        <f t="shared" si="0"/>
        <v>36</v>
      </c>
      <c r="K21" s="9">
        <f t="shared" si="1"/>
        <v>0.00879550451991204</v>
      </c>
      <c r="L21" s="10">
        <f t="shared" si="2"/>
        <v>704</v>
      </c>
      <c r="M21" s="10">
        <v>1032</v>
      </c>
      <c r="N21" s="7">
        <v>751</v>
      </c>
    </row>
    <row r="22" customHeight="1" spans="1:14">
      <c r="A22" s="8">
        <v>61</v>
      </c>
      <c r="B22" s="8">
        <v>103639</v>
      </c>
      <c r="C22" s="8" t="s">
        <v>47</v>
      </c>
      <c r="D22" s="8" t="s">
        <v>42</v>
      </c>
      <c r="E22" s="8" t="s">
        <v>136</v>
      </c>
      <c r="F22" s="7">
        <v>10</v>
      </c>
      <c r="G22" s="7">
        <v>7</v>
      </c>
      <c r="H22" s="7">
        <v>7</v>
      </c>
      <c r="I22" s="7">
        <v>17</v>
      </c>
      <c r="J22" s="7">
        <f t="shared" si="0"/>
        <v>41</v>
      </c>
      <c r="K22" s="9">
        <f t="shared" si="1"/>
        <v>0.0100171023698998</v>
      </c>
      <c r="L22" s="10">
        <f t="shared" si="2"/>
        <v>801</v>
      </c>
      <c r="M22" s="10">
        <v>1034</v>
      </c>
      <c r="N22" s="7">
        <v>752</v>
      </c>
    </row>
    <row r="23" customHeight="1" spans="1:14">
      <c r="A23" s="8">
        <v>62</v>
      </c>
      <c r="B23" s="8">
        <v>308</v>
      </c>
      <c r="C23" s="8" t="s">
        <v>69</v>
      </c>
      <c r="D23" s="8" t="s">
        <v>67</v>
      </c>
      <c r="E23" s="8" t="s">
        <v>136</v>
      </c>
      <c r="F23" s="7">
        <v>8</v>
      </c>
      <c r="G23" s="7">
        <v>4</v>
      </c>
      <c r="H23" s="7">
        <v>5</v>
      </c>
      <c r="I23" s="7">
        <v>17</v>
      </c>
      <c r="J23" s="7">
        <f t="shared" si="0"/>
        <v>34</v>
      </c>
      <c r="K23" s="9">
        <f t="shared" si="1"/>
        <v>0.00830686537991693</v>
      </c>
      <c r="L23" s="10">
        <f t="shared" si="2"/>
        <v>665</v>
      </c>
      <c r="M23" s="10">
        <v>1028</v>
      </c>
      <c r="N23" s="7">
        <v>748</v>
      </c>
    </row>
    <row r="24" customHeight="1" spans="1:14">
      <c r="A24" s="8">
        <v>64</v>
      </c>
      <c r="B24" s="8">
        <v>355</v>
      </c>
      <c r="C24" s="8" t="s">
        <v>70</v>
      </c>
      <c r="D24" s="8" t="s">
        <v>67</v>
      </c>
      <c r="E24" s="8" t="s">
        <v>136</v>
      </c>
      <c r="F24" s="7">
        <v>10</v>
      </c>
      <c r="G24" s="7">
        <v>8</v>
      </c>
      <c r="H24" s="7">
        <v>10</v>
      </c>
      <c r="I24" s="7">
        <v>32</v>
      </c>
      <c r="J24" s="7">
        <f t="shared" si="0"/>
        <v>60</v>
      </c>
      <c r="K24" s="9">
        <f t="shared" si="1"/>
        <v>0.0146591741998534</v>
      </c>
      <c r="L24" s="10">
        <f t="shared" si="2"/>
        <v>1173</v>
      </c>
      <c r="M24" s="10">
        <v>1140</v>
      </c>
      <c r="N24" s="7">
        <v>829</v>
      </c>
    </row>
    <row r="25" customHeight="1" spans="1:14">
      <c r="A25" s="8">
        <v>66</v>
      </c>
      <c r="B25" s="8">
        <v>511</v>
      </c>
      <c r="C25" s="8" t="s">
        <v>71</v>
      </c>
      <c r="D25" s="8" t="s">
        <v>67</v>
      </c>
      <c r="E25" s="8" t="s">
        <v>136</v>
      </c>
      <c r="F25" s="7">
        <v>14</v>
      </c>
      <c r="G25" s="7">
        <v>3</v>
      </c>
      <c r="H25" s="7">
        <v>8</v>
      </c>
      <c r="I25" s="7">
        <v>26</v>
      </c>
      <c r="J25" s="7">
        <f t="shared" si="0"/>
        <v>51</v>
      </c>
      <c r="K25" s="9">
        <f t="shared" si="1"/>
        <v>0.0124602980698754</v>
      </c>
      <c r="L25" s="10">
        <f t="shared" si="2"/>
        <v>997</v>
      </c>
      <c r="M25" s="10">
        <v>1191</v>
      </c>
      <c r="N25" s="7">
        <v>866</v>
      </c>
    </row>
    <row r="26" customHeight="1" spans="1:14">
      <c r="A26" s="8">
        <v>69</v>
      </c>
      <c r="B26" s="8">
        <v>747</v>
      </c>
      <c r="C26" s="8" t="s">
        <v>72</v>
      </c>
      <c r="D26" s="8" t="s">
        <v>67</v>
      </c>
      <c r="E26" s="8" t="s">
        <v>136</v>
      </c>
      <c r="F26" s="7">
        <v>9</v>
      </c>
      <c r="G26" s="7">
        <v>4</v>
      </c>
      <c r="H26" s="7">
        <v>4</v>
      </c>
      <c r="I26" s="7">
        <v>8</v>
      </c>
      <c r="J26" s="7">
        <f t="shared" si="0"/>
        <v>25</v>
      </c>
      <c r="K26" s="9">
        <f t="shared" si="1"/>
        <v>0.00610798924993892</v>
      </c>
      <c r="L26" s="10">
        <f t="shared" si="2"/>
        <v>489</v>
      </c>
      <c r="M26" s="10">
        <v>920</v>
      </c>
      <c r="N26" s="7">
        <v>669</v>
      </c>
    </row>
    <row r="27" customHeight="1" spans="1:14">
      <c r="A27" s="8">
        <v>76</v>
      </c>
      <c r="B27" s="8">
        <v>54</v>
      </c>
      <c r="C27" s="8" t="s">
        <v>110</v>
      </c>
      <c r="D27" s="8" t="s">
        <v>111</v>
      </c>
      <c r="E27" s="8" t="s">
        <v>136</v>
      </c>
      <c r="F27" s="7">
        <v>19</v>
      </c>
      <c r="G27" s="7">
        <v>6</v>
      </c>
      <c r="H27" s="7">
        <v>4</v>
      </c>
      <c r="I27" s="7">
        <v>19</v>
      </c>
      <c r="J27" s="7">
        <f t="shared" si="0"/>
        <v>48</v>
      </c>
      <c r="K27" s="9">
        <f t="shared" si="1"/>
        <v>0.0117273393598827</v>
      </c>
      <c r="L27" s="10">
        <f t="shared" si="2"/>
        <v>938</v>
      </c>
      <c r="M27" s="10">
        <v>1137</v>
      </c>
      <c r="N27" s="7">
        <v>827</v>
      </c>
    </row>
    <row r="28" customHeight="1" spans="1:14">
      <c r="A28" s="8">
        <v>81</v>
      </c>
      <c r="B28" s="8">
        <v>357</v>
      </c>
      <c r="C28" s="8" t="s">
        <v>17</v>
      </c>
      <c r="D28" s="8" t="s">
        <v>8</v>
      </c>
      <c r="E28" s="8" t="s">
        <v>136</v>
      </c>
      <c r="F28" s="7">
        <v>9</v>
      </c>
      <c r="G28" s="7">
        <v>1</v>
      </c>
      <c r="H28" s="7">
        <v>4</v>
      </c>
      <c r="I28" s="7">
        <v>18</v>
      </c>
      <c r="J28" s="7">
        <f t="shared" si="0"/>
        <v>32</v>
      </c>
      <c r="K28" s="9">
        <f t="shared" si="1"/>
        <v>0.00781822623992182</v>
      </c>
      <c r="L28" s="10">
        <f t="shared" si="2"/>
        <v>625</v>
      </c>
      <c r="M28" s="10">
        <v>1038</v>
      </c>
      <c r="N28" s="7">
        <v>755</v>
      </c>
    </row>
    <row r="29" customHeight="1" spans="1:14">
      <c r="A29" s="8">
        <v>82</v>
      </c>
      <c r="B29" s="8">
        <v>379</v>
      </c>
      <c r="C29" s="8" t="s">
        <v>18</v>
      </c>
      <c r="D29" s="8" t="s">
        <v>8</v>
      </c>
      <c r="E29" s="8" t="s">
        <v>136</v>
      </c>
      <c r="F29" s="7">
        <v>6</v>
      </c>
      <c r="G29" s="7">
        <v>3</v>
      </c>
      <c r="H29" s="7">
        <v>13</v>
      </c>
      <c r="I29" s="7">
        <v>19</v>
      </c>
      <c r="J29" s="7">
        <f t="shared" si="0"/>
        <v>41</v>
      </c>
      <c r="K29" s="9">
        <f t="shared" si="1"/>
        <v>0.0100171023698998</v>
      </c>
      <c r="L29" s="10">
        <f t="shared" si="2"/>
        <v>801</v>
      </c>
      <c r="M29" s="10">
        <v>1041</v>
      </c>
      <c r="N29" s="7">
        <v>757</v>
      </c>
    </row>
    <row r="30" customHeight="1" spans="1:14">
      <c r="A30" s="8">
        <v>83</v>
      </c>
      <c r="B30" s="8">
        <v>513</v>
      </c>
      <c r="C30" s="8" t="s">
        <v>19</v>
      </c>
      <c r="D30" s="8" t="s">
        <v>8</v>
      </c>
      <c r="E30" s="8" t="s">
        <v>136</v>
      </c>
      <c r="F30" s="7">
        <v>16</v>
      </c>
      <c r="G30" s="7">
        <v>1</v>
      </c>
      <c r="H30" s="7">
        <v>14</v>
      </c>
      <c r="I30" s="7">
        <v>18</v>
      </c>
      <c r="J30" s="7">
        <f t="shared" si="0"/>
        <v>49</v>
      </c>
      <c r="K30" s="9">
        <f t="shared" si="1"/>
        <v>0.0119716589298803</v>
      </c>
      <c r="L30" s="10">
        <f t="shared" si="2"/>
        <v>958</v>
      </c>
      <c r="M30" s="10">
        <v>1138</v>
      </c>
      <c r="N30" s="7">
        <v>828</v>
      </c>
    </row>
    <row r="31" customHeight="1" spans="1:14">
      <c r="A31" s="8">
        <v>86</v>
      </c>
      <c r="B31" s="8">
        <v>726</v>
      </c>
      <c r="C31" s="8" t="s">
        <v>20</v>
      </c>
      <c r="D31" s="8" t="s">
        <v>8</v>
      </c>
      <c r="E31" s="8" t="s">
        <v>136</v>
      </c>
      <c r="F31" s="7">
        <v>12</v>
      </c>
      <c r="G31" s="7">
        <v>9</v>
      </c>
      <c r="H31" s="7">
        <v>4</v>
      </c>
      <c r="I31" s="7">
        <v>11</v>
      </c>
      <c r="J31" s="7">
        <f t="shared" si="0"/>
        <v>36</v>
      </c>
      <c r="K31" s="9">
        <f t="shared" si="1"/>
        <v>0.00879550451991204</v>
      </c>
      <c r="L31" s="10">
        <f t="shared" si="2"/>
        <v>704</v>
      </c>
      <c r="M31" s="10">
        <v>1042</v>
      </c>
      <c r="N31" s="7">
        <v>758</v>
      </c>
    </row>
    <row r="32" customHeight="1" spans="1:14">
      <c r="A32" s="8">
        <v>88</v>
      </c>
      <c r="B32" s="8">
        <v>102934</v>
      </c>
      <c r="C32" s="8" t="s">
        <v>21</v>
      </c>
      <c r="D32" s="8" t="s">
        <v>8</v>
      </c>
      <c r="E32" s="8" t="s">
        <v>136</v>
      </c>
      <c r="F32" s="7">
        <v>16</v>
      </c>
      <c r="G32" s="7">
        <v>3</v>
      </c>
      <c r="H32" s="7">
        <v>14</v>
      </c>
      <c r="I32" s="7">
        <v>19</v>
      </c>
      <c r="J32" s="7">
        <f t="shared" si="0"/>
        <v>52</v>
      </c>
      <c r="K32" s="9">
        <f t="shared" si="1"/>
        <v>0.012704617639873</v>
      </c>
      <c r="L32" s="10">
        <f t="shared" si="2"/>
        <v>1016</v>
      </c>
      <c r="M32" s="10">
        <v>1191</v>
      </c>
      <c r="N32" s="7">
        <v>866</v>
      </c>
    </row>
    <row r="33" customHeight="1" spans="1:14">
      <c r="A33" s="8">
        <v>90</v>
      </c>
      <c r="B33" s="8">
        <v>387</v>
      </c>
      <c r="C33" s="8" t="s">
        <v>48</v>
      </c>
      <c r="D33" s="8" t="s">
        <v>42</v>
      </c>
      <c r="E33" s="8" t="s">
        <v>136</v>
      </c>
      <c r="F33" s="7">
        <v>18</v>
      </c>
      <c r="G33" s="7">
        <v>6</v>
      </c>
      <c r="H33" s="7">
        <v>6</v>
      </c>
      <c r="I33" s="7">
        <v>13</v>
      </c>
      <c r="J33" s="7">
        <f t="shared" si="0"/>
        <v>43</v>
      </c>
      <c r="K33" s="9">
        <f t="shared" si="1"/>
        <v>0.0105057415098949</v>
      </c>
      <c r="L33" s="10">
        <f t="shared" si="2"/>
        <v>840</v>
      </c>
      <c r="M33" s="10">
        <v>1045</v>
      </c>
      <c r="N33" s="7">
        <v>760</v>
      </c>
    </row>
    <row r="34" customHeight="1" spans="1:14">
      <c r="A34" s="8">
        <v>91</v>
      </c>
      <c r="B34" s="8">
        <v>399</v>
      </c>
      <c r="C34" s="8" t="s">
        <v>49</v>
      </c>
      <c r="D34" s="8" t="s">
        <v>42</v>
      </c>
      <c r="E34" s="8" t="s">
        <v>136</v>
      </c>
      <c r="F34" s="7">
        <v>12</v>
      </c>
      <c r="G34" s="7">
        <v>3</v>
      </c>
      <c r="H34" s="7">
        <v>16</v>
      </c>
      <c r="I34" s="7">
        <v>9</v>
      </c>
      <c r="J34" s="7">
        <f t="shared" si="0"/>
        <v>40</v>
      </c>
      <c r="K34" s="9">
        <f t="shared" si="1"/>
        <v>0.00977278279990227</v>
      </c>
      <c r="L34" s="10">
        <f t="shared" si="2"/>
        <v>782</v>
      </c>
      <c r="M34" s="10">
        <v>1029</v>
      </c>
      <c r="N34" s="7">
        <v>748</v>
      </c>
    </row>
    <row r="35" customHeight="1" spans="1:14">
      <c r="A35" s="8">
        <v>92</v>
      </c>
      <c r="B35" s="8">
        <v>546</v>
      </c>
      <c r="C35" s="8" t="s">
        <v>50</v>
      </c>
      <c r="D35" s="8" t="s">
        <v>42</v>
      </c>
      <c r="E35" s="8" t="s">
        <v>136</v>
      </c>
      <c r="F35" s="7">
        <v>19</v>
      </c>
      <c r="G35" s="7">
        <v>9</v>
      </c>
      <c r="H35" s="7">
        <v>7</v>
      </c>
      <c r="I35" s="7">
        <v>36</v>
      </c>
      <c r="J35" s="7">
        <f t="shared" si="0"/>
        <v>71</v>
      </c>
      <c r="K35" s="9">
        <f t="shared" si="1"/>
        <v>0.0173466894698265</v>
      </c>
      <c r="L35" s="10">
        <f t="shared" si="2"/>
        <v>1388</v>
      </c>
      <c r="M35" s="10">
        <v>1356</v>
      </c>
      <c r="N35" s="7">
        <v>986</v>
      </c>
    </row>
    <row r="36" customHeight="1" spans="1:14">
      <c r="A36" s="8">
        <v>94</v>
      </c>
      <c r="B36" s="8">
        <v>724</v>
      </c>
      <c r="C36" s="8" t="s">
        <v>51</v>
      </c>
      <c r="D36" s="8" t="s">
        <v>42</v>
      </c>
      <c r="E36" s="8" t="s">
        <v>136</v>
      </c>
      <c r="F36" s="7">
        <v>18</v>
      </c>
      <c r="G36" s="7">
        <v>0</v>
      </c>
      <c r="H36" s="7">
        <v>6</v>
      </c>
      <c r="I36" s="7">
        <v>51</v>
      </c>
      <c r="J36" s="7">
        <f t="shared" si="0"/>
        <v>75</v>
      </c>
      <c r="K36" s="9">
        <f t="shared" si="1"/>
        <v>0.0183239677498168</v>
      </c>
      <c r="L36" s="10">
        <f t="shared" si="2"/>
        <v>1466</v>
      </c>
      <c r="M36" s="10">
        <v>1463</v>
      </c>
      <c r="N36" s="7">
        <v>1064</v>
      </c>
    </row>
    <row r="37" customHeight="1" spans="1:14">
      <c r="A37" s="8">
        <v>95</v>
      </c>
      <c r="B37" s="8">
        <v>373</v>
      </c>
      <c r="C37" s="8" t="s">
        <v>73</v>
      </c>
      <c r="D37" s="8" t="s">
        <v>67</v>
      </c>
      <c r="E37" s="8" t="s">
        <v>136</v>
      </c>
      <c r="F37" s="7">
        <v>12</v>
      </c>
      <c r="G37" s="7">
        <v>5</v>
      </c>
      <c r="H37" s="7">
        <v>24</v>
      </c>
      <c r="I37" s="7">
        <v>27</v>
      </c>
      <c r="J37" s="7">
        <f t="shared" si="0"/>
        <v>68</v>
      </c>
      <c r="K37" s="9">
        <f t="shared" si="1"/>
        <v>0.0166137307598339</v>
      </c>
      <c r="L37" s="10">
        <f t="shared" si="2"/>
        <v>1329</v>
      </c>
      <c r="M37" s="10">
        <v>1354</v>
      </c>
      <c r="N37" s="7">
        <v>985</v>
      </c>
    </row>
    <row r="38" customHeight="1" spans="1:14">
      <c r="A38" s="8">
        <v>96</v>
      </c>
      <c r="B38" s="8">
        <v>578</v>
      </c>
      <c r="C38" s="8" t="s">
        <v>74</v>
      </c>
      <c r="D38" s="8" t="s">
        <v>67</v>
      </c>
      <c r="E38" s="8" t="s">
        <v>136</v>
      </c>
      <c r="F38" s="7">
        <v>19</v>
      </c>
      <c r="G38" s="7">
        <v>4</v>
      </c>
      <c r="H38" s="7">
        <v>4</v>
      </c>
      <c r="I38" s="7">
        <v>26</v>
      </c>
      <c r="J38" s="7">
        <f t="shared" si="0"/>
        <v>53</v>
      </c>
      <c r="K38" s="9">
        <f t="shared" si="1"/>
        <v>0.0129489372098705</v>
      </c>
      <c r="L38" s="10">
        <f t="shared" si="2"/>
        <v>1036</v>
      </c>
      <c r="M38" s="10">
        <v>1138</v>
      </c>
      <c r="N38" s="7">
        <v>828</v>
      </c>
    </row>
    <row r="39" customHeight="1" spans="1:14">
      <c r="A39" s="8">
        <v>97</v>
      </c>
      <c r="B39" s="8">
        <v>742</v>
      </c>
      <c r="C39" s="8" t="s">
        <v>75</v>
      </c>
      <c r="D39" s="8" t="s">
        <v>67</v>
      </c>
      <c r="E39" s="8" t="s">
        <v>136</v>
      </c>
      <c r="F39" s="7">
        <v>2</v>
      </c>
      <c r="G39" s="7">
        <v>1</v>
      </c>
      <c r="H39" s="7">
        <v>6</v>
      </c>
      <c r="I39" s="7">
        <v>3</v>
      </c>
      <c r="J39" s="7">
        <f t="shared" si="0"/>
        <v>12</v>
      </c>
      <c r="K39" s="9">
        <f t="shared" si="1"/>
        <v>0.00293183483997068</v>
      </c>
      <c r="L39" s="10">
        <f t="shared" si="2"/>
        <v>235</v>
      </c>
      <c r="M39" s="11">
        <v>703</v>
      </c>
      <c r="N39" s="12">
        <v>511</v>
      </c>
    </row>
    <row r="40" customHeight="1" spans="1:14">
      <c r="A40" s="8">
        <v>98</v>
      </c>
      <c r="B40" s="8">
        <v>744</v>
      </c>
      <c r="C40" s="8" t="s">
        <v>76</v>
      </c>
      <c r="D40" s="8" t="s">
        <v>67</v>
      </c>
      <c r="E40" s="8" t="s">
        <v>136</v>
      </c>
      <c r="F40" s="7">
        <v>16</v>
      </c>
      <c r="G40" s="7">
        <v>6</v>
      </c>
      <c r="H40" s="7">
        <v>16</v>
      </c>
      <c r="I40" s="7">
        <v>7</v>
      </c>
      <c r="J40" s="7">
        <f t="shared" si="0"/>
        <v>45</v>
      </c>
      <c r="K40" s="9">
        <f t="shared" si="1"/>
        <v>0.0109943806498901</v>
      </c>
      <c r="L40" s="10">
        <f t="shared" si="2"/>
        <v>880</v>
      </c>
      <c r="M40" s="10">
        <v>1054</v>
      </c>
      <c r="N40" s="7">
        <v>767</v>
      </c>
    </row>
    <row r="41" customHeight="1" spans="1:14">
      <c r="A41" s="8">
        <v>99</v>
      </c>
      <c r="B41" s="8">
        <v>514</v>
      </c>
      <c r="C41" s="8" t="s">
        <v>89</v>
      </c>
      <c r="D41" s="8" t="s">
        <v>88</v>
      </c>
      <c r="E41" s="8" t="s">
        <v>136</v>
      </c>
      <c r="F41" s="7">
        <v>15</v>
      </c>
      <c r="G41" s="7">
        <v>5</v>
      </c>
      <c r="H41" s="7">
        <v>7</v>
      </c>
      <c r="I41" s="7">
        <v>24</v>
      </c>
      <c r="J41" s="7">
        <f t="shared" si="0"/>
        <v>51</v>
      </c>
      <c r="K41" s="9">
        <f t="shared" si="1"/>
        <v>0.0124602980698754</v>
      </c>
      <c r="L41" s="10">
        <f t="shared" si="2"/>
        <v>997</v>
      </c>
      <c r="M41" s="10">
        <v>1138</v>
      </c>
      <c r="N41" s="7">
        <v>828</v>
      </c>
    </row>
    <row r="42" customHeight="1" spans="1:14">
      <c r="A42" s="8">
        <v>100</v>
      </c>
      <c r="B42" s="8">
        <v>746</v>
      </c>
      <c r="C42" s="8" t="s">
        <v>99</v>
      </c>
      <c r="D42" s="8" t="s">
        <v>100</v>
      </c>
      <c r="E42" s="8" t="s">
        <v>136</v>
      </c>
      <c r="F42" s="7">
        <v>7</v>
      </c>
      <c r="G42" s="7">
        <v>7</v>
      </c>
      <c r="H42" s="7">
        <v>4</v>
      </c>
      <c r="I42" s="7">
        <v>18</v>
      </c>
      <c r="J42" s="7">
        <f t="shared" si="0"/>
        <v>36</v>
      </c>
      <c r="K42" s="9">
        <f t="shared" si="1"/>
        <v>0.00879550451991204</v>
      </c>
      <c r="L42" s="10">
        <f t="shared" si="2"/>
        <v>704</v>
      </c>
      <c r="M42" s="10">
        <v>1028</v>
      </c>
      <c r="N42" s="7">
        <v>748</v>
      </c>
    </row>
    <row r="43" customHeight="1" spans="1:14">
      <c r="A43" s="8">
        <v>101</v>
      </c>
      <c r="B43" s="8">
        <v>754</v>
      </c>
      <c r="C43" s="8" t="s">
        <v>112</v>
      </c>
      <c r="D43" s="8" t="s">
        <v>111</v>
      </c>
      <c r="E43" s="8" t="s">
        <v>136</v>
      </c>
      <c r="F43" s="7">
        <v>6</v>
      </c>
      <c r="G43" s="7">
        <v>2</v>
      </c>
      <c r="H43" s="7">
        <v>0</v>
      </c>
      <c r="I43" s="7">
        <v>10</v>
      </c>
      <c r="J43" s="7">
        <f t="shared" si="0"/>
        <v>18</v>
      </c>
      <c r="K43" s="9">
        <f t="shared" si="1"/>
        <v>0.00439775225995602</v>
      </c>
      <c r="L43" s="10">
        <f t="shared" si="2"/>
        <v>352</v>
      </c>
      <c r="M43" s="10">
        <v>919</v>
      </c>
      <c r="N43" s="7">
        <v>668</v>
      </c>
    </row>
    <row r="44" customHeight="1" spans="1:14">
      <c r="A44" s="8">
        <v>102</v>
      </c>
      <c r="B44" s="8">
        <v>101453</v>
      </c>
      <c r="C44" s="8" t="s">
        <v>113</v>
      </c>
      <c r="D44" s="8" t="s">
        <v>111</v>
      </c>
      <c r="E44" s="8" t="s">
        <v>136</v>
      </c>
      <c r="F44" s="7">
        <v>9</v>
      </c>
      <c r="G44" s="7">
        <v>5</v>
      </c>
      <c r="H44" s="7">
        <v>6</v>
      </c>
      <c r="I44" s="7">
        <v>14</v>
      </c>
      <c r="J44" s="7">
        <f t="shared" si="0"/>
        <v>34</v>
      </c>
      <c r="K44" s="9">
        <f t="shared" si="1"/>
        <v>0.00830686537991693</v>
      </c>
      <c r="L44" s="10">
        <f t="shared" si="2"/>
        <v>665</v>
      </c>
      <c r="M44" s="10">
        <v>1056</v>
      </c>
      <c r="N44" s="7">
        <v>768</v>
      </c>
    </row>
    <row r="45" customHeight="1" spans="1:14">
      <c r="A45" s="8">
        <v>106</v>
      </c>
      <c r="B45" s="8">
        <v>707</v>
      </c>
      <c r="C45" s="8" t="s">
        <v>52</v>
      </c>
      <c r="D45" s="8" t="s">
        <v>42</v>
      </c>
      <c r="E45" s="8" t="s">
        <v>136</v>
      </c>
      <c r="F45" s="7">
        <v>18</v>
      </c>
      <c r="G45" s="7">
        <v>1</v>
      </c>
      <c r="H45" s="7">
        <v>10</v>
      </c>
      <c r="I45" s="7">
        <v>14</v>
      </c>
      <c r="J45" s="7">
        <f t="shared" si="0"/>
        <v>43</v>
      </c>
      <c r="K45" s="9">
        <f t="shared" si="1"/>
        <v>0.0105057415098949</v>
      </c>
      <c r="L45" s="10">
        <f t="shared" si="2"/>
        <v>840</v>
      </c>
      <c r="M45" s="10">
        <v>1058</v>
      </c>
      <c r="N45" s="7">
        <v>769</v>
      </c>
    </row>
    <row r="46" customHeight="1" spans="1:14">
      <c r="A46" s="8">
        <v>42</v>
      </c>
      <c r="B46" s="8">
        <v>347</v>
      </c>
      <c r="C46" s="8" t="s">
        <v>22</v>
      </c>
      <c r="D46" s="8" t="s">
        <v>8</v>
      </c>
      <c r="E46" s="8" t="s">
        <v>137</v>
      </c>
      <c r="F46" s="7">
        <v>12</v>
      </c>
      <c r="G46" s="7">
        <v>4</v>
      </c>
      <c r="H46" s="7">
        <v>10</v>
      </c>
      <c r="I46" s="7">
        <v>21</v>
      </c>
      <c r="J46" s="7">
        <f t="shared" si="0"/>
        <v>47</v>
      </c>
      <c r="K46" s="9">
        <f t="shared" si="1"/>
        <v>0.0114830197898852</v>
      </c>
      <c r="L46" s="10">
        <f t="shared" si="2"/>
        <v>919</v>
      </c>
      <c r="M46" s="10">
        <v>924</v>
      </c>
      <c r="N46" s="7">
        <v>672</v>
      </c>
    </row>
    <row r="47" customHeight="1" spans="1:14">
      <c r="A47" s="8">
        <v>44</v>
      </c>
      <c r="B47" s="8">
        <v>105267</v>
      </c>
      <c r="C47" s="8" t="s">
        <v>23</v>
      </c>
      <c r="D47" s="8" t="s">
        <v>8</v>
      </c>
      <c r="E47" s="8" t="s">
        <v>137</v>
      </c>
      <c r="F47" s="7">
        <v>12</v>
      </c>
      <c r="G47" s="7">
        <v>3</v>
      </c>
      <c r="H47" s="7">
        <v>7</v>
      </c>
      <c r="I47" s="7">
        <v>26</v>
      </c>
      <c r="J47" s="7">
        <f t="shared" si="0"/>
        <v>48</v>
      </c>
      <c r="K47" s="9">
        <f t="shared" si="1"/>
        <v>0.0117273393598827</v>
      </c>
      <c r="L47" s="10">
        <f t="shared" si="2"/>
        <v>938</v>
      </c>
      <c r="M47" s="10">
        <v>977</v>
      </c>
      <c r="N47" s="7">
        <v>711</v>
      </c>
    </row>
    <row r="48" customHeight="1" spans="1:14">
      <c r="A48" s="8">
        <v>45</v>
      </c>
      <c r="B48" s="8">
        <v>106569</v>
      </c>
      <c r="C48" s="8" t="s">
        <v>24</v>
      </c>
      <c r="D48" s="8" t="s">
        <v>8</v>
      </c>
      <c r="E48" s="8" t="s">
        <v>137</v>
      </c>
      <c r="F48" s="7">
        <v>2</v>
      </c>
      <c r="G48" s="7">
        <v>6</v>
      </c>
      <c r="H48" s="7">
        <v>7</v>
      </c>
      <c r="I48" s="7">
        <v>16</v>
      </c>
      <c r="J48" s="7">
        <f t="shared" si="0"/>
        <v>31</v>
      </c>
      <c r="K48" s="9">
        <f t="shared" si="1"/>
        <v>0.00757390666992426</v>
      </c>
      <c r="L48" s="10">
        <f t="shared" si="2"/>
        <v>606</v>
      </c>
      <c r="M48" s="10">
        <v>867</v>
      </c>
      <c r="N48" s="7">
        <v>631</v>
      </c>
    </row>
    <row r="49" customHeight="1" spans="1:14">
      <c r="A49" s="8">
        <v>47</v>
      </c>
      <c r="B49" s="8">
        <v>105751</v>
      </c>
      <c r="C49" s="8" t="s">
        <v>53</v>
      </c>
      <c r="D49" s="8" t="s">
        <v>42</v>
      </c>
      <c r="E49" s="8" t="s">
        <v>137</v>
      </c>
      <c r="F49" s="7">
        <v>11</v>
      </c>
      <c r="G49" s="7">
        <v>6</v>
      </c>
      <c r="H49" s="7">
        <v>8</v>
      </c>
      <c r="I49" s="7">
        <v>16</v>
      </c>
      <c r="J49" s="7">
        <f t="shared" si="0"/>
        <v>41</v>
      </c>
      <c r="K49" s="9">
        <f t="shared" si="1"/>
        <v>0.0100171023698998</v>
      </c>
      <c r="L49" s="10">
        <f t="shared" si="2"/>
        <v>801</v>
      </c>
      <c r="M49" s="10">
        <v>926</v>
      </c>
      <c r="N49" s="7">
        <v>673</v>
      </c>
    </row>
    <row r="50" customHeight="1" spans="1:14">
      <c r="A50" s="8">
        <v>50</v>
      </c>
      <c r="B50" s="8">
        <v>717</v>
      </c>
      <c r="C50" s="8" t="s">
        <v>101</v>
      </c>
      <c r="D50" s="8" t="s">
        <v>100</v>
      </c>
      <c r="E50" s="8" t="s">
        <v>137</v>
      </c>
      <c r="F50" s="7">
        <v>14</v>
      </c>
      <c r="G50" s="7">
        <v>12</v>
      </c>
      <c r="H50" s="7">
        <v>13</v>
      </c>
      <c r="I50" s="7">
        <v>11</v>
      </c>
      <c r="J50" s="7">
        <f t="shared" si="0"/>
        <v>50</v>
      </c>
      <c r="K50" s="9">
        <f t="shared" si="1"/>
        <v>0.0122159784998778</v>
      </c>
      <c r="L50" s="10">
        <f t="shared" si="2"/>
        <v>977</v>
      </c>
      <c r="M50" s="10">
        <v>978</v>
      </c>
      <c r="N50" s="7">
        <v>711</v>
      </c>
    </row>
    <row r="51" customHeight="1" spans="1:14">
      <c r="A51" s="8">
        <v>51</v>
      </c>
      <c r="B51" s="8">
        <v>329</v>
      </c>
      <c r="C51" s="8" t="s">
        <v>114</v>
      </c>
      <c r="D51" s="8" t="s">
        <v>111</v>
      </c>
      <c r="E51" s="8" t="s">
        <v>137</v>
      </c>
      <c r="F51" s="7">
        <v>3</v>
      </c>
      <c r="G51" s="7">
        <v>2</v>
      </c>
      <c r="H51" s="7">
        <v>4</v>
      </c>
      <c r="I51" s="7">
        <v>6</v>
      </c>
      <c r="J51" s="7">
        <f t="shared" si="0"/>
        <v>15</v>
      </c>
      <c r="K51" s="9">
        <f t="shared" si="1"/>
        <v>0.00366479354996335</v>
      </c>
      <c r="L51" s="10">
        <f t="shared" si="2"/>
        <v>293</v>
      </c>
      <c r="M51" s="10">
        <v>811</v>
      </c>
      <c r="N51" s="7">
        <v>590</v>
      </c>
    </row>
    <row r="52" customHeight="1" spans="1:14">
      <c r="A52" s="8">
        <v>52</v>
      </c>
      <c r="B52" s="8">
        <v>704</v>
      </c>
      <c r="C52" s="8" t="s">
        <v>115</v>
      </c>
      <c r="D52" s="8" t="s">
        <v>111</v>
      </c>
      <c r="E52" s="8" t="s">
        <v>137</v>
      </c>
      <c r="F52" s="7">
        <v>7</v>
      </c>
      <c r="G52" s="7">
        <v>3</v>
      </c>
      <c r="H52" s="7">
        <v>8</v>
      </c>
      <c r="I52" s="7">
        <v>4</v>
      </c>
      <c r="J52" s="7">
        <f t="shared" si="0"/>
        <v>22</v>
      </c>
      <c r="K52" s="9">
        <f t="shared" si="1"/>
        <v>0.00537503053994625</v>
      </c>
      <c r="L52" s="10">
        <f t="shared" si="2"/>
        <v>430</v>
      </c>
      <c r="M52" s="10">
        <v>806</v>
      </c>
      <c r="N52" s="7">
        <v>586</v>
      </c>
    </row>
    <row r="53" customHeight="1" spans="1:14">
      <c r="A53" s="8">
        <v>53</v>
      </c>
      <c r="B53" s="8">
        <v>359</v>
      </c>
      <c r="C53" s="8" t="s">
        <v>25</v>
      </c>
      <c r="D53" s="8" t="s">
        <v>8</v>
      </c>
      <c r="E53" s="8" t="s">
        <v>137</v>
      </c>
      <c r="F53" s="7">
        <v>15</v>
      </c>
      <c r="G53" s="7">
        <v>12</v>
      </c>
      <c r="H53" s="7">
        <v>15</v>
      </c>
      <c r="I53" s="7">
        <v>10</v>
      </c>
      <c r="J53" s="7">
        <f t="shared" si="0"/>
        <v>52</v>
      </c>
      <c r="K53" s="9">
        <f t="shared" si="1"/>
        <v>0.012704617639873</v>
      </c>
      <c r="L53" s="10">
        <f t="shared" si="2"/>
        <v>1016</v>
      </c>
      <c r="M53" s="10">
        <v>978</v>
      </c>
      <c r="N53" s="7">
        <v>711</v>
      </c>
    </row>
    <row r="54" customHeight="1" spans="1:14">
      <c r="A54" s="8">
        <v>54</v>
      </c>
      <c r="B54" s="8">
        <v>102565</v>
      </c>
      <c r="C54" s="8" t="s">
        <v>26</v>
      </c>
      <c r="D54" s="8" t="s">
        <v>8</v>
      </c>
      <c r="E54" s="8" t="s">
        <v>137</v>
      </c>
      <c r="F54" s="7">
        <v>17</v>
      </c>
      <c r="G54" s="7">
        <v>4</v>
      </c>
      <c r="H54" s="7">
        <v>20</v>
      </c>
      <c r="I54" s="7">
        <v>16</v>
      </c>
      <c r="J54" s="7">
        <f t="shared" si="0"/>
        <v>57</v>
      </c>
      <c r="K54" s="9">
        <f t="shared" si="1"/>
        <v>0.0139262154898607</v>
      </c>
      <c r="L54" s="10">
        <f t="shared" si="2"/>
        <v>1114</v>
      </c>
      <c r="M54" s="10">
        <v>979</v>
      </c>
      <c r="N54" s="7">
        <v>712</v>
      </c>
    </row>
    <row r="55" customHeight="1" spans="1:14">
      <c r="A55" s="8">
        <v>56</v>
      </c>
      <c r="B55" s="8">
        <v>103199</v>
      </c>
      <c r="C55" s="8" t="s">
        <v>27</v>
      </c>
      <c r="D55" s="8" t="s">
        <v>8</v>
      </c>
      <c r="E55" s="8" t="s">
        <v>137</v>
      </c>
      <c r="F55" s="7">
        <v>5</v>
      </c>
      <c r="G55" s="7">
        <v>2</v>
      </c>
      <c r="H55" s="7">
        <v>7</v>
      </c>
      <c r="I55" s="7">
        <v>9</v>
      </c>
      <c r="J55" s="7">
        <f t="shared" si="0"/>
        <v>23</v>
      </c>
      <c r="K55" s="9">
        <f t="shared" si="1"/>
        <v>0.00561935010994381</v>
      </c>
      <c r="L55" s="10">
        <f t="shared" si="2"/>
        <v>450</v>
      </c>
      <c r="M55" s="10">
        <v>973</v>
      </c>
      <c r="N55" s="7">
        <v>708</v>
      </c>
    </row>
    <row r="56" customHeight="1" spans="1:14">
      <c r="A56" s="8">
        <v>58</v>
      </c>
      <c r="B56" s="8">
        <v>598</v>
      </c>
      <c r="C56" s="8" t="s">
        <v>54</v>
      </c>
      <c r="D56" s="8" t="s">
        <v>42</v>
      </c>
      <c r="E56" s="8" t="s">
        <v>137</v>
      </c>
      <c r="F56" s="7">
        <v>14</v>
      </c>
      <c r="G56" s="7">
        <v>5</v>
      </c>
      <c r="H56" s="7">
        <v>8</v>
      </c>
      <c r="I56" s="7">
        <v>10</v>
      </c>
      <c r="J56" s="7">
        <f t="shared" si="0"/>
        <v>37</v>
      </c>
      <c r="K56" s="9">
        <f t="shared" si="1"/>
        <v>0.0090398240899096</v>
      </c>
      <c r="L56" s="10">
        <f t="shared" si="2"/>
        <v>723</v>
      </c>
      <c r="M56" s="10">
        <v>932</v>
      </c>
      <c r="N56" s="7">
        <v>678</v>
      </c>
    </row>
    <row r="57" customHeight="1" spans="1:14">
      <c r="A57" s="8">
        <v>63</v>
      </c>
      <c r="B57" s="8">
        <v>349</v>
      </c>
      <c r="C57" s="8" t="s">
        <v>77</v>
      </c>
      <c r="D57" s="8" t="s">
        <v>67</v>
      </c>
      <c r="E57" s="8" t="s">
        <v>137</v>
      </c>
      <c r="F57" s="7">
        <v>14</v>
      </c>
      <c r="G57" s="7">
        <v>5</v>
      </c>
      <c r="H57" s="7">
        <v>2</v>
      </c>
      <c r="I57" s="7">
        <v>4</v>
      </c>
      <c r="J57" s="7">
        <f t="shared" si="0"/>
        <v>25</v>
      </c>
      <c r="K57" s="9">
        <f t="shared" si="1"/>
        <v>0.00610798924993892</v>
      </c>
      <c r="L57" s="10">
        <f t="shared" si="2"/>
        <v>489</v>
      </c>
      <c r="M57" s="10">
        <v>973</v>
      </c>
      <c r="N57" s="7">
        <v>708</v>
      </c>
    </row>
    <row r="58" customHeight="1" spans="1:14">
      <c r="A58" s="8">
        <v>65</v>
      </c>
      <c r="B58" s="8">
        <v>391</v>
      </c>
      <c r="C58" s="8" t="s">
        <v>78</v>
      </c>
      <c r="D58" s="8" t="s">
        <v>67</v>
      </c>
      <c r="E58" s="8" t="s">
        <v>137</v>
      </c>
      <c r="F58" s="7">
        <v>10</v>
      </c>
      <c r="G58" s="7">
        <v>3</v>
      </c>
      <c r="H58" s="7">
        <v>24</v>
      </c>
      <c r="I58" s="7">
        <v>73</v>
      </c>
      <c r="J58" s="7">
        <f t="shared" si="0"/>
        <v>110</v>
      </c>
      <c r="K58" s="9">
        <f t="shared" si="1"/>
        <v>0.0268751526997312</v>
      </c>
      <c r="L58" s="10">
        <f t="shared" si="2"/>
        <v>2150</v>
      </c>
      <c r="M58" s="10">
        <v>1151</v>
      </c>
      <c r="N58" s="7">
        <v>837</v>
      </c>
    </row>
    <row r="59" customHeight="1" spans="1:14">
      <c r="A59" s="8">
        <v>67</v>
      </c>
      <c r="B59" s="8">
        <v>515</v>
      </c>
      <c r="C59" s="8" t="s">
        <v>79</v>
      </c>
      <c r="D59" s="8" t="s">
        <v>67</v>
      </c>
      <c r="E59" s="8" t="s">
        <v>137</v>
      </c>
      <c r="F59" s="7">
        <v>6</v>
      </c>
      <c r="G59" s="7">
        <v>3</v>
      </c>
      <c r="H59" s="7">
        <v>7</v>
      </c>
      <c r="I59" s="7">
        <v>18</v>
      </c>
      <c r="J59" s="7">
        <f t="shared" si="0"/>
        <v>34</v>
      </c>
      <c r="K59" s="9">
        <f t="shared" si="1"/>
        <v>0.00830686537991693</v>
      </c>
      <c r="L59" s="10">
        <f t="shared" si="2"/>
        <v>665</v>
      </c>
      <c r="M59" s="10">
        <v>936</v>
      </c>
      <c r="N59" s="7">
        <v>681</v>
      </c>
    </row>
    <row r="60" customHeight="1" spans="1:14">
      <c r="A60" s="8">
        <v>68</v>
      </c>
      <c r="B60" s="8">
        <v>572</v>
      </c>
      <c r="C60" s="8" t="s">
        <v>80</v>
      </c>
      <c r="D60" s="8" t="s">
        <v>67</v>
      </c>
      <c r="E60" s="8" t="s">
        <v>137</v>
      </c>
      <c r="F60" s="7">
        <v>5</v>
      </c>
      <c r="G60" s="7">
        <v>4</v>
      </c>
      <c r="H60" s="7">
        <v>5</v>
      </c>
      <c r="I60" s="7">
        <v>16</v>
      </c>
      <c r="J60" s="7">
        <f t="shared" si="0"/>
        <v>30</v>
      </c>
      <c r="K60" s="9">
        <f t="shared" si="1"/>
        <v>0.0073295870999267</v>
      </c>
      <c r="L60" s="10">
        <f t="shared" si="2"/>
        <v>586</v>
      </c>
      <c r="M60" s="10">
        <v>936</v>
      </c>
      <c r="N60" s="7">
        <v>681</v>
      </c>
    </row>
    <row r="61" customHeight="1" spans="1:14">
      <c r="A61" s="8">
        <v>70</v>
      </c>
      <c r="B61" s="8">
        <v>102479</v>
      </c>
      <c r="C61" s="8" t="s">
        <v>81</v>
      </c>
      <c r="D61" s="8" t="s">
        <v>67</v>
      </c>
      <c r="E61" s="8" t="s">
        <v>137</v>
      </c>
      <c r="F61" s="7">
        <v>11</v>
      </c>
      <c r="G61" s="7">
        <v>6</v>
      </c>
      <c r="H61" s="7">
        <v>6</v>
      </c>
      <c r="I61" s="7">
        <v>10</v>
      </c>
      <c r="J61" s="7">
        <f t="shared" si="0"/>
        <v>33</v>
      </c>
      <c r="K61" s="9">
        <f t="shared" si="1"/>
        <v>0.00806254580991937</v>
      </c>
      <c r="L61" s="10">
        <f t="shared" si="2"/>
        <v>645</v>
      </c>
      <c r="M61" s="10">
        <v>937</v>
      </c>
      <c r="N61" s="7">
        <v>681</v>
      </c>
    </row>
    <row r="62" customHeight="1" spans="1:14">
      <c r="A62" s="8">
        <v>72</v>
      </c>
      <c r="B62" s="8">
        <v>721</v>
      </c>
      <c r="C62" s="8" t="s">
        <v>95</v>
      </c>
      <c r="D62" s="8" t="s">
        <v>94</v>
      </c>
      <c r="E62" s="8" t="s">
        <v>137</v>
      </c>
      <c r="F62" s="7">
        <v>22</v>
      </c>
      <c r="G62" s="7">
        <v>4</v>
      </c>
      <c r="H62" s="7">
        <v>18</v>
      </c>
      <c r="I62" s="7">
        <v>8</v>
      </c>
      <c r="J62" s="7">
        <f t="shared" si="0"/>
        <v>52</v>
      </c>
      <c r="K62" s="9">
        <f t="shared" si="1"/>
        <v>0.012704617639873</v>
      </c>
      <c r="L62" s="10">
        <f t="shared" si="2"/>
        <v>1016</v>
      </c>
      <c r="M62" s="10">
        <v>978</v>
      </c>
      <c r="N62" s="7">
        <v>711</v>
      </c>
    </row>
    <row r="63" customHeight="1" spans="1:14">
      <c r="A63" s="8">
        <v>73</v>
      </c>
      <c r="B63" s="8">
        <v>716</v>
      </c>
      <c r="C63" s="8" t="s">
        <v>102</v>
      </c>
      <c r="D63" s="8" t="s">
        <v>100</v>
      </c>
      <c r="E63" s="8" t="s">
        <v>137</v>
      </c>
      <c r="F63" s="7">
        <v>5</v>
      </c>
      <c r="G63" s="7">
        <v>0</v>
      </c>
      <c r="H63" s="7">
        <v>3</v>
      </c>
      <c r="I63" s="7">
        <v>8</v>
      </c>
      <c r="J63" s="7">
        <f t="shared" si="0"/>
        <v>16</v>
      </c>
      <c r="K63" s="9">
        <f t="shared" si="1"/>
        <v>0.00390911311996091</v>
      </c>
      <c r="L63" s="10">
        <f t="shared" si="2"/>
        <v>313</v>
      </c>
      <c r="M63" s="10">
        <v>864</v>
      </c>
      <c r="N63" s="7">
        <v>628</v>
      </c>
    </row>
    <row r="64" customHeight="1" spans="1:14">
      <c r="A64" s="8">
        <v>74</v>
      </c>
      <c r="B64" s="8">
        <v>748</v>
      </c>
      <c r="C64" s="8" t="s">
        <v>103</v>
      </c>
      <c r="D64" s="8" t="s">
        <v>100</v>
      </c>
      <c r="E64" s="8" t="s">
        <v>137</v>
      </c>
      <c r="F64" s="7">
        <v>7</v>
      </c>
      <c r="G64" s="7">
        <v>3</v>
      </c>
      <c r="H64" s="7">
        <v>10</v>
      </c>
      <c r="I64" s="7">
        <v>6</v>
      </c>
      <c r="J64" s="7">
        <f t="shared" si="0"/>
        <v>26</v>
      </c>
      <c r="K64" s="9">
        <f t="shared" si="1"/>
        <v>0.00635230881993648</v>
      </c>
      <c r="L64" s="10">
        <f t="shared" si="2"/>
        <v>508</v>
      </c>
      <c r="M64" s="10">
        <v>939</v>
      </c>
      <c r="N64" s="7">
        <v>683</v>
      </c>
    </row>
    <row r="65" customHeight="1" spans="1:14">
      <c r="A65" s="8">
        <v>77</v>
      </c>
      <c r="B65" s="8">
        <v>351</v>
      </c>
      <c r="C65" s="8" t="s">
        <v>116</v>
      </c>
      <c r="D65" s="8" t="s">
        <v>111</v>
      </c>
      <c r="E65" s="8" t="s">
        <v>137</v>
      </c>
      <c r="F65" s="7">
        <v>5</v>
      </c>
      <c r="G65" s="7">
        <v>2</v>
      </c>
      <c r="H65" s="7">
        <v>2</v>
      </c>
      <c r="I65" s="7">
        <v>5</v>
      </c>
      <c r="J65" s="7">
        <f t="shared" si="0"/>
        <v>14</v>
      </c>
      <c r="K65" s="9">
        <f t="shared" si="1"/>
        <v>0.0034204739799658</v>
      </c>
      <c r="L65" s="10">
        <f t="shared" si="2"/>
        <v>274</v>
      </c>
      <c r="M65" s="10">
        <v>758</v>
      </c>
      <c r="N65" s="7">
        <v>551</v>
      </c>
    </row>
    <row r="66" customHeight="1" spans="1:14">
      <c r="A66" s="8">
        <v>78</v>
      </c>
      <c r="B66" s="8">
        <v>367</v>
      </c>
      <c r="C66" s="8" t="s">
        <v>117</v>
      </c>
      <c r="D66" s="8" t="s">
        <v>111</v>
      </c>
      <c r="E66" s="8" t="s">
        <v>137</v>
      </c>
      <c r="F66" s="7">
        <v>8</v>
      </c>
      <c r="G66" s="7">
        <v>7</v>
      </c>
      <c r="H66" s="7">
        <v>5</v>
      </c>
      <c r="I66" s="7">
        <v>12</v>
      </c>
      <c r="J66" s="7">
        <f t="shared" si="0"/>
        <v>32</v>
      </c>
      <c r="K66" s="9">
        <f t="shared" si="1"/>
        <v>0.00781822623992182</v>
      </c>
      <c r="L66" s="10">
        <f t="shared" si="2"/>
        <v>625</v>
      </c>
      <c r="M66" s="10">
        <v>942</v>
      </c>
      <c r="N66" s="7">
        <v>685</v>
      </c>
    </row>
    <row r="67" customHeight="1" spans="1:14">
      <c r="A67" s="8">
        <v>79</v>
      </c>
      <c r="B67" s="8">
        <v>587</v>
      </c>
      <c r="C67" s="8" t="s">
        <v>118</v>
      </c>
      <c r="D67" s="8" t="s">
        <v>111</v>
      </c>
      <c r="E67" s="8" t="s">
        <v>137</v>
      </c>
      <c r="F67" s="7">
        <v>3</v>
      </c>
      <c r="G67" s="7">
        <v>4</v>
      </c>
      <c r="H67" s="7">
        <v>16</v>
      </c>
      <c r="I67" s="7">
        <v>16</v>
      </c>
      <c r="J67" s="7">
        <f t="shared" ref="J67:J115" si="3">F67+G67+H67+I67</f>
        <v>39</v>
      </c>
      <c r="K67" s="9">
        <f t="shared" ref="K67:K115" si="4">J67/4093</f>
        <v>0.00952846322990472</v>
      </c>
      <c r="L67" s="10">
        <f t="shared" ref="L67:L115" si="5">ROUND(K67*80000,0)</f>
        <v>762</v>
      </c>
      <c r="M67" s="10">
        <v>945</v>
      </c>
      <c r="N67" s="7">
        <v>687</v>
      </c>
    </row>
    <row r="68" customHeight="1" spans="1:14">
      <c r="A68" s="8">
        <v>80</v>
      </c>
      <c r="B68" s="8">
        <v>104428</v>
      </c>
      <c r="C68" s="8" t="s">
        <v>119</v>
      </c>
      <c r="D68" s="8" t="s">
        <v>111</v>
      </c>
      <c r="E68" s="8" t="s">
        <v>137</v>
      </c>
      <c r="F68" s="7">
        <v>10</v>
      </c>
      <c r="G68" s="7">
        <v>2</v>
      </c>
      <c r="H68" s="7">
        <v>3</v>
      </c>
      <c r="I68" s="7">
        <v>11</v>
      </c>
      <c r="J68" s="7">
        <f t="shared" si="3"/>
        <v>26</v>
      </c>
      <c r="K68" s="9">
        <f t="shared" si="4"/>
        <v>0.00635230881993648</v>
      </c>
      <c r="L68" s="10">
        <f t="shared" si="5"/>
        <v>508</v>
      </c>
      <c r="M68" s="10">
        <v>943</v>
      </c>
      <c r="N68" s="7">
        <v>686</v>
      </c>
    </row>
    <row r="69" customHeight="1" spans="1:14">
      <c r="A69" s="8">
        <v>89</v>
      </c>
      <c r="B69" s="8">
        <v>106066</v>
      </c>
      <c r="C69" s="8" t="s">
        <v>40</v>
      </c>
      <c r="D69" s="8" t="s">
        <v>39</v>
      </c>
      <c r="E69" s="8" t="s">
        <v>137</v>
      </c>
      <c r="F69" s="7">
        <v>11</v>
      </c>
      <c r="G69" s="7">
        <v>4</v>
      </c>
      <c r="H69" s="7">
        <v>9</v>
      </c>
      <c r="I69" s="7">
        <v>14</v>
      </c>
      <c r="J69" s="7">
        <f t="shared" si="3"/>
        <v>38</v>
      </c>
      <c r="K69" s="9">
        <f t="shared" si="4"/>
        <v>0.00928414365990716</v>
      </c>
      <c r="L69" s="10">
        <f t="shared" si="5"/>
        <v>743</v>
      </c>
      <c r="M69" s="10">
        <v>946</v>
      </c>
      <c r="N69" s="7">
        <v>688</v>
      </c>
    </row>
    <row r="70" customHeight="1" spans="1:14">
      <c r="A70" s="8">
        <v>3</v>
      </c>
      <c r="B70" s="8">
        <v>339</v>
      </c>
      <c r="C70" s="8" t="s">
        <v>28</v>
      </c>
      <c r="D70" s="8" t="s">
        <v>8</v>
      </c>
      <c r="E70" s="8" t="s">
        <v>138</v>
      </c>
      <c r="F70" s="7">
        <v>12</v>
      </c>
      <c r="G70" s="7">
        <v>6</v>
      </c>
      <c r="H70" s="7">
        <v>6</v>
      </c>
      <c r="I70" s="7">
        <v>14</v>
      </c>
      <c r="J70" s="7">
        <f t="shared" si="3"/>
        <v>38</v>
      </c>
      <c r="K70" s="9">
        <f t="shared" si="4"/>
        <v>0.00928414365990716</v>
      </c>
      <c r="L70" s="10">
        <f t="shared" si="5"/>
        <v>743</v>
      </c>
      <c r="M70" s="10">
        <v>794</v>
      </c>
      <c r="N70" s="7">
        <v>577</v>
      </c>
    </row>
    <row r="71" customHeight="1" spans="1:14">
      <c r="A71" s="8">
        <v>10</v>
      </c>
      <c r="B71" s="8">
        <v>573</v>
      </c>
      <c r="C71" s="8" t="s">
        <v>55</v>
      </c>
      <c r="D71" s="8" t="s">
        <v>42</v>
      </c>
      <c r="E71" s="8" t="s">
        <v>138</v>
      </c>
      <c r="F71" s="7">
        <v>10</v>
      </c>
      <c r="G71" s="7">
        <v>3</v>
      </c>
      <c r="H71" s="7">
        <v>3</v>
      </c>
      <c r="I71" s="7">
        <v>7</v>
      </c>
      <c r="J71" s="7">
        <f t="shared" si="3"/>
        <v>23</v>
      </c>
      <c r="K71" s="9">
        <f t="shared" si="4"/>
        <v>0.00561935010994381</v>
      </c>
      <c r="L71" s="10">
        <f t="shared" si="5"/>
        <v>450</v>
      </c>
      <c r="M71" s="10">
        <v>761</v>
      </c>
      <c r="N71" s="7">
        <v>553</v>
      </c>
    </row>
    <row r="72" customHeight="1" spans="1:14">
      <c r="A72" s="8">
        <v>11</v>
      </c>
      <c r="B72" s="8">
        <v>740</v>
      </c>
      <c r="C72" s="8" t="s">
        <v>56</v>
      </c>
      <c r="D72" s="8" t="s">
        <v>42</v>
      </c>
      <c r="E72" s="8" t="s">
        <v>138</v>
      </c>
      <c r="F72" s="7">
        <v>15</v>
      </c>
      <c r="G72" s="7">
        <v>2</v>
      </c>
      <c r="H72" s="7">
        <v>9</v>
      </c>
      <c r="I72" s="7">
        <v>11</v>
      </c>
      <c r="J72" s="7">
        <f t="shared" si="3"/>
        <v>37</v>
      </c>
      <c r="K72" s="9">
        <f t="shared" si="4"/>
        <v>0.0090398240899096</v>
      </c>
      <c r="L72" s="10">
        <f t="shared" si="5"/>
        <v>723</v>
      </c>
      <c r="M72" s="10">
        <v>764</v>
      </c>
      <c r="N72" s="7">
        <v>556</v>
      </c>
    </row>
    <row r="73" customHeight="1" spans="1:14">
      <c r="A73" s="8">
        <v>17</v>
      </c>
      <c r="B73" s="8">
        <v>106485</v>
      </c>
      <c r="C73" s="8" t="s">
        <v>57</v>
      </c>
      <c r="D73" s="8" t="s">
        <v>42</v>
      </c>
      <c r="E73" s="8" t="s">
        <v>138</v>
      </c>
      <c r="F73" s="7">
        <v>7</v>
      </c>
      <c r="G73" s="7">
        <v>5</v>
      </c>
      <c r="H73" s="7">
        <v>5</v>
      </c>
      <c r="I73" s="7">
        <v>2</v>
      </c>
      <c r="J73" s="7">
        <f t="shared" si="3"/>
        <v>19</v>
      </c>
      <c r="K73" s="9">
        <f t="shared" si="4"/>
        <v>0.00464207182995358</v>
      </c>
      <c r="L73" s="10">
        <f t="shared" si="5"/>
        <v>371</v>
      </c>
      <c r="M73" s="10">
        <v>705</v>
      </c>
      <c r="N73" s="7">
        <v>513</v>
      </c>
    </row>
    <row r="74" customHeight="1" spans="1:14">
      <c r="A74" s="8">
        <v>19</v>
      </c>
      <c r="B74" s="8">
        <v>723</v>
      </c>
      <c r="C74" s="8" t="s">
        <v>82</v>
      </c>
      <c r="D74" s="8" t="s">
        <v>67</v>
      </c>
      <c r="E74" s="8" t="s">
        <v>138</v>
      </c>
      <c r="F74" s="7">
        <v>13</v>
      </c>
      <c r="G74" s="7">
        <v>4</v>
      </c>
      <c r="H74" s="7">
        <v>9</v>
      </c>
      <c r="I74" s="7">
        <v>18</v>
      </c>
      <c r="J74" s="7">
        <f t="shared" si="3"/>
        <v>44</v>
      </c>
      <c r="K74" s="9">
        <f t="shared" si="4"/>
        <v>0.0107500610798925</v>
      </c>
      <c r="L74" s="10">
        <f t="shared" si="5"/>
        <v>860</v>
      </c>
      <c r="M74" s="10">
        <v>796</v>
      </c>
      <c r="N74" s="7">
        <v>579</v>
      </c>
    </row>
    <row r="75" customHeight="1" spans="1:14">
      <c r="A75" s="8">
        <v>25</v>
      </c>
      <c r="B75" s="8">
        <v>108656</v>
      </c>
      <c r="C75" s="8" t="s">
        <v>90</v>
      </c>
      <c r="D75" s="8" t="s">
        <v>88</v>
      </c>
      <c r="E75" s="8" t="s">
        <v>138</v>
      </c>
      <c r="F75" s="7">
        <v>1</v>
      </c>
      <c r="G75" s="7">
        <v>0</v>
      </c>
      <c r="H75" s="7">
        <v>0</v>
      </c>
      <c r="I75" s="7">
        <v>0</v>
      </c>
      <c r="J75" s="7">
        <f t="shared" si="3"/>
        <v>1</v>
      </c>
      <c r="K75" s="9">
        <f t="shared" si="4"/>
        <v>0.000244319569997557</v>
      </c>
      <c r="L75" s="10">
        <f t="shared" si="5"/>
        <v>20</v>
      </c>
      <c r="M75" s="10">
        <v>595</v>
      </c>
      <c r="N75" s="7">
        <v>433</v>
      </c>
    </row>
    <row r="76" customHeight="1" spans="1:14">
      <c r="A76" s="8">
        <v>27</v>
      </c>
      <c r="B76" s="8">
        <v>732</v>
      </c>
      <c r="C76" s="8" t="s">
        <v>96</v>
      </c>
      <c r="D76" s="8" t="s">
        <v>94</v>
      </c>
      <c r="E76" s="8" t="s">
        <v>138</v>
      </c>
      <c r="F76" s="7">
        <v>6</v>
      </c>
      <c r="G76" s="7">
        <v>0</v>
      </c>
      <c r="H76" s="7">
        <v>0</v>
      </c>
      <c r="I76" s="7">
        <v>9</v>
      </c>
      <c r="J76" s="7">
        <f t="shared" si="3"/>
        <v>15</v>
      </c>
      <c r="K76" s="9">
        <f t="shared" si="4"/>
        <v>0.00366479354996335</v>
      </c>
      <c r="L76" s="10">
        <f t="shared" si="5"/>
        <v>293</v>
      </c>
      <c r="M76" s="10">
        <v>704</v>
      </c>
      <c r="N76" s="7">
        <v>512</v>
      </c>
    </row>
    <row r="77" customHeight="1" spans="1:14">
      <c r="A77" s="8">
        <v>28</v>
      </c>
      <c r="B77" s="8">
        <v>102564</v>
      </c>
      <c r="C77" s="8" t="s">
        <v>97</v>
      </c>
      <c r="D77" s="8" t="s">
        <v>94</v>
      </c>
      <c r="E77" s="8" t="s">
        <v>138</v>
      </c>
      <c r="F77" s="7">
        <v>10</v>
      </c>
      <c r="G77" s="7">
        <v>3</v>
      </c>
      <c r="H77" s="7">
        <v>5</v>
      </c>
      <c r="I77" s="7">
        <v>13</v>
      </c>
      <c r="J77" s="7">
        <f t="shared" si="3"/>
        <v>31</v>
      </c>
      <c r="K77" s="9">
        <f t="shared" si="4"/>
        <v>0.00757390666992426</v>
      </c>
      <c r="L77" s="10">
        <f t="shared" si="5"/>
        <v>606</v>
      </c>
      <c r="M77" s="10">
        <v>768</v>
      </c>
      <c r="N77" s="7">
        <v>559</v>
      </c>
    </row>
    <row r="78" customHeight="1" spans="1:14">
      <c r="A78" s="8">
        <v>40</v>
      </c>
      <c r="B78" s="8">
        <v>570</v>
      </c>
      <c r="C78" s="8" t="s">
        <v>29</v>
      </c>
      <c r="D78" s="8" t="s">
        <v>8</v>
      </c>
      <c r="E78" s="8" t="s">
        <v>138</v>
      </c>
      <c r="F78" s="7">
        <v>4</v>
      </c>
      <c r="G78" s="7">
        <v>3</v>
      </c>
      <c r="H78" s="7">
        <v>2</v>
      </c>
      <c r="I78" s="7">
        <v>3</v>
      </c>
      <c r="J78" s="7">
        <f t="shared" si="3"/>
        <v>12</v>
      </c>
      <c r="K78" s="9">
        <f t="shared" si="4"/>
        <v>0.00293183483997068</v>
      </c>
      <c r="L78" s="10">
        <f t="shared" si="5"/>
        <v>235</v>
      </c>
      <c r="M78" s="10">
        <v>703</v>
      </c>
      <c r="N78" s="7">
        <v>511</v>
      </c>
    </row>
    <row r="79" customHeight="1" spans="1:14">
      <c r="A79" s="8">
        <v>41</v>
      </c>
      <c r="B79" s="8">
        <v>727</v>
      </c>
      <c r="C79" s="8" t="s">
        <v>30</v>
      </c>
      <c r="D79" s="8" t="s">
        <v>8</v>
      </c>
      <c r="E79" s="8" t="s">
        <v>138</v>
      </c>
      <c r="F79" s="7">
        <v>14</v>
      </c>
      <c r="G79" s="7">
        <v>7</v>
      </c>
      <c r="H79" s="7">
        <v>3</v>
      </c>
      <c r="I79" s="7">
        <v>20</v>
      </c>
      <c r="J79" s="7">
        <f t="shared" si="3"/>
        <v>44</v>
      </c>
      <c r="K79" s="9">
        <f t="shared" si="4"/>
        <v>0.0107500610798925</v>
      </c>
      <c r="L79" s="10">
        <f t="shared" si="5"/>
        <v>860</v>
      </c>
      <c r="M79" s="10">
        <v>774</v>
      </c>
      <c r="N79" s="7">
        <v>563</v>
      </c>
    </row>
    <row r="80" customHeight="1" spans="1:14">
      <c r="A80" s="8">
        <v>43</v>
      </c>
      <c r="B80" s="8">
        <v>745</v>
      </c>
      <c r="C80" s="8" t="s">
        <v>31</v>
      </c>
      <c r="D80" s="8" t="s">
        <v>8</v>
      </c>
      <c r="E80" s="8" t="s">
        <v>138</v>
      </c>
      <c r="F80" s="7">
        <v>9</v>
      </c>
      <c r="G80" s="7">
        <v>2</v>
      </c>
      <c r="H80" s="7">
        <v>4</v>
      </c>
      <c r="I80" s="7">
        <v>15</v>
      </c>
      <c r="J80" s="7">
        <f t="shared" si="3"/>
        <v>30</v>
      </c>
      <c r="K80" s="9">
        <f t="shared" si="4"/>
        <v>0.0073295870999267</v>
      </c>
      <c r="L80" s="10">
        <f t="shared" si="5"/>
        <v>586</v>
      </c>
      <c r="M80" s="10">
        <v>772</v>
      </c>
      <c r="N80" s="7">
        <v>561</v>
      </c>
    </row>
    <row r="81" customHeight="1" spans="1:14">
      <c r="A81" s="8">
        <v>46</v>
      </c>
      <c r="B81" s="8">
        <v>106399</v>
      </c>
      <c r="C81" s="8" t="s">
        <v>32</v>
      </c>
      <c r="D81" s="8" t="s">
        <v>8</v>
      </c>
      <c r="E81" s="8" t="s">
        <v>138</v>
      </c>
      <c r="F81" s="7">
        <v>13</v>
      </c>
      <c r="G81" s="7">
        <v>3</v>
      </c>
      <c r="H81" s="7">
        <v>3</v>
      </c>
      <c r="I81" s="7">
        <v>16</v>
      </c>
      <c r="J81" s="7">
        <f t="shared" si="3"/>
        <v>35</v>
      </c>
      <c r="K81" s="9">
        <f t="shared" si="4"/>
        <v>0.00855118494991449</v>
      </c>
      <c r="L81" s="10">
        <f t="shared" si="5"/>
        <v>684</v>
      </c>
      <c r="M81" s="10">
        <v>774</v>
      </c>
      <c r="N81" s="7">
        <v>563</v>
      </c>
    </row>
    <row r="82" customHeight="1" spans="1:14">
      <c r="A82" s="8">
        <v>48</v>
      </c>
      <c r="B82" s="8">
        <v>539</v>
      </c>
      <c r="C82" s="8" t="s">
        <v>104</v>
      </c>
      <c r="D82" s="8" t="s">
        <v>100</v>
      </c>
      <c r="E82" s="8" t="s">
        <v>138</v>
      </c>
      <c r="F82" s="7">
        <v>9</v>
      </c>
      <c r="G82" s="7">
        <v>14</v>
      </c>
      <c r="H82" s="7">
        <v>4</v>
      </c>
      <c r="I82" s="7">
        <v>13</v>
      </c>
      <c r="J82" s="7">
        <f t="shared" si="3"/>
        <v>40</v>
      </c>
      <c r="K82" s="9">
        <f t="shared" si="4"/>
        <v>0.00977278279990227</v>
      </c>
      <c r="L82" s="10">
        <f t="shared" si="5"/>
        <v>782</v>
      </c>
      <c r="M82" s="10">
        <v>776</v>
      </c>
      <c r="N82" s="7">
        <v>564</v>
      </c>
    </row>
    <row r="83" customHeight="1" spans="1:14">
      <c r="A83" s="8">
        <v>49</v>
      </c>
      <c r="B83" s="8">
        <v>549</v>
      </c>
      <c r="C83" s="8" t="s">
        <v>105</v>
      </c>
      <c r="D83" s="8" t="s">
        <v>100</v>
      </c>
      <c r="E83" s="8" t="s">
        <v>138</v>
      </c>
      <c r="F83" s="7">
        <v>9</v>
      </c>
      <c r="G83" s="7">
        <v>3</v>
      </c>
      <c r="H83" s="7">
        <v>7</v>
      </c>
      <c r="I83" s="7">
        <v>10</v>
      </c>
      <c r="J83" s="7">
        <f t="shared" si="3"/>
        <v>29</v>
      </c>
      <c r="K83" s="9">
        <f t="shared" si="4"/>
        <v>0.00708526752992915</v>
      </c>
      <c r="L83" s="10">
        <f t="shared" si="5"/>
        <v>567</v>
      </c>
      <c r="M83" s="10">
        <v>775</v>
      </c>
      <c r="N83" s="7">
        <v>564</v>
      </c>
    </row>
    <row r="84" customHeight="1" spans="1:14">
      <c r="A84" s="8">
        <v>60</v>
      </c>
      <c r="B84" s="8">
        <v>743</v>
      </c>
      <c r="C84" s="8" t="s">
        <v>58</v>
      </c>
      <c r="D84" s="8" t="s">
        <v>42</v>
      </c>
      <c r="E84" s="8" t="s">
        <v>138</v>
      </c>
      <c r="F84" s="7">
        <v>7</v>
      </c>
      <c r="G84" s="7">
        <v>3</v>
      </c>
      <c r="H84" s="7">
        <v>6</v>
      </c>
      <c r="I84" s="7">
        <v>15</v>
      </c>
      <c r="J84" s="7">
        <f t="shared" si="3"/>
        <v>31</v>
      </c>
      <c r="K84" s="9">
        <f t="shared" si="4"/>
        <v>0.00757390666992426</v>
      </c>
      <c r="L84" s="10">
        <f t="shared" si="5"/>
        <v>606</v>
      </c>
      <c r="M84" s="10">
        <v>776</v>
      </c>
      <c r="N84" s="7">
        <v>564</v>
      </c>
    </row>
    <row r="85" customHeight="1" spans="1:14">
      <c r="A85" s="8">
        <v>71</v>
      </c>
      <c r="B85" s="8">
        <v>102935</v>
      </c>
      <c r="C85" s="8" t="s">
        <v>83</v>
      </c>
      <c r="D85" s="8" t="s">
        <v>67</v>
      </c>
      <c r="E85" s="8" t="s">
        <v>138</v>
      </c>
      <c r="F85" s="7">
        <v>25</v>
      </c>
      <c r="G85" s="7">
        <v>8</v>
      </c>
      <c r="H85" s="7">
        <v>9</v>
      </c>
      <c r="I85" s="7">
        <v>8</v>
      </c>
      <c r="J85" s="7">
        <f t="shared" si="3"/>
        <v>50</v>
      </c>
      <c r="K85" s="9">
        <f t="shared" si="4"/>
        <v>0.0122159784998778</v>
      </c>
      <c r="L85" s="10">
        <f t="shared" si="5"/>
        <v>977</v>
      </c>
      <c r="M85" s="10">
        <v>904</v>
      </c>
      <c r="N85" s="7">
        <v>657</v>
      </c>
    </row>
    <row r="86" customHeight="1" spans="1:14">
      <c r="A86" s="8">
        <v>75</v>
      </c>
      <c r="B86" s="8">
        <v>52</v>
      </c>
      <c r="C86" s="8" t="s">
        <v>120</v>
      </c>
      <c r="D86" s="8" t="s">
        <v>111</v>
      </c>
      <c r="E86" s="8" t="s">
        <v>138</v>
      </c>
      <c r="F86" s="7">
        <v>6</v>
      </c>
      <c r="G86" s="7">
        <v>0</v>
      </c>
      <c r="H86" s="7">
        <v>4</v>
      </c>
      <c r="I86" s="7">
        <v>19</v>
      </c>
      <c r="J86" s="7">
        <f t="shared" si="3"/>
        <v>29</v>
      </c>
      <c r="K86" s="9">
        <f t="shared" si="4"/>
        <v>0.00708526752992915</v>
      </c>
      <c r="L86" s="10">
        <f t="shared" si="5"/>
        <v>567</v>
      </c>
      <c r="M86" s="10">
        <v>778</v>
      </c>
      <c r="N86" s="7">
        <v>566</v>
      </c>
    </row>
    <row r="87" customHeight="1" spans="1:14">
      <c r="A87" s="8">
        <v>5</v>
      </c>
      <c r="B87" s="8">
        <v>752</v>
      </c>
      <c r="C87" s="8" t="s">
        <v>33</v>
      </c>
      <c r="D87" s="8" t="s">
        <v>8</v>
      </c>
      <c r="E87" s="8" t="s">
        <v>139</v>
      </c>
      <c r="F87" s="7">
        <v>10</v>
      </c>
      <c r="G87" s="7">
        <v>2</v>
      </c>
      <c r="H87" s="7">
        <v>4</v>
      </c>
      <c r="I87" s="7">
        <v>11</v>
      </c>
      <c r="J87" s="7">
        <f t="shared" si="3"/>
        <v>27</v>
      </c>
      <c r="K87" s="9">
        <f t="shared" si="4"/>
        <v>0.00659662838993403</v>
      </c>
      <c r="L87" s="10">
        <f t="shared" si="5"/>
        <v>528</v>
      </c>
      <c r="M87" s="10">
        <v>707</v>
      </c>
      <c r="N87" s="7">
        <v>514</v>
      </c>
    </row>
    <row r="88" customHeight="1" spans="1:14">
      <c r="A88" s="8">
        <v>6</v>
      </c>
      <c r="B88" s="8">
        <v>104429</v>
      </c>
      <c r="C88" s="8" t="s">
        <v>34</v>
      </c>
      <c r="D88" s="8" t="s">
        <v>8</v>
      </c>
      <c r="E88" s="8" t="s">
        <v>139</v>
      </c>
      <c r="F88" s="7">
        <v>5</v>
      </c>
      <c r="G88" s="7">
        <v>2</v>
      </c>
      <c r="H88" s="7">
        <v>2</v>
      </c>
      <c r="I88" s="7">
        <v>4</v>
      </c>
      <c r="J88" s="7">
        <f t="shared" si="3"/>
        <v>13</v>
      </c>
      <c r="K88" s="9">
        <f t="shared" si="4"/>
        <v>0.00317615440996824</v>
      </c>
      <c r="L88" s="10">
        <f t="shared" si="5"/>
        <v>254</v>
      </c>
      <c r="M88" s="10">
        <v>704</v>
      </c>
      <c r="N88" s="7">
        <v>512</v>
      </c>
    </row>
    <row r="89" customHeight="1" spans="1:14">
      <c r="A89" s="8">
        <v>7</v>
      </c>
      <c r="B89" s="8">
        <v>107658</v>
      </c>
      <c r="C89" s="8" t="s">
        <v>35</v>
      </c>
      <c r="D89" s="8" t="s">
        <v>8</v>
      </c>
      <c r="E89" s="8" t="s">
        <v>139</v>
      </c>
      <c r="F89" s="7">
        <v>2</v>
      </c>
      <c r="G89" s="7">
        <v>5</v>
      </c>
      <c r="H89" s="7">
        <v>3</v>
      </c>
      <c r="I89" s="7">
        <v>10</v>
      </c>
      <c r="J89" s="7">
        <f t="shared" si="3"/>
        <v>20</v>
      </c>
      <c r="K89" s="9">
        <f t="shared" si="4"/>
        <v>0.00488639139995114</v>
      </c>
      <c r="L89" s="10">
        <f t="shared" si="5"/>
        <v>391</v>
      </c>
      <c r="M89" s="10">
        <v>705</v>
      </c>
      <c r="N89" s="7">
        <v>513</v>
      </c>
    </row>
    <row r="90" customHeight="1" spans="1:14">
      <c r="A90" s="8">
        <v>8</v>
      </c>
      <c r="B90" s="8">
        <v>108277</v>
      </c>
      <c r="C90" s="8" t="s">
        <v>36</v>
      </c>
      <c r="D90" s="8" t="s">
        <v>8</v>
      </c>
      <c r="E90" s="8" t="s">
        <v>139</v>
      </c>
      <c r="F90" s="7">
        <v>1</v>
      </c>
      <c r="G90" s="7">
        <v>2</v>
      </c>
      <c r="H90" s="7">
        <v>1</v>
      </c>
      <c r="I90" s="7">
        <v>7</v>
      </c>
      <c r="J90" s="7">
        <f t="shared" si="3"/>
        <v>11</v>
      </c>
      <c r="K90" s="9">
        <f t="shared" si="4"/>
        <v>0.00268751526997312</v>
      </c>
      <c r="L90" s="10">
        <f t="shared" si="5"/>
        <v>215</v>
      </c>
      <c r="M90" s="10">
        <v>650</v>
      </c>
      <c r="N90" s="7">
        <v>473</v>
      </c>
    </row>
    <row r="91" customHeight="1" spans="1:14">
      <c r="A91" s="8">
        <v>9</v>
      </c>
      <c r="B91" s="8">
        <v>545</v>
      </c>
      <c r="C91" s="8" t="s">
        <v>59</v>
      </c>
      <c r="D91" s="8" t="s">
        <v>42</v>
      </c>
      <c r="E91" s="8" t="s">
        <v>139</v>
      </c>
      <c r="F91" s="7">
        <v>5</v>
      </c>
      <c r="G91" s="7">
        <v>2</v>
      </c>
      <c r="H91" s="7">
        <v>3</v>
      </c>
      <c r="I91" s="7">
        <v>12</v>
      </c>
      <c r="J91" s="7">
        <f t="shared" si="3"/>
        <v>22</v>
      </c>
      <c r="K91" s="9">
        <f t="shared" si="4"/>
        <v>0.00537503053994625</v>
      </c>
      <c r="L91" s="10">
        <f t="shared" si="5"/>
        <v>430</v>
      </c>
      <c r="M91" s="10">
        <v>705</v>
      </c>
      <c r="N91" s="7">
        <v>513</v>
      </c>
    </row>
    <row r="92" customHeight="1" spans="1:14">
      <c r="A92" s="8">
        <v>12</v>
      </c>
      <c r="B92" s="8">
        <v>733</v>
      </c>
      <c r="C92" s="8" t="s">
        <v>60</v>
      </c>
      <c r="D92" s="8" t="s">
        <v>42</v>
      </c>
      <c r="E92" s="8" t="s">
        <v>139</v>
      </c>
      <c r="F92" s="7">
        <v>6</v>
      </c>
      <c r="G92" s="7">
        <v>7</v>
      </c>
      <c r="H92" s="7">
        <v>4</v>
      </c>
      <c r="I92" s="7">
        <v>17</v>
      </c>
      <c r="J92" s="7">
        <f t="shared" si="3"/>
        <v>34</v>
      </c>
      <c r="K92" s="9">
        <f t="shared" si="4"/>
        <v>0.00830686537991693</v>
      </c>
      <c r="L92" s="10">
        <f t="shared" si="5"/>
        <v>665</v>
      </c>
      <c r="M92" s="10">
        <v>709</v>
      </c>
      <c r="N92" s="7">
        <v>516</v>
      </c>
    </row>
    <row r="93" customHeight="1" spans="1:14">
      <c r="A93" s="8">
        <v>14</v>
      </c>
      <c r="B93" s="8">
        <v>104430</v>
      </c>
      <c r="C93" s="8" t="s">
        <v>61</v>
      </c>
      <c r="D93" s="8" t="s">
        <v>42</v>
      </c>
      <c r="E93" s="8" t="s">
        <v>139</v>
      </c>
      <c r="F93" s="7">
        <v>5</v>
      </c>
      <c r="G93" s="7">
        <v>0</v>
      </c>
      <c r="H93" s="7">
        <v>7</v>
      </c>
      <c r="I93" s="7">
        <v>13</v>
      </c>
      <c r="J93" s="7">
        <f t="shared" si="3"/>
        <v>25</v>
      </c>
      <c r="K93" s="9">
        <f t="shared" si="4"/>
        <v>0.00610798924993892</v>
      </c>
      <c r="L93" s="10">
        <f t="shared" si="5"/>
        <v>489</v>
      </c>
      <c r="M93" s="10">
        <v>707</v>
      </c>
      <c r="N93" s="7">
        <v>514</v>
      </c>
    </row>
    <row r="94" customHeight="1" spans="1:14">
      <c r="A94" s="8">
        <v>15</v>
      </c>
      <c r="B94" s="8">
        <v>105396</v>
      </c>
      <c r="C94" s="8" t="s">
        <v>62</v>
      </c>
      <c r="D94" s="8" t="s">
        <v>42</v>
      </c>
      <c r="E94" s="8" t="s">
        <v>139</v>
      </c>
      <c r="F94" s="7">
        <v>3</v>
      </c>
      <c r="G94" s="7">
        <v>2</v>
      </c>
      <c r="H94" s="7">
        <v>2</v>
      </c>
      <c r="I94" s="7">
        <v>11</v>
      </c>
      <c r="J94" s="7">
        <f t="shared" si="3"/>
        <v>18</v>
      </c>
      <c r="K94" s="9">
        <f t="shared" si="4"/>
        <v>0.00439775225995602</v>
      </c>
      <c r="L94" s="10">
        <f t="shared" si="5"/>
        <v>352</v>
      </c>
      <c r="M94" s="10">
        <v>705</v>
      </c>
      <c r="N94" s="7">
        <v>513</v>
      </c>
    </row>
    <row r="95" customHeight="1" spans="1:14">
      <c r="A95" s="8">
        <v>21</v>
      </c>
      <c r="B95" s="8">
        <v>106865</v>
      </c>
      <c r="C95" s="8" t="s">
        <v>84</v>
      </c>
      <c r="D95" s="8" t="s">
        <v>67</v>
      </c>
      <c r="E95" s="8" t="s">
        <v>139</v>
      </c>
      <c r="F95" s="7">
        <v>3</v>
      </c>
      <c r="G95" s="7">
        <v>1</v>
      </c>
      <c r="H95" s="7">
        <v>6</v>
      </c>
      <c r="I95" s="7">
        <v>5</v>
      </c>
      <c r="J95" s="7">
        <f t="shared" si="3"/>
        <v>15</v>
      </c>
      <c r="K95" s="9">
        <f t="shared" si="4"/>
        <v>0.00366479354996335</v>
      </c>
      <c r="L95" s="10">
        <f t="shared" si="5"/>
        <v>293</v>
      </c>
      <c r="M95" s="10">
        <v>651</v>
      </c>
      <c r="N95" s="7">
        <v>473</v>
      </c>
    </row>
    <row r="96" customHeight="1" spans="1:14">
      <c r="A96" s="8">
        <v>23</v>
      </c>
      <c r="B96" s="8">
        <v>371</v>
      </c>
      <c r="C96" s="8" t="s">
        <v>91</v>
      </c>
      <c r="D96" s="8" t="s">
        <v>88</v>
      </c>
      <c r="E96" s="8" t="s">
        <v>139</v>
      </c>
      <c r="F96" s="7">
        <v>6</v>
      </c>
      <c r="G96" s="7">
        <v>4</v>
      </c>
      <c r="H96" s="7">
        <v>0</v>
      </c>
      <c r="I96" s="7">
        <v>9</v>
      </c>
      <c r="J96" s="7">
        <f t="shared" si="3"/>
        <v>19</v>
      </c>
      <c r="K96" s="9">
        <f t="shared" si="4"/>
        <v>0.00464207182995358</v>
      </c>
      <c r="L96" s="10">
        <f t="shared" si="5"/>
        <v>371</v>
      </c>
      <c r="M96" s="10">
        <v>705</v>
      </c>
      <c r="N96" s="7">
        <v>513</v>
      </c>
    </row>
    <row r="97" customHeight="1" spans="1:14">
      <c r="A97" s="8">
        <v>24</v>
      </c>
      <c r="B97" s="8">
        <v>102567</v>
      </c>
      <c r="C97" s="8" t="s">
        <v>92</v>
      </c>
      <c r="D97" s="8" t="s">
        <v>88</v>
      </c>
      <c r="E97" s="8" t="s">
        <v>139</v>
      </c>
      <c r="F97" s="7">
        <v>1</v>
      </c>
      <c r="G97" s="7">
        <v>1</v>
      </c>
      <c r="H97" s="7">
        <v>2</v>
      </c>
      <c r="I97" s="7">
        <v>3</v>
      </c>
      <c r="J97" s="7">
        <f t="shared" si="3"/>
        <v>7</v>
      </c>
      <c r="K97" s="9">
        <f t="shared" si="4"/>
        <v>0.0017102369899829</v>
      </c>
      <c r="L97" s="10">
        <f t="shared" si="5"/>
        <v>137</v>
      </c>
      <c r="M97" s="10">
        <v>649</v>
      </c>
      <c r="N97" s="7">
        <v>472</v>
      </c>
    </row>
    <row r="98" customHeight="1" spans="1:14">
      <c r="A98" s="8">
        <v>26</v>
      </c>
      <c r="B98" s="8">
        <v>591</v>
      </c>
      <c r="C98" s="8" t="s">
        <v>98</v>
      </c>
      <c r="D98" s="8" t="s">
        <v>94</v>
      </c>
      <c r="E98" s="8" t="s">
        <v>139</v>
      </c>
      <c r="F98" s="7">
        <v>17</v>
      </c>
      <c r="G98" s="7">
        <v>6</v>
      </c>
      <c r="H98" s="7">
        <v>2</v>
      </c>
      <c r="I98" s="7">
        <v>0</v>
      </c>
      <c r="J98" s="7">
        <f t="shared" si="3"/>
        <v>25</v>
      </c>
      <c r="K98" s="9">
        <f t="shared" si="4"/>
        <v>0.00610798924993892</v>
      </c>
      <c r="L98" s="10">
        <f t="shared" si="5"/>
        <v>489</v>
      </c>
      <c r="M98" s="10">
        <v>707</v>
      </c>
      <c r="N98" s="7">
        <v>514</v>
      </c>
    </row>
    <row r="99" customHeight="1" spans="1:14">
      <c r="A99" s="8">
        <v>29</v>
      </c>
      <c r="B99" s="8">
        <v>594</v>
      </c>
      <c r="C99" s="8" t="s">
        <v>106</v>
      </c>
      <c r="D99" s="8" t="s">
        <v>100</v>
      </c>
      <c r="E99" s="8" t="s">
        <v>139</v>
      </c>
      <c r="F99" s="7">
        <v>3</v>
      </c>
      <c r="G99" s="7">
        <v>1</v>
      </c>
      <c r="H99" s="7">
        <v>1</v>
      </c>
      <c r="I99" s="7">
        <v>9</v>
      </c>
      <c r="J99" s="7">
        <f t="shared" si="3"/>
        <v>14</v>
      </c>
      <c r="K99" s="9">
        <f t="shared" si="4"/>
        <v>0.0034204739799658</v>
      </c>
      <c r="L99" s="10">
        <f t="shared" si="5"/>
        <v>274</v>
      </c>
      <c r="M99" s="10">
        <v>651</v>
      </c>
      <c r="N99" s="7">
        <v>473</v>
      </c>
    </row>
    <row r="100" customHeight="1" spans="1:14">
      <c r="A100" s="8">
        <v>30</v>
      </c>
      <c r="B100" s="8">
        <v>720</v>
      </c>
      <c r="C100" s="8" t="s">
        <v>107</v>
      </c>
      <c r="D100" s="8" t="s">
        <v>100</v>
      </c>
      <c r="E100" s="8" t="s">
        <v>139</v>
      </c>
      <c r="F100" s="7">
        <v>3</v>
      </c>
      <c r="G100" s="7">
        <v>7</v>
      </c>
      <c r="H100" s="7">
        <v>1</v>
      </c>
      <c r="I100" s="7">
        <v>4</v>
      </c>
      <c r="J100" s="7">
        <f t="shared" si="3"/>
        <v>15</v>
      </c>
      <c r="K100" s="9">
        <f t="shared" si="4"/>
        <v>0.00366479354996335</v>
      </c>
      <c r="L100" s="10">
        <f t="shared" si="5"/>
        <v>293</v>
      </c>
      <c r="M100" s="10">
        <v>651</v>
      </c>
      <c r="N100" s="7">
        <v>473</v>
      </c>
    </row>
    <row r="101" customHeight="1" spans="1:14">
      <c r="A101" s="8">
        <v>31</v>
      </c>
      <c r="B101" s="8">
        <v>104533</v>
      </c>
      <c r="C101" s="8" t="s">
        <v>108</v>
      </c>
      <c r="D101" s="8" t="s">
        <v>100</v>
      </c>
      <c r="E101" s="8" t="s">
        <v>139</v>
      </c>
      <c r="F101" s="7">
        <v>2</v>
      </c>
      <c r="G101" s="7">
        <v>5</v>
      </c>
      <c r="H101" s="7">
        <v>11</v>
      </c>
      <c r="I101" s="7">
        <v>4</v>
      </c>
      <c r="J101" s="7">
        <f t="shared" si="3"/>
        <v>22</v>
      </c>
      <c r="K101" s="9">
        <f t="shared" si="4"/>
        <v>0.00537503053994625</v>
      </c>
      <c r="L101" s="10">
        <f t="shared" si="5"/>
        <v>430</v>
      </c>
      <c r="M101" s="10">
        <v>705</v>
      </c>
      <c r="N101" s="7">
        <v>513</v>
      </c>
    </row>
    <row r="102" customHeight="1" spans="1:14">
      <c r="A102" s="8">
        <v>32</v>
      </c>
      <c r="B102" s="8">
        <v>107728</v>
      </c>
      <c r="C102" s="8" t="s">
        <v>109</v>
      </c>
      <c r="D102" s="8" t="s">
        <v>100</v>
      </c>
      <c r="E102" s="8" t="s">
        <v>139</v>
      </c>
      <c r="F102" s="7">
        <v>4</v>
      </c>
      <c r="G102" s="7">
        <v>5</v>
      </c>
      <c r="H102" s="7">
        <v>4</v>
      </c>
      <c r="I102" s="7">
        <v>2</v>
      </c>
      <c r="J102" s="7">
        <f t="shared" si="3"/>
        <v>15</v>
      </c>
      <c r="K102" s="9">
        <f t="shared" si="4"/>
        <v>0.00366479354996335</v>
      </c>
      <c r="L102" s="10">
        <f t="shared" si="5"/>
        <v>293</v>
      </c>
      <c r="M102" s="10">
        <v>651</v>
      </c>
      <c r="N102" s="7">
        <v>473</v>
      </c>
    </row>
    <row r="103" customHeight="1" spans="1:14">
      <c r="A103" s="8">
        <v>33</v>
      </c>
      <c r="B103" s="8">
        <v>56</v>
      </c>
      <c r="C103" s="8" t="s">
        <v>121</v>
      </c>
      <c r="D103" s="8" t="s">
        <v>111</v>
      </c>
      <c r="E103" s="8" t="s">
        <v>139</v>
      </c>
      <c r="F103" s="7">
        <v>10</v>
      </c>
      <c r="G103" s="7">
        <v>0</v>
      </c>
      <c r="H103" s="7">
        <v>0</v>
      </c>
      <c r="I103" s="7">
        <v>7</v>
      </c>
      <c r="J103" s="7">
        <f t="shared" si="3"/>
        <v>17</v>
      </c>
      <c r="K103" s="9">
        <f t="shared" si="4"/>
        <v>0.00415343268995847</v>
      </c>
      <c r="L103" s="10">
        <f t="shared" si="5"/>
        <v>332</v>
      </c>
      <c r="M103" s="10">
        <v>651</v>
      </c>
      <c r="N103" s="7">
        <v>473</v>
      </c>
    </row>
    <row r="104" customHeight="1" spans="1:14">
      <c r="A104" s="8">
        <v>34</v>
      </c>
      <c r="B104" s="8">
        <v>706</v>
      </c>
      <c r="C104" s="8" t="s">
        <v>122</v>
      </c>
      <c r="D104" s="8" t="s">
        <v>111</v>
      </c>
      <c r="E104" s="8" t="s">
        <v>139</v>
      </c>
      <c r="F104" s="7">
        <v>11</v>
      </c>
      <c r="G104" s="7">
        <v>1</v>
      </c>
      <c r="H104" s="7">
        <v>4</v>
      </c>
      <c r="I104" s="7">
        <v>5</v>
      </c>
      <c r="J104" s="7">
        <f t="shared" si="3"/>
        <v>21</v>
      </c>
      <c r="K104" s="9">
        <f t="shared" si="4"/>
        <v>0.00513071096994869</v>
      </c>
      <c r="L104" s="10">
        <f t="shared" si="5"/>
        <v>410</v>
      </c>
      <c r="M104" s="10">
        <v>705</v>
      </c>
      <c r="N104" s="7">
        <v>513</v>
      </c>
    </row>
    <row r="105" customHeight="1" spans="1:14">
      <c r="A105" s="8">
        <v>35</v>
      </c>
      <c r="B105" s="8">
        <v>710</v>
      </c>
      <c r="C105" s="8" t="s">
        <v>123</v>
      </c>
      <c r="D105" s="8" t="s">
        <v>111</v>
      </c>
      <c r="E105" s="8" t="s">
        <v>139</v>
      </c>
      <c r="F105" s="7">
        <v>7</v>
      </c>
      <c r="G105" s="7">
        <v>2</v>
      </c>
      <c r="H105" s="7">
        <v>0</v>
      </c>
      <c r="I105" s="7">
        <v>9</v>
      </c>
      <c r="J105" s="7">
        <f t="shared" si="3"/>
        <v>18</v>
      </c>
      <c r="K105" s="9">
        <f t="shared" si="4"/>
        <v>0.00439775225995602</v>
      </c>
      <c r="L105" s="10">
        <f t="shared" si="5"/>
        <v>352</v>
      </c>
      <c r="M105" s="11">
        <v>541</v>
      </c>
      <c r="N105" s="12">
        <v>393</v>
      </c>
    </row>
    <row r="106" customHeight="1" spans="1:14">
      <c r="A106" s="8">
        <v>37</v>
      </c>
      <c r="B106" s="8">
        <v>738</v>
      </c>
      <c r="C106" s="8" t="s">
        <v>124</v>
      </c>
      <c r="D106" s="8" t="s">
        <v>111</v>
      </c>
      <c r="E106" s="8" t="s">
        <v>139</v>
      </c>
      <c r="F106" s="7">
        <v>3</v>
      </c>
      <c r="G106" s="7">
        <v>2</v>
      </c>
      <c r="H106" s="7">
        <v>7</v>
      </c>
      <c r="I106" s="7">
        <v>12</v>
      </c>
      <c r="J106" s="7">
        <f t="shared" si="3"/>
        <v>24</v>
      </c>
      <c r="K106" s="9">
        <f t="shared" si="4"/>
        <v>0.00586366967994136</v>
      </c>
      <c r="L106" s="10">
        <f t="shared" si="5"/>
        <v>469</v>
      </c>
      <c r="M106" s="11">
        <v>595</v>
      </c>
      <c r="N106" s="12">
        <v>433</v>
      </c>
    </row>
    <row r="107" customHeight="1" spans="1:14">
      <c r="A107" s="8">
        <v>38</v>
      </c>
      <c r="B107" s="8">
        <v>104838</v>
      </c>
      <c r="C107" s="8" t="s">
        <v>125</v>
      </c>
      <c r="D107" s="8" t="s">
        <v>111</v>
      </c>
      <c r="E107" s="8" t="s">
        <v>139</v>
      </c>
      <c r="F107" s="7">
        <v>8</v>
      </c>
      <c r="G107" s="7">
        <v>0</v>
      </c>
      <c r="H107" s="7">
        <v>3</v>
      </c>
      <c r="I107" s="7">
        <v>5</v>
      </c>
      <c r="J107" s="7">
        <f t="shared" si="3"/>
        <v>16</v>
      </c>
      <c r="K107" s="9">
        <f t="shared" si="4"/>
        <v>0.00390911311996091</v>
      </c>
      <c r="L107" s="10">
        <f t="shared" si="5"/>
        <v>313</v>
      </c>
      <c r="M107" s="10">
        <v>704</v>
      </c>
      <c r="N107" s="7">
        <v>512</v>
      </c>
    </row>
    <row r="108" customHeight="1" spans="1:14">
      <c r="A108" s="8">
        <v>1</v>
      </c>
      <c r="B108" s="8">
        <v>110378</v>
      </c>
      <c r="C108" s="8" t="s">
        <v>126</v>
      </c>
      <c r="D108" s="8" t="s">
        <v>111</v>
      </c>
      <c r="E108" s="8" t="s">
        <v>140</v>
      </c>
      <c r="F108" s="7">
        <v>0</v>
      </c>
      <c r="G108" s="7">
        <v>0</v>
      </c>
      <c r="H108" s="7">
        <v>0</v>
      </c>
      <c r="I108" s="7">
        <v>0</v>
      </c>
      <c r="J108" s="7">
        <f t="shared" si="3"/>
        <v>0</v>
      </c>
      <c r="K108" s="9">
        <f t="shared" si="4"/>
        <v>0</v>
      </c>
      <c r="L108" s="10">
        <f t="shared" si="5"/>
        <v>0</v>
      </c>
      <c r="M108" s="10">
        <v>648</v>
      </c>
      <c r="N108" s="7">
        <v>471</v>
      </c>
    </row>
    <row r="109" customHeight="1" spans="1:14">
      <c r="A109" s="8">
        <v>4</v>
      </c>
      <c r="B109" s="8">
        <v>741</v>
      </c>
      <c r="C109" s="8" t="s">
        <v>37</v>
      </c>
      <c r="D109" s="8" t="s">
        <v>8</v>
      </c>
      <c r="E109" s="8" t="s">
        <v>140</v>
      </c>
      <c r="F109" s="7">
        <v>5</v>
      </c>
      <c r="G109" s="7">
        <v>2</v>
      </c>
      <c r="H109" s="7">
        <v>0</v>
      </c>
      <c r="I109" s="7">
        <v>8</v>
      </c>
      <c r="J109" s="7">
        <f t="shared" si="3"/>
        <v>15</v>
      </c>
      <c r="K109" s="9">
        <f t="shared" si="4"/>
        <v>0.00366479354996335</v>
      </c>
      <c r="L109" s="10">
        <f t="shared" si="5"/>
        <v>293</v>
      </c>
      <c r="M109" s="10">
        <v>651</v>
      </c>
      <c r="N109" s="7">
        <v>473</v>
      </c>
    </row>
    <row r="110" customHeight="1" spans="1:14">
      <c r="A110" s="8">
        <v>13</v>
      </c>
      <c r="B110" s="8">
        <v>753</v>
      </c>
      <c r="C110" s="8" t="s">
        <v>63</v>
      </c>
      <c r="D110" s="8" t="s">
        <v>42</v>
      </c>
      <c r="E110" s="8" t="s">
        <v>140</v>
      </c>
      <c r="F110" s="7">
        <v>2</v>
      </c>
      <c r="G110" s="7">
        <v>6</v>
      </c>
      <c r="H110" s="7">
        <v>3</v>
      </c>
      <c r="I110" s="7">
        <v>13</v>
      </c>
      <c r="J110" s="7">
        <f t="shared" si="3"/>
        <v>24</v>
      </c>
      <c r="K110" s="9">
        <f t="shared" si="4"/>
        <v>0.00586366967994136</v>
      </c>
      <c r="L110" s="10">
        <f t="shared" si="5"/>
        <v>469</v>
      </c>
      <c r="M110" s="10">
        <v>707</v>
      </c>
      <c r="N110" s="7">
        <v>514</v>
      </c>
    </row>
    <row r="111" customHeight="1" spans="1:14">
      <c r="A111" s="8">
        <v>16</v>
      </c>
      <c r="B111" s="8">
        <v>105910</v>
      </c>
      <c r="C111" s="8" t="s">
        <v>64</v>
      </c>
      <c r="D111" s="8" t="s">
        <v>42</v>
      </c>
      <c r="E111" s="8" t="s">
        <v>140</v>
      </c>
      <c r="F111" s="7">
        <v>4</v>
      </c>
      <c r="G111" s="7">
        <v>5</v>
      </c>
      <c r="H111" s="7">
        <v>4</v>
      </c>
      <c r="I111" s="7">
        <v>7</v>
      </c>
      <c r="J111" s="7">
        <f t="shared" si="3"/>
        <v>20</v>
      </c>
      <c r="K111" s="9">
        <f t="shared" si="4"/>
        <v>0.00488639139995114</v>
      </c>
      <c r="L111" s="10">
        <f t="shared" si="5"/>
        <v>391</v>
      </c>
      <c r="M111" s="10">
        <v>705</v>
      </c>
      <c r="N111" s="7">
        <v>513</v>
      </c>
    </row>
    <row r="112" customHeight="1" spans="1:14">
      <c r="A112" s="8">
        <v>18</v>
      </c>
      <c r="B112" s="8">
        <v>106568</v>
      </c>
      <c r="C112" s="8" t="s">
        <v>65</v>
      </c>
      <c r="D112" s="8" t="s">
        <v>42</v>
      </c>
      <c r="E112" s="8" t="s">
        <v>140</v>
      </c>
      <c r="F112" s="7">
        <v>5</v>
      </c>
      <c r="G112" s="7">
        <v>0</v>
      </c>
      <c r="H112" s="7">
        <v>2</v>
      </c>
      <c r="I112" s="7">
        <v>1</v>
      </c>
      <c r="J112" s="7">
        <f t="shared" si="3"/>
        <v>8</v>
      </c>
      <c r="K112" s="9">
        <f t="shared" si="4"/>
        <v>0.00195455655998045</v>
      </c>
      <c r="L112" s="10">
        <f t="shared" si="5"/>
        <v>156</v>
      </c>
      <c r="M112" s="10">
        <v>650</v>
      </c>
      <c r="N112" s="7">
        <v>473</v>
      </c>
    </row>
    <row r="113" customHeight="1" spans="1:14">
      <c r="A113" s="8">
        <v>20</v>
      </c>
      <c r="B113" s="8">
        <v>102478</v>
      </c>
      <c r="C113" s="8" t="s">
        <v>85</v>
      </c>
      <c r="D113" s="8" t="s">
        <v>67</v>
      </c>
      <c r="E113" s="8" t="s">
        <v>140</v>
      </c>
      <c r="F113" s="7">
        <v>3</v>
      </c>
      <c r="G113" s="7">
        <v>2</v>
      </c>
      <c r="H113" s="7">
        <v>1</v>
      </c>
      <c r="I113" s="7">
        <v>12</v>
      </c>
      <c r="J113" s="7">
        <f t="shared" si="3"/>
        <v>18</v>
      </c>
      <c r="K113" s="9">
        <f t="shared" si="4"/>
        <v>0.00439775225995602</v>
      </c>
      <c r="L113" s="10">
        <f t="shared" si="5"/>
        <v>352</v>
      </c>
      <c r="M113" s="10">
        <v>705</v>
      </c>
      <c r="N113" s="7">
        <v>513</v>
      </c>
    </row>
    <row r="114" customHeight="1" spans="1:14">
      <c r="A114" s="8">
        <v>22</v>
      </c>
      <c r="B114" s="8">
        <v>107829</v>
      </c>
      <c r="C114" s="8" t="s">
        <v>86</v>
      </c>
      <c r="D114" s="8" t="s">
        <v>67</v>
      </c>
      <c r="E114" s="8" t="s">
        <v>140</v>
      </c>
      <c r="F114" s="7">
        <v>10</v>
      </c>
      <c r="G114" s="7">
        <v>0</v>
      </c>
      <c r="H114" s="7">
        <v>4</v>
      </c>
      <c r="I114" s="7">
        <v>3</v>
      </c>
      <c r="J114" s="7">
        <f t="shared" si="3"/>
        <v>17</v>
      </c>
      <c r="K114" s="9">
        <f t="shared" si="4"/>
        <v>0.00415343268995847</v>
      </c>
      <c r="L114" s="10">
        <f t="shared" si="5"/>
        <v>332</v>
      </c>
      <c r="M114" s="10">
        <v>704</v>
      </c>
      <c r="N114" s="7">
        <v>512</v>
      </c>
    </row>
    <row r="115" ht="20" customHeight="1" spans="1:14">
      <c r="A115" s="8">
        <v>36</v>
      </c>
      <c r="B115" s="8">
        <v>713</v>
      </c>
      <c r="C115" s="8" t="s">
        <v>127</v>
      </c>
      <c r="D115" s="8" t="s">
        <v>111</v>
      </c>
      <c r="E115" s="8" t="s">
        <v>140</v>
      </c>
      <c r="F115" s="7">
        <v>4</v>
      </c>
      <c r="G115" s="7">
        <v>0</v>
      </c>
      <c r="H115" s="7">
        <v>1</v>
      </c>
      <c r="I115" s="7">
        <v>6</v>
      </c>
      <c r="J115" s="7">
        <f t="shared" si="3"/>
        <v>11</v>
      </c>
      <c r="K115" s="9">
        <f t="shared" si="4"/>
        <v>0.00268751526997312</v>
      </c>
      <c r="L115" s="10">
        <f t="shared" si="5"/>
        <v>215</v>
      </c>
      <c r="M115" s="10">
        <v>650</v>
      </c>
      <c r="N115" s="7">
        <v>473</v>
      </c>
    </row>
    <row r="116" customHeight="1" spans="1:14">
      <c r="A116" s="7" t="s">
        <v>129</v>
      </c>
      <c r="B116" s="13"/>
      <c r="C116" s="13"/>
      <c r="D116" s="13"/>
      <c r="E116" s="13"/>
      <c r="F116" s="7"/>
      <c r="G116" s="7"/>
      <c r="H116" s="7"/>
      <c r="I116" s="7"/>
      <c r="J116" s="7"/>
      <c r="K116" s="7"/>
      <c r="L116" s="7"/>
      <c r="M116" s="7"/>
      <c r="N116" s="7"/>
    </row>
  </sheetData>
  <mergeCells count="2">
    <mergeCell ref="A1:N1"/>
    <mergeCell ref="A116:N1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任务明细表（原表）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2019-12-23T03:05:00Z</dcterms:created>
  <dcterms:modified xsi:type="dcterms:W3CDTF">2019-12-26T08:41:57Z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