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1" state="hidden" r:id="rId1"/>
    <sheet name="个人完成进度" sheetId="3" r:id="rId2"/>
    <sheet name="门店完成进度" sheetId="2" r:id="rId3"/>
  </sheets>
  <definedNames>
    <definedName name="_xlnm._FilterDatabase" localSheetId="0" hidden="1">Sheet1!$A$1:$M$114</definedName>
    <definedName name="_xlnm._FilterDatabase" localSheetId="2" hidden="1">门店完成进度!$A$1:$I$115</definedName>
    <definedName name="_xlnm._FilterDatabase" localSheetId="1" hidden="1">个人完成进度!$A$3:$I$423</definedName>
  </definedNames>
  <calcPr calcId="144525"/>
</workbook>
</file>

<file path=xl/sharedStrings.xml><?xml version="1.0" encoding="utf-8"?>
<sst xmlns="http://schemas.openxmlformats.org/spreadsheetml/2006/main" count="2275" uniqueCount="727">
  <si>
    <t>序号</t>
  </si>
  <si>
    <t>门店ID</t>
  </si>
  <si>
    <t>门店</t>
  </si>
  <si>
    <t>片区</t>
  </si>
  <si>
    <t>门店类型</t>
  </si>
  <si>
    <t>去年同期销售</t>
  </si>
  <si>
    <t>12月重点任务</t>
  </si>
  <si>
    <t>锦江区东大街药店</t>
  </si>
  <si>
    <t>旗舰片区</t>
  </si>
  <si>
    <t>T</t>
  </si>
  <si>
    <t>邛崃市中心药店</t>
  </si>
  <si>
    <t>城郊一片：邛崃</t>
  </si>
  <si>
    <t>A1</t>
  </si>
  <si>
    <t>青羊区光华药店</t>
  </si>
  <si>
    <t>西北片区</t>
  </si>
  <si>
    <t>大石西路店</t>
  </si>
  <si>
    <t>成汉南路店</t>
  </si>
  <si>
    <t>东南片区</t>
  </si>
  <si>
    <t>武侯区浆洗街药店</t>
  </si>
  <si>
    <t>城中片区</t>
  </si>
  <si>
    <t>青羊区十二桥路药店</t>
  </si>
  <si>
    <t>青羊区北东街药店</t>
  </si>
  <si>
    <t xml:space="preserve">成华区羊子山西路药店 </t>
  </si>
  <si>
    <t>A2</t>
  </si>
  <si>
    <t>高新区民丰大道药店</t>
  </si>
  <si>
    <t>青羊区光华村街药店</t>
  </si>
  <si>
    <t>成华区万科路药店</t>
  </si>
  <si>
    <t>新津县五津镇五津西路药店</t>
  </si>
  <si>
    <t>城郊一片：新津</t>
  </si>
  <si>
    <t>成华区二环路北四段药店</t>
  </si>
  <si>
    <t>A3</t>
  </si>
  <si>
    <t>高新区新乐中街药店</t>
  </si>
  <si>
    <t>成华区华油路药店</t>
  </si>
  <si>
    <t>新都区新繁繁江北路药店</t>
  </si>
  <si>
    <t>新都马超东路店</t>
  </si>
  <si>
    <t>成华区华泰路药店</t>
  </si>
  <si>
    <t>锦江区通盈街药店</t>
  </si>
  <si>
    <t>大邑县晋原镇内蒙古桃源药店</t>
  </si>
  <si>
    <t>城郊一片：大邑</t>
  </si>
  <si>
    <t>青羊区清江东路药店</t>
  </si>
  <si>
    <t>高新区土龙路药店</t>
  </si>
  <si>
    <t>武侯区顺和街药店</t>
  </si>
  <si>
    <t>金牛区交大路第三药店</t>
  </si>
  <si>
    <t>高新区天久北巷药店</t>
  </si>
  <si>
    <t>武侯区科华街药店</t>
  </si>
  <si>
    <t>锦江区庆云南街药店</t>
  </si>
  <si>
    <t>江安路店</t>
  </si>
  <si>
    <t>城郊二片</t>
  </si>
  <si>
    <t>梨花街店</t>
  </si>
  <si>
    <t>锦江区榕声路药店</t>
  </si>
  <si>
    <t>锦江区观音桥街药店</t>
  </si>
  <si>
    <t>新津县邓双镇飞雪路药店</t>
  </si>
  <si>
    <t>尚贤坊街药店</t>
  </si>
  <si>
    <t>银河北街店</t>
  </si>
  <si>
    <t>崇州市怀远镇新正东街药店</t>
  </si>
  <si>
    <t>B1</t>
  </si>
  <si>
    <t>青羊区红星路药店</t>
  </si>
  <si>
    <t>高新区新园大道药店</t>
  </si>
  <si>
    <t>金牛区枣子巷药店</t>
  </si>
  <si>
    <t>成华区双林路药店</t>
  </si>
  <si>
    <t>成华区杉板桥南一路药店</t>
  </si>
  <si>
    <t>崇州中心药店</t>
  </si>
  <si>
    <t>崇州市金带街药店</t>
  </si>
  <si>
    <t>高新区大源三期药店</t>
  </si>
  <si>
    <t>邛崃市临邛镇洪川小区药店</t>
  </si>
  <si>
    <t>贝森路店</t>
  </si>
  <si>
    <t>青羊区人民中路药店</t>
  </si>
  <si>
    <t>都江堰市幸福镇都江堰大道药店</t>
  </si>
  <si>
    <t>崇州永康东路店</t>
  </si>
  <si>
    <t>成华区万宇路药店</t>
  </si>
  <si>
    <t>金马河店</t>
  </si>
  <si>
    <t>郫县一环路东南段店</t>
  </si>
  <si>
    <t>劼人路店</t>
  </si>
  <si>
    <t>童子街店</t>
  </si>
  <si>
    <t>大邑县沙渠镇利民街药店</t>
  </si>
  <si>
    <t>都江堰幸福镇景中路药店</t>
  </si>
  <si>
    <t>佳灵路店</t>
  </si>
  <si>
    <t>西林一街店</t>
  </si>
  <si>
    <t>锦江区水杉街药店</t>
  </si>
  <si>
    <t>青羊区金丝街店</t>
  </si>
  <si>
    <t>成华区崔家店路药店</t>
  </si>
  <si>
    <t>大邑东街店</t>
  </si>
  <si>
    <t>郫县郫筒镇东大街药店</t>
  </si>
  <si>
    <t>温江区柳城凤溪药店</t>
  </si>
  <si>
    <t>B2</t>
  </si>
  <si>
    <t>金牛区蓉北商贸大道药店</t>
  </si>
  <si>
    <t>金牛区金沙路药店</t>
  </si>
  <si>
    <t>大邑县晋原镇东壕沟北段药店</t>
  </si>
  <si>
    <t>都江堰市幸福镇奎光路药店</t>
  </si>
  <si>
    <t>金牛区黄苑东街药店</t>
  </si>
  <si>
    <t>青羊区清江东路二药房</t>
  </si>
  <si>
    <t>大邑县晋原镇子龙街药店</t>
  </si>
  <si>
    <t>蜀汉路</t>
  </si>
  <si>
    <t>高新区新下街药店</t>
  </si>
  <si>
    <t>大邑县晋原 通达东路五段药店</t>
  </si>
  <si>
    <t>四川太极武侯区大悦路药店</t>
  </si>
  <si>
    <t>四川太极青羊区蜀辉路药店</t>
  </si>
  <si>
    <t>新津武阳西路店</t>
  </si>
  <si>
    <t>C1</t>
  </si>
  <si>
    <t>崇州市三江镇崇新路药店</t>
  </si>
  <si>
    <t>都江堰市灌口镇蒲阳路药店</t>
  </si>
  <si>
    <t>金牛区沙河源药店</t>
  </si>
  <si>
    <t>聚萃街店</t>
  </si>
  <si>
    <t>大华街店</t>
  </si>
  <si>
    <t>双流县西航港街道锦华路一段药店</t>
  </si>
  <si>
    <t>成华区华康路药店</t>
  </si>
  <si>
    <t>中和大道</t>
  </si>
  <si>
    <t>锦江区柳翠路药店</t>
  </si>
  <si>
    <t>金牛区龙泉驿生路药店</t>
  </si>
  <si>
    <t>静明路店</t>
  </si>
  <si>
    <t>邛崃市临邛镇长安大道药店</t>
  </si>
  <si>
    <t>邛崃翠荫街店</t>
  </si>
  <si>
    <t>都江堰市蒲阳镇问道西路药店</t>
  </si>
  <si>
    <t>都江堰市聚源镇联建房药店</t>
  </si>
  <si>
    <t>蜀州中路店</t>
  </si>
  <si>
    <t>成华区新怡路药店</t>
  </si>
  <si>
    <t>成华区龙潭寺西路药店</t>
  </si>
  <si>
    <t>双流区东升街道三强西路药店</t>
  </si>
  <si>
    <t>合欢树店</t>
  </si>
  <si>
    <t>航中街</t>
  </si>
  <si>
    <t>四川太极高新区紫薇东路药店</t>
  </si>
  <si>
    <t>新津县兴义镇万兴路药店</t>
  </si>
  <si>
    <t>邛崃市羊安镇永康大道药店</t>
  </si>
  <si>
    <t>大邑县安仁镇千禧街药店</t>
  </si>
  <si>
    <t>大邑县新场镇文昌街药店</t>
  </si>
  <si>
    <t>潘家街四段店</t>
  </si>
  <si>
    <t>都江堰市幸福镇翔凤路药店</t>
  </si>
  <si>
    <t>万和路店</t>
  </si>
  <si>
    <t>四川太极金牛区银沙路药店</t>
  </si>
  <si>
    <t>四川太极成都高新区元华二巷药店</t>
  </si>
  <si>
    <t>四川太极高新区中和公济桥路药店</t>
  </si>
  <si>
    <t>丝竹路</t>
  </si>
  <si>
    <t>解放路</t>
  </si>
  <si>
    <t>五津西路二店</t>
  </si>
  <si>
    <t>大邑北街</t>
  </si>
  <si>
    <t>天胶任务个人完成进度通报</t>
  </si>
  <si>
    <t>备注：1、挂零员工均未完成本周任务，请各位同事积极推荐，月底统一考核，差额盒数按20/盒进行处罚。
2、请挂零员工今日内上交20元成长金到片长处，月底考核完成任务则退回成长金。</t>
  </si>
  <si>
    <t>门店id</t>
  </si>
  <si>
    <t>门店名</t>
  </si>
  <si>
    <t>人员id</t>
  </si>
  <si>
    <t>人员名</t>
  </si>
  <si>
    <t>职务</t>
  </si>
  <si>
    <t>个人月任务</t>
  </si>
  <si>
    <t>实际销售</t>
  </si>
  <si>
    <t>完成进度</t>
  </si>
  <si>
    <t>四川太极崇州中心店</t>
  </si>
  <si>
    <t>刘丹</t>
  </si>
  <si>
    <t>试用期员工</t>
  </si>
  <si>
    <t>林霞</t>
  </si>
  <si>
    <t>店长</t>
  </si>
  <si>
    <t>付蓉</t>
  </si>
  <si>
    <t>营业员</t>
  </si>
  <si>
    <t>赵雅丽</t>
  </si>
  <si>
    <t>实习生</t>
  </si>
  <si>
    <t>四川太极怀远店</t>
  </si>
  <si>
    <t>韩艳梅</t>
  </si>
  <si>
    <t>窦潘</t>
  </si>
  <si>
    <t>曹琼</t>
  </si>
  <si>
    <t>费诗尧</t>
  </si>
  <si>
    <t>四川太极三江店</t>
  </si>
  <si>
    <t>骆素花</t>
  </si>
  <si>
    <t>何倩倩</t>
  </si>
  <si>
    <t>雷鑫梅</t>
  </si>
  <si>
    <t>四川太极旗舰店</t>
  </si>
  <si>
    <t>李静</t>
  </si>
  <si>
    <t>廖桂英</t>
  </si>
  <si>
    <t>销售代表</t>
  </si>
  <si>
    <t>李金华</t>
  </si>
  <si>
    <t>黄长菊</t>
  </si>
  <si>
    <t>唐文琼</t>
  </si>
  <si>
    <t>阮丽</t>
  </si>
  <si>
    <t>阳玲</t>
  </si>
  <si>
    <t>余志彬</t>
  </si>
  <si>
    <t>四川太极红星店</t>
  </si>
  <si>
    <t xml:space="preserve">段文秀 </t>
  </si>
  <si>
    <t>易永红</t>
  </si>
  <si>
    <t>店员</t>
  </si>
  <si>
    <t>邓黎</t>
  </si>
  <si>
    <t>胡静</t>
  </si>
  <si>
    <t>实习员工</t>
  </si>
  <si>
    <t>付雅雯</t>
  </si>
  <si>
    <t>四川太极西部店</t>
  </si>
  <si>
    <t xml:space="preserve">杨素芬 </t>
  </si>
  <si>
    <t xml:space="preserve">周娟 </t>
  </si>
  <si>
    <t>四川太极温江店</t>
  </si>
  <si>
    <t>夏彩红</t>
  </si>
  <si>
    <t>吴霞</t>
  </si>
  <si>
    <t>何倩</t>
  </si>
  <si>
    <t>梁睿</t>
  </si>
  <si>
    <t>四川太极浆洗街药店</t>
  </si>
  <si>
    <t>周金梅（销售员）</t>
  </si>
  <si>
    <t>促销</t>
  </si>
  <si>
    <t xml:space="preserve">莫晓菊 </t>
  </si>
  <si>
    <t xml:space="preserve">江元梅 </t>
  </si>
  <si>
    <t>执业药师</t>
  </si>
  <si>
    <t>赵英（销售员）</t>
  </si>
  <si>
    <t>唐丽</t>
  </si>
  <si>
    <t>正式员工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</si>
  <si>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</si>
  <si>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</si>
  <si>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</si>
  <si>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</si>
  <si>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</si>
  <si>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</si>
  <si>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</si>
  <si>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四川太极沙河源药店</t>
  </si>
  <si>
    <t>杨素芬（沙河源）</t>
  </si>
  <si>
    <t>黎婷婷</t>
  </si>
  <si>
    <t>张鑫怡</t>
  </si>
  <si>
    <t>唐敏</t>
  </si>
  <si>
    <t>实习</t>
  </si>
  <si>
    <t>四川太极邛崃中心药店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</si>
  <si>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</si>
  <si>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</si>
  <si>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</si>
  <si>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</si>
  <si>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</si>
  <si>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</si>
  <si>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</si>
  <si>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</si>
  <si>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>四川太极光华药店</t>
  </si>
  <si>
    <t>魏津</t>
  </si>
  <si>
    <t>汤雪芹</t>
  </si>
  <si>
    <t>刘晓燕</t>
  </si>
  <si>
    <t>刘勇</t>
  </si>
  <si>
    <t>曾思静</t>
  </si>
  <si>
    <t>四川太极清江东路2药店</t>
  </si>
  <si>
    <t>林思敏</t>
  </si>
  <si>
    <t>杨敏</t>
  </si>
  <si>
    <t>赵鹏</t>
  </si>
  <si>
    <t>实习生7.9</t>
  </si>
  <si>
    <t>四川太极人民中路店</t>
  </si>
  <si>
    <t>杨苗</t>
  </si>
  <si>
    <t>代茜澜</t>
  </si>
  <si>
    <t>易翠竹</t>
  </si>
  <si>
    <t>实习生2019.11到店</t>
  </si>
  <si>
    <t>龚玉林</t>
  </si>
  <si>
    <t>实习生20190701</t>
  </si>
  <si>
    <t>四川太极都江堰药店</t>
  </si>
  <si>
    <t>聂丽</t>
  </si>
  <si>
    <t>梁海燕</t>
  </si>
  <si>
    <t>刘娟</t>
  </si>
  <si>
    <t>四川太极双林路药店</t>
  </si>
  <si>
    <t>叶素英（销售员）</t>
  </si>
  <si>
    <t>张玉</t>
  </si>
  <si>
    <t>梅茜</t>
  </si>
  <si>
    <t>吴丹</t>
  </si>
  <si>
    <t>王杜萍</t>
  </si>
  <si>
    <t>四川太极清江东路药店</t>
  </si>
  <si>
    <t>胡艳弘</t>
  </si>
  <si>
    <t>李梦菊</t>
  </si>
  <si>
    <t>林万海</t>
  </si>
  <si>
    <t>实习生（2019.07.09进公司）</t>
  </si>
  <si>
    <t>四川太极枣子巷药店</t>
  </si>
  <si>
    <t>肖瑶</t>
  </si>
  <si>
    <t>覃顺洪</t>
  </si>
  <si>
    <t>杨怡珩</t>
  </si>
  <si>
    <t>实习生（2019.7.8）</t>
  </si>
  <si>
    <t>李玉涵</t>
  </si>
  <si>
    <t>实习生2019.07.8</t>
  </si>
  <si>
    <t>四川太极光华村街药店</t>
  </si>
  <si>
    <t xml:space="preserve">朱晓桃 </t>
  </si>
  <si>
    <t>姜孝杨</t>
  </si>
  <si>
    <t>岳聪华</t>
  </si>
  <si>
    <t>万雪倩</t>
  </si>
  <si>
    <t>四川太极金带街药店</t>
  </si>
  <si>
    <t>陈凤珍</t>
  </si>
  <si>
    <t>门店店长</t>
  </si>
  <si>
    <t>彭勤</t>
  </si>
  <si>
    <t>王依纯</t>
  </si>
  <si>
    <t>郭桃</t>
  </si>
  <si>
    <t>四川太极兴义镇万兴路药店</t>
  </si>
  <si>
    <t>庄静</t>
  </si>
  <si>
    <t>张丹</t>
  </si>
  <si>
    <t>刘罗蓉</t>
  </si>
  <si>
    <t>四川太极通盈街药店</t>
  </si>
  <si>
    <t>钟友群</t>
  </si>
  <si>
    <t>赵君兰</t>
  </si>
  <si>
    <t>副店长</t>
  </si>
  <si>
    <t>李金霏</t>
  </si>
  <si>
    <t>李明磊</t>
  </si>
  <si>
    <t>实习生20190710入职</t>
  </si>
  <si>
    <t>四川太极新园大道药店</t>
  </si>
  <si>
    <t>罗婷</t>
  </si>
  <si>
    <t>朱文艺</t>
  </si>
  <si>
    <t>左金松</t>
  </si>
  <si>
    <t>实习生2019.7.9</t>
  </si>
  <si>
    <t>刘成童</t>
  </si>
  <si>
    <t>四川太极土龙路药店</t>
  </si>
  <si>
    <t>贾静</t>
  </si>
  <si>
    <t>刘新</t>
  </si>
  <si>
    <t>何英</t>
  </si>
  <si>
    <t>四川太极五津西路药店</t>
  </si>
  <si>
    <t>王燕丽</t>
  </si>
  <si>
    <t>门店店长兼执业药师</t>
  </si>
  <si>
    <t>刘芬</t>
  </si>
  <si>
    <t>李迎新</t>
  </si>
  <si>
    <t>廖文莉</t>
  </si>
  <si>
    <t>四川太极新乐中街药店</t>
  </si>
  <si>
    <t>张建</t>
  </si>
  <si>
    <t>任远芳</t>
  </si>
  <si>
    <t>陈会</t>
  </si>
  <si>
    <t>刘亚男</t>
  </si>
  <si>
    <t>四川太极金丝街药店</t>
  </si>
  <si>
    <t xml:space="preserve">刘樽 </t>
  </si>
  <si>
    <t>刘珏宏</t>
  </si>
  <si>
    <t>冯丽娟</t>
  </si>
  <si>
    <t>冯婧恩</t>
  </si>
  <si>
    <t>四川太极高新天久北巷药店</t>
  </si>
  <si>
    <t>梁兰</t>
  </si>
  <si>
    <t>欧双雪</t>
  </si>
  <si>
    <t>李艳萍</t>
  </si>
  <si>
    <t>实习生2019.07.6</t>
  </si>
  <si>
    <t>四川太极成华杉板桥南一路店</t>
  </si>
  <si>
    <t>殷岱菊</t>
  </si>
  <si>
    <t>董华</t>
  </si>
  <si>
    <t>刘科言</t>
  </si>
  <si>
    <t>姚沙</t>
  </si>
  <si>
    <t>四川太极武侯区顺和街店</t>
  </si>
  <si>
    <t>李媛2</t>
  </si>
  <si>
    <t>彭燕</t>
  </si>
  <si>
    <t>黄焰</t>
  </si>
  <si>
    <t>四川太极新津邓双镇岷江店</t>
  </si>
  <si>
    <t xml:space="preserve">郑红艳 </t>
  </si>
  <si>
    <t>张琴</t>
  </si>
  <si>
    <t>张飘</t>
  </si>
  <si>
    <t>陈亭亭</t>
  </si>
  <si>
    <t>营业员（试用期员工）</t>
  </si>
  <si>
    <t>四川太极成华区崔家店路药店</t>
  </si>
  <si>
    <t>杨伟钰</t>
  </si>
  <si>
    <t>吕彩霞</t>
  </si>
  <si>
    <t>李莎</t>
  </si>
  <si>
    <t>四川太极青羊区北东街店</t>
  </si>
  <si>
    <t xml:space="preserve">罗纬 </t>
  </si>
  <si>
    <t xml:space="preserve">向海英 </t>
  </si>
  <si>
    <t>牟鑫阳</t>
  </si>
  <si>
    <t>李莹</t>
  </si>
  <si>
    <t>实习生20190709</t>
  </si>
  <si>
    <t>曾蕾蕾</t>
  </si>
  <si>
    <t>范文静</t>
  </si>
  <si>
    <t>四川太极大邑县晋原镇子龙路店</t>
  </si>
  <si>
    <t>李秀辉</t>
  </si>
  <si>
    <t>熊小玲</t>
  </si>
  <si>
    <t>四川太极龙潭西路店</t>
  </si>
  <si>
    <t>张杰</t>
  </si>
  <si>
    <t>李馨怡</t>
  </si>
  <si>
    <t>四川太极锦江区榕声路店</t>
  </si>
  <si>
    <t>王芳</t>
  </si>
  <si>
    <t>熊琴</t>
  </si>
  <si>
    <t>张丽</t>
  </si>
  <si>
    <t>夏燕</t>
  </si>
  <si>
    <t>四川太极大邑县晋源镇东壕沟段药店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</si>
  <si>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</si>
  <si>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</si>
  <si>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</si>
  <si>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</si>
  <si>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</si>
  <si>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</si>
  <si>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四川太极青羊区大石西路药店</t>
  </si>
  <si>
    <t>王娅</t>
  </si>
  <si>
    <t>沈长英</t>
  </si>
  <si>
    <t>李雪</t>
  </si>
  <si>
    <t>实习生2019.7.6</t>
  </si>
  <si>
    <t>四川太极高新区民丰大道西段药店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</si>
  <si>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</si>
  <si>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</si>
  <si>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</si>
  <si>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</si>
  <si>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</si>
  <si>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</si>
  <si>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</si>
  <si>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</si>
  <si>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</si>
  <si>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</si>
  <si>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</si>
  <si>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</si>
  <si>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</si>
  <si>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</si>
  <si>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</si>
  <si>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四川太极双流县西航港街道锦华路一段药店</t>
  </si>
  <si>
    <t>邹惠</t>
  </si>
  <si>
    <t>涂超男</t>
  </si>
  <si>
    <t>钟世豪</t>
  </si>
  <si>
    <t>四川太极成华区华油路药店</t>
  </si>
  <si>
    <t>黄玲</t>
  </si>
  <si>
    <t>周燕</t>
  </si>
  <si>
    <t>谢玉涛</t>
  </si>
  <si>
    <t>陈典雅</t>
  </si>
  <si>
    <t>代琳</t>
  </si>
  <si>
    <t>四川太极成华区二环路北四段药店（汇融名城）</t>
  </si>
  <si>
    <t>蒋晓琼（销售员）</t>
  </si>
  <si>
    <t>舒海燕</t>
  </si>
  <si>
    <t>李可</t>
  </si>
  <si>
    <t>李婷</t>
  </si>
  <si>
    <t>实习生2019.7.3</t>
  </si>
  <si>
    <t>四川太极青羊区十二桥药店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</si>
  <si>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</si>
  <si>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</si>
  <si>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</si>
  <si>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</si>
  <si>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</si>
  <si>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</si>
  <si>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</si>
  <si>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四川太极成华区羊子山西路药店（兴元华盛）</t>
  </si>
  <si>
    <t>高红华</t>
  </si>
  <si>
    <t>王波</t>
  </si>
  <si>
    <t>舒思玉</t>
  </si>
  <si>
    <t>罗豪</t>
  </si>
  <si>
    <t>四川太极都江堰景中路店</t>
  </si>
  <si>
    <t>晏祥春</t>
  </si>
  <si>
    <t>杨科</t>
  </si>
  <si>
    <t>四川太极邛崃市临邛镇长安大道药店</t>
  </si>
  <si>
    <t>万义丽</t>
  </si>
  <si>
    <t>付静</t>
  </si>
  <si>
    <t>李宋琴</t>
  </si>
  <si>
    <t>四川太极大邑县安仁镇千禧街药店</t>
  </si>
  <si>
    <t>李沙</t>
  </si>
  <si>
    <t>店长兼执业药师</t>
  </si>
  <si>
    <t>张群</t>
  </si>
  <si>
    <t>四川太极锦江区水杉街药店</t>
  </si>
  <si>
    <t>胡光宾</t>
  </si>
  <si>
    <t>廖丹</t>
  </si>
  <si>
    <t>唐冬芳</t>
  </si>
  <si>
    <t>周美仙</t>
  </si>
  <si>
    <t>四川太极都江堰奎光路中段药店</t>
  </si>
  <si>
    <t>韩启敏</t>
  </si>
  <si>
    <t>陈蓉</t>
  </si>
  <si>
    <t>贾益娟</t>
  </si>
  <si>
    <t>四川太极都江堰幸福镇翔凤路药店</t>
  </si>
  <si>
    <t>李燕</t>
  </si>
  <si>
    <t>钱亚辉</t>
  </si>
  <si>
    <t>乐良清</t>
  </si>
  <si>
    <t>四川太极成华区万科路药店</t>
  </si>
  <si>
    <t>李小平</t>
  </si>
  <si>
    <t>黄姣</t>
  </si>
  <si>
    <t>张洁</t>
  </si>
  <si>
    <t>梁景瑞</t>
  </si>
  <si>
    <t>四川太极新都区马超东路店</t>
  </si>
  <si>
    <t>郑万利</t>
  </si>
  <si>
    <t>罗丹</t>
  </si>
  <si>
    <t>陈丽媛</t>
  </si>
  <si>
    <t>苟俊驰</t>
  </si>
  <si>
    <t>四川太极都江堰市蒲阳镇堰问道西路药店</t>
  </si>
  <si>
    <t>孙佳丽</t>
  </si>
  <si>
    <t>杨久会</t>
  </si>
  <si>
    <t>邓银鑫</t>
  </si>
  <si>
    <t>四川太极成华区华泰路药店</t>
  </si>
  <si>
    <t>李桂芳</t>
  </si>
  <si>
    <t>兰新喻</t>
  </si>
  <si>
    <t>廖苹</t>
  </si>
  <si>
    <t>黄艳</t>
  </si>
  <si>
    <t>许宗瑜</t>
  </si>
  <si>
    <t>四川太极都江堰聚源镇药店</t>
  </si>
  <si>
    <t>何丽萍</t>
  </si>
  <si>
    <t>易月红</t>
  </si>
  <si>
    <t>四川太极大邑县沙渠镇方圆路药店</t>
  </si>
  <si>
    <t>叶娟</t>
  </si>
  <si>
    <t>邓杨梅</t>
  </si>
  <si>
    <t>王宇</t>
  </si>
  <si>
    <t>四川太极大邑县晋原镇通达东路五段药店</t>
  </si>
  <si>
    <t>许静</t>
  </si>
  <si>
    <t>付曦</t>
  </si>
  <si>
    <t>唐礼萍</t>
  </si>
  <si>
    <t>四川太极龙泉驿区龙泉街道驿生路药店</t>
  </si>
  <si>
    <t>单菊</t>
  </si>
  <si>
    <t>李忠存</t>
  </si>
  <si>
    <t>四川太极大邑县新场镇文昌街药店</t>
  </si>
  <si>
    <t>胡永丽</t>
  </si>
  <si>
    <t>孟小明</t>
  </si>
  <si>
    <t>王茹</t>
  </si>
  <si>
    <t>四川太极邛崃市临邛镇洪川小区药店</t>
  </si>
  <si>
    <t xml:space="preserve">戚彩 </t>
  </si>
  <si>
    <t>杨平</t>
  </si>
  <si>
    <t>马婷婷</t>
  </si>
  <si>
    <t>四川太极锦江区柳翠路药店</t>
  </si>
  <si>
    <t>宋留艺</t>
  </si>
  <si>
    <t>曾佳敏</t>
  </si>
  <si>
    <t>杨沙艳</t>
  </si>
  <si>
    <t>实习生（7.9入职）</t>
  </si>
  <si>
    <t>四川太极锦江区观音桥街药店</t>
  </si>
  <si>
    <t>袁咏梅</t>
  </si>
  <si>
    <t>王媚</t>
  </si>
  <si>
    <t>唐信银</t>
  </si>
  <si>
    <t>李雯</t>
  </si>
  <si>
    <t>实习生（4.13）</t>
  </si>
  <si>
    <t>四川太极金牛区交大路第三药店</t>
  </si>
  <si>
    <t>陈文芳</t>
  </si>
  <si>
    <t>魏小琴</t>
  </si>
  <si>
    <t>曾胜男</t>
  </si>
  <si>
    <t>张茹君</t>
  </si>
  <si>
    <t>四川太极金牛区黄苑东街药店</t>
  </si>
  <si>
    <t>李秀芳</t>
  </si>
  <si>
    <t>梁娟</t>
  </si>
  <si>
    <t>周雪</t>
  </si>
  <si>
    <t>实习生2019.07.9进公司</t>
  </si>
  <si>
    <t>四川太极新都区新繁镇繁江北路药店</t>
  </si>
  <si>
    <t xml:space="preserve">朱朝霞 </t>
  </si>
  <si>
    <t>范旭</t>
  </si>
  <si>
    <t>钟学兰</t>
  </si>
  <si>
    <t>蔡小丽</t>
  </si>
  <si>
    <t>冯静</t>
  </si>
  <si>
    <t>四川太极邛崃市羊安镇永康大道药店</t>
  </si>
  <si>
    <t>闵雪</t>
  </si>
  <si>
    <t>黄静</t>
  </si>
  <si>
    <t>门店营业员</t>
  </si>
  <si>
    <t>四川太极双流区东升街道三强西路药店</t>
  </si>
  <si>
    <t xml:space="preserve">黄兴中 </t>
  </si>
  <si>
    <t>李银萍</t>
  </si>
  <si>
    <t>员工</t>
  </si>
  <si>
    <t>汤薪苗</t>
  </si>
  <si>
    <t>试用期人员</t>
  </si>
  <si>
    <t>汤艺</t>
  </si>
  <si>
    <t>四川太极高新区大源北街药店</t>
  </si>
  <si>
    <t>李蕊如</t>
  </si>
  <si>
    <t>张亚红</t>
  </si>
  <si>
    <t>四川太极都江堰市蒲阳路药店</t>
  </si>
  <si>
    <t>杨文英</t>
  </si>
  <si>
    <t>熊祎</t>
  </si>
  <si>
    <t>四川太极成华区华康路药店</t>
  </si>
  <si>
    <t>陈丽梅</t>
  </si>
  <si>
    <t>黄雨</t>
  </si>
  <si>
    <t>四川太极成华区新怡路店</t>
  </si>
  <si>
    <t>曾艳</t>
  </si>
  <si>
    <t>孙秀琳</t>
  </si>
  <si>
    <t>实习生2019年7月</t>
  </si>
  <si>
    <t>四川太极成华区万宇路药店</t>
  </si>
  <si>
    <t>鲁雪</t>
  </si>
  <si>
    <t>伍梦丽</t>
  </si>
  <si>
    <t>胡华航</t>
  </si>
  <si>
    <t>实习生2019年7月入职</t>
  </si>
  <si>
    <t>四川太极武侯区科华街药店</t>
  </si>
  <si>
    <t>闵腾西</t>
  </si>
  <si>
    <t>罗妍</t>
  </si>
  <si>
    <t>尹萍</t>
  </si>
  <si>
    <t>梅雅霜</t>
  </si>
  <si>
    <t>易珊</t>
  </si>
  <si>
    <t>四川太极金牛区金沙路药店</t>
  </si>
  <si>
    <t>刘秀琼</t>
  </si>
  <si>
    <t>刘学兰</t>
  </si>
  <si>
    <t>张美顺</t>
  </si>
  <si>
    <t>四川太极大邑县晋原镇内蒙古大道桃源药店</t>
  </si>
  <si>
    <t xml:space="preserve">田兰 </t>
  </si>
  <si>
    <t>袁文秀</t>
  </si>
  <si>
    <t>方晓敏</t>
  </si>
  <si>
    <t>邓洁</t>
  </si>
  <si>
    <t>四川太极郫县郫筒镇一环路东南段药店</t>
  </si>
  <si>
    <t>何媛</t>
  </si>
  <si>
    <t>王俊</t>
  </si>
  <si>
    <t>邓红梅</t>
  </si>
  <si>
    <t>邹东梅</t>
  </si>
  <si>
    <t>骆玲</t>
  </si>
  <si>
    <t>邹鹏</t>
  </si>
  <si>
    <t>四川太极大邑县晋原镇东街药店</t>
  </si>
  <si>
    <t>杨丽</t>
  </si>
  <si>
    <t>彭亚丹</t>
  </si>
  <si>
    <t>李娟</t>
  </si>
  <si>
    <t>成都成汉太极大药房有限公司</t>
  </si>
  <si>
    <t xml:space="preserve">蒋雪琴 </t>
  </si>
  <si>
    <t>黄梅</t>
  </si>
  <si>
    <t>黄丹</t>
  </si>
  <si>
    <t>李蕊彤</t>
  </si>
  <si>
    <t>鞠灵</t>
  </si>
  <si>
    <t>黄飞霞</t>
  </si>
  <si>
    <t>四川太极大药房连锁有限公司武侯区聚萃街药店</t>
  </si>
  <si>
    <t>李俊俐</t>
  </si>
  <si>
    <t>刘茹溢</t>
  </si>
  <si>
    <t>黄瑞玉</t>
  </si>
  <si>
    <t>实习生（7.7）</t>
  </si>
  <si>
    <t>四川太极锦江区合欢树街药店</t>
  </si>
  <si>
    <t>黄天平</t>
  </si>
  <si>
    <t>李昌梅</t>
  </si>
  <si>
    <t>四川太极崇州市崇阳镇尚贤坊街药店</t>
  </si>
  <si>
    <t>朱玉梅</t>
  </si>
  <si>
    <t>刘敏</t>
  </si>
  <si>
    <t>罗雪琴</t>
  </si>
  <si>
    <t>涂思佩</t>
  </si>
  <si>
    <t>四川太极温江区公平街道江安路药店</t>
  </si>
  <si>
    <t>王慧</t>
  </si>
  <si>
    <t>王馨</t>
  </si>
  <si>
    <t>贺春芳</t>
  </si>
  <si>
    <t>李思琪</t>
  </si>
  <si>
    <t>四川太极锦江区静明路药店</t>
  </si>
  <si>
    <t>刘银花</t>
  </si>
  <si>
    <t>林巧</t>
  </si>
  <si>
    <t>四川太极锦江区劼人路药店</t>
  </si>
  <si>
    <t xml:space="preserve">马雪 </t>
  </si>
  <si>
    <t>罗霞</t>
  </si>
  <si>
    <t>任情</t>
  </si>
  <si>
    <t>四川太极邛崃市临邛镇翠荫街药店</t>
  </si>
  <si>
    <t>任姗姗</t>
  </si>
  <si>
    <t>陈礼凤</t>
  </si>
  <si>
    <t>饶玉银</t>
  </si>
  <si>
    <t>四川太极武侯区佳灵路药店</t>
  </si>
  <si>
    <t>王婷</t>
  </si>
  <si>
    <t>李凤霞</t>
  </si>
  <si>
    <t>邓婧</t>
  </si>
  <si>
    <t>陈浩宇</t>
  </si>
  <si>
    <t>四川太极新津县五津镇武阳西路药店</t>
  </si>
  <si>
    <t xml:space="preserve">李红梅 </t>
  </si>
  <si>
    <t>薛燕</t>
  </si>
  <si>
    <t>赵芃妤</t>
  </si>
  <si>
    <t>四川太极金牛区银河北街药店</t>
  </si>
  <si>
    <t xml:space="preserve">代志斌 </t>
  </si>
  <si>
    <t>杨红</t>
  </si>
  <si>
    <t>谢坤秀</t>
  </si>
  <si>
    <t>龙利</t>
  </si>
  <si>
    <t>马艺芮</t>
  </si>
  <si>
    <t>四川太极青羊区童子街药店</t>
  </si>
  <si>
    <t>赵芮莹</t>
  </si>
  <si>
    <t>刘明慧</t>
  </si>
  <si>
    <t>邹加露</t>
  </si>
  <si>
    <t>刘霞</t>
  </si>
  <si>
    <t>四川太极青羊区贝森北路药店</t>
  </si>
  <si>
    <t xml:space="preserve">高文棋 </t>
  </si>
  <si>
    <t>李丽</t>
  </si>
  <si>
    <t>邓磊</t>
  </si>
  <si>
    <t>彭晓媛</t>
  </si>
  <si>
    <t>四川太极成华区西林一街药店</t>
  </si>
  <si>
    <t>黄敏</t>
  </si>
  <si>
    <t>曾抗历</t>
  </si>
  <si>
    <t>李雪梅</t>
  </si>
  <si>
    <t>四川太极成华区金马河路药店</t>
  </si>
  <si>
    <t>刘思蝶</t>
  </si>
  <si>
    <t>刘春花</t>
  </si>
  <si>
    <t>刘建芳</t>
  </si>
  <si>
    <t xml:space="preserve">四川太极崇州市崇阳镇永康东路药店 </t>
  </si>
  <si>
    <t>胡建梅</t>
  </si>
  <si>
    <t>邓洋</t>
  </si>
  <si>
    <t>杨菊</t>
  </si>
  <si>
    <t>李茂霞</t>
  </si>
  <si>
    <t>四川太极武侯区大华街药店</t>
  </si>
  <si>
    <t>周倩</t>
  </si>
  <si>
    <t>2019.7.2实习生</t>
  </si>
  <si>
    <t>林禹帅</t>
  </si>
  <si>
    <t>黄淑琴</t>
  </si>
  <si>
    <t>四川太极高新区中和大道药店</t>
  </si>
  <si>
    <t>周红蓉</t>
  </si>
  <si>
    <t>李文静</t>
  </si>
  <si>
    <t>潘霞</t>
  </si>
  <si>
    <t>实习生19.6.22</t>
  </si>
  <si>
    <t>四川太极大邑县晋原镇潘家街药店</t>
  </si>
  <si>
    <t xml:space="preserve">黄梅 </t>
  </si>
  <si>
    <t>闵巧</t>
  </si>
  <si>
    <t>四川太极崇州市崇阳镇蜀州中路药店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</si>
  <si>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</si>
  <si>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</si>
  <si>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</si>
  <si>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</si>
  <si>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</si>
  <si>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</si>
  <si>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四川太极金牛区蜀汉路药店</t>
  </si>
  <si>
    <t>江月红</t>
  </si>
  <si>
    <t>龚诗清</t>
  </si>
  <si>
    <t>实习生（2019.07.09入职）</t>
  </si>
  <si>
    <t>李洋米</t>
  </si>
  <si>
    <t>四川太极武侯区航中街药店</t>
  </si>
  <si>
    <t>晏玲</t>
  </si>
  <si>
    <t>黄鑫</t>
  </si>
  <si>
    <t>李莉萍</t>
  </si>
  <si>
    <t>唐静</t>
  </si>
  <si>
    <t>四川太极高新区新下街药店</t>
  </si>
  <si>
    <t>吴伟利</t>
  </si>
  <si>
    <t>甘俊莉</t>
  </si>
  <si>
    <t>吴惠</t>
  </si>
  <si>
    <t>实习生2019.6.23</t>
  </si>
  <si>
    <t>罗悦</t>
  </si>
  <si>
    <t>曹师</t>
  </si>
  <si>
    <t>邓琦</t>
  </si>
  <si>
    <t>廖欣雨</t>
  </si>
  <si>
    <t>实习生2019.7.2日进公司</t>
  </si>
  <si>
    <t>谢敏</t>
  </si>
  <si>
    <t>实习生2019.7.8号进公司</t>
  </si>
  <si>
    <t>四川太极锦江区梨花街药店</t>
  </si>
  <si>
    <t>廖桂英（梨花街）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</si>
  <si>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</si>
  <si>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</si>
  <si>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</si>
  <si>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</si>
  <si>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</si>
  <si>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</si>
  <si>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</si>
  <si>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</si>
  <si>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付能梅</t>
  </si>
  <si>
    <t>王佳</t>
  </si>
  <si>
    <t>张阿几</t>
  </si>
  <si>
    <t>谭凤旭</t>
  </si>
  <si>
    <t>卫荟垟</t>
  </si>
  <si>
    <t>杨昕雨</t>
  </si>
  <si>
    <t>纪莉萍</t>
  </si>
  <si>
    <t>邱如秀</t>
  </si>
  <si>
    <t>杨艳</t>
  </si>
  <si>
    <t>汪婷</t>
  </si>
  <si>
    <t>孔慧玥</t>
  </si>
  <si>
    <t>四川太极武侯区丝竹路药店</t>
  </si>
  <si>
    <t>蔡旌晶</t>
  </si>
  <si>
    <t>王盛英</t>
  </si>
  <si>
    <t>吴潇潇</t>
  </si>
  <si>
    <t>刘静</t>
  </si>
  <si>
    <t>四川太极新都区新都街道万和北路药店</t>
  </si>
  <si>
    <t>欧玲</t>
  </si>
  <si>
    <t>廖红</t>
  </si>
  <si>
    <t>朱静</t>
  </si>
  <si>
    <t>周晓琪</t>
  </si>
  <si>
    <t>四川太极大邑县晋原镇北街药店</t>
  </si>
  <si>
    <t>孙莉</t>
  </si>
  <si>
    <t>吕晓琴</t>
  </si>
  <si>
    <t>李阿其</t>
  </si>
  <si>
    <t>四川太极金牛区解放路药店</t>
  </si>
  <si>
    <t>任嘉欣</t>
  </si>
  <si>
    <t>冯洁</t>
  </si>
  <si>
    <t>袁红桃</t>
  </si>
  <si>
    <t>周炫岑</t>
  </si>
  <si>
    <t>曹娉</t>
  </si>
  <si>
    <t>胡欣</t>
  </si>
  <si>
    <t>叶焕颜</t>
  </si>
  <si>
    <t>四川太极新津县五津镇五津西路二药房</t>
  </si>
  <si>
    <t>祁荣</t>
  </si>
  <si>
    <t>朱春梅</t>
  </si>
  <si>
    <t>魏乔连</t>
  </si>
  <si>
    <t/>
  </si>
  <si>
    <t>总任务</t>
  </si>
  <si>
    <t>12-19日任务</t>
  </si>
  <si>
    <t>12-19日销售</t>
  </si>
  <si>
    <t>20-26日任务</t>
  </si>
  <si>
    <t>27-31日任务</t>
  </si>
  <si>
    <t>12月13-22日销售情况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</si>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</sst>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11" applyNumberFormat="1" applyBorder="1" applyAlignment="1">
      <alignment horizontal="center" vertical="center"/>
    </xf>
    <xf numFmtId="0" fontId="0" fillId="3" borderId="0" xfId="11" applyNumberFormat="1" applyFill="1" applyBorder="1" applyAlignment="1">
      <alignment horizontal="center" vertical="center"/>
    </xf>
    <xf numFmtId="0" fontId="0" fillId="0" borderId="0" xfId="11" applyNumberFormat="1" applyAlignment="1">
      <alignment horizontal="center" vertical="center"/>
    </xf>
    <xf numFmtId="0" fontId="0" fillId="3" borderId="0" xfId="11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H60" sqref="H60"/>
    </sheetView>
  </sheetViews>
  <sheetFormatPr defaultColWidth="9" defaultRowHeight="13.5"/>
  <cols>
    <col min="1" max="2" width="9.125" customWidth="1"/>
    <col min="3" max="3" width="20.5" customWidth="1"/>
    <col min="6" max="9" width="14.125" style="2" customWidth="1"/>
    <col min="10" max="10" width="15.625" style="2" customWidth="1"/>
    <col min="11" max="11" width="12.625"/>
    <col min="12" max="12" width="13.75"/>
  </cols>
  <sheetData>
    <row r="1" spans="1:13">
      <c r="A1" s="9" t="s">
        <v>0</v>
      </c>
      <c r="B1" s="9" t="s">
        <v>1</v>
      </c>
      <c r="C1" s="9" t="s">
        <v>2</v>
      </c>
      <c r="D1" s="9" t="s">
        <v>3</v>
      </c>
      <c r="E1" s="32" t="s">
        <v>4</v>
      </c>
      <c r="F1" s="33" t="s">
        <v>5</v>
      </c>
      <c r="G1" s="34"/>
      <c r="H1" s="34"/>
      <c r="I1" s="34"/>
      <c r="J1" s="33" t="s">
        <v>6</v>
      </c>
      <c r="K1" s="34"/>
      <c r="L1" s="34"/>
      <c r="M1" s="34"/>
    </row>
    <row r="2" spans="1:13">
      <c r="A2" s="9">
        <v>31</v>
      </c>
      <c r="B2" s="9">
        <v>307</v>
      </c>
      <c r="C2" s="9" t="s">
        <v>7</v>
      </c>
      <c r="D2" s="9" t="s">
        <v>8</v>
      </c>
      <c r="E2" s="32" t="s">
        <v>9</v>
      </c>
      <c r="F2" s="33">
        <v>179.784</v>
      </c>
      <c r="G2" s="35">
        <v>83</v>
      </c>
      <c r="H2" s="36">
        <v>65</v>
      </c>
      <c r="I2" s="35">
        <f>H2-1</f>
        <v>64</v>
      </c>
      <c r="J2" s="33">
        <v>95</v>
      </c>
      <c r="K2" s="34">
        <v>83.1563367252544</v>
      </c>
      <c r="L2" s="34">
        <f t="shared" ref="L2:L65" si="0">J2-K2</f>
        <v>11.8436632747456</v>
      </c>
      <c r="M2" s="34">
        <f t="shared" ref="M2:M65" si="1">ROUND(L2,0)</f>
        <v>12</v>
      </c>
    </row>
    <row r="3" spans="1:13">
      <c r="A3" s="9">
        <v>83</v>
      </c>
      <c r="B3" s="9">
        <v>341</v>
      </c>
      <c r="C3" s="9" t="s">
        <v>10</v>
      </c>
      <c r="D3" s="9" t="s">
        <v>11</v>
      </c>
      <c r="E3" s="32" t="s">
        <v>12</v>
      </c>
      <c r="F3" s="33">
        <v>51.4964</v>
      </c>
      <c r="G3" s="37">
        <v>24</v>
      </c>
      <c r="H3" s="38">
        <v>22</v>
      </c>
      <c r="I3" s="35">
        <f t="shared" ref="I3:I34" si="2">H3-1</f>
        <v>21</v>
      </c>
      <c r="J3" s="33">
        <v>36</v>
      </c>
      <c r="K3">
        <v>23.8188714153561</v>
      </c>
      <c r="L3">
        <f t="shared" si="0"/>
        <v>12.1811285846439</v>
      </c>
      <c r="M3">
        <f t="shared" si="1"/>
        <v>12</v>
      </c>
    </row>
    <row r="4" spans="1:13">
      <c r="A4" s="9">
        <v>2</v>
      </c>
      <c r="B4" s="9">
        <v>343</v>
      </c>
      <c r="C4" s="9" t="s">
        <v>13</v>
      </c>
      <c r="D4" s="9" t="s">
        <v>14</v>
      </c>
      <c r="E4" s="32" t="s">
        <v>12</v>
      </c>
      <c r="F4" s="33">
        <v>30.192</v>
      </c>
      <c r="G4" s="35">
        <v>14</v>
      </c>
      <c r="H4" s="38">
        <v>22</v>
      </c>
      <c r="I4" s="35">
        <f t="shared" si="2"/>
        <v>21</v>
      </c>
      <c r="J4" s="33">
        <v>33</v>
      </c>
      <c r="K4" s="34">
        <v>13.9648473635523</v>
      </c>
      <c r="L4" s="34">
        <f t="shared" si="0"/>
        <v>19.0351526364477</v>
      </c>
      <c r="M4" s="34">
        <f t="shared" si="1"/>
        <v>19</v>
      </c>
    </row>
    <row r="5" spans="1:13">
      <c r="A5" s="9">
        <v>9</v>
      </c>
      <c r="B5" s="9">
        <v>750</v>
      </c>
      <c r="C5" s="9" t="s">
        <v>15</v>
      </c>
      <c r="D5" s="9" t="s">
        <v>14</v>
      </c>
      <c r="E5" s="32" t="s">
        <v>12</v>
      </c>
      <c r="F5" s="33">
        <v>39</v>
      </c>
      <c r="G5" s="35">
        <v>18</v>
      </c>
      <c r="H5" s="38">
        <v>22</v>
      </c>
      <c r="I5" s="35">
        <f t="shared" si="2"/>
        <v>21</v>
      </c>
      <c r="J5" s="33">
        <v>28</v>
      </c>
      <c r="K5" s="34">
        <v>18.0388529139685</v>
      </c>
      <c r="L5" s="34">
        <f t="shared" si="0"/>
        <v>9.96114708603145</v>
      </c>
      <c r="M5" s="34">
        <f t="shared" si="1"/>
        <v>10</v>
      </c>
    </row>
    <row r="6" spans="1:13">
      <c r="A6" s="9">
        <v>48</v>
      </c>
      <c r="B6" s="9">
        <v>750</v>
      </c>
      <c r="C6" s="9" t="s">
        <v>16</v>
      </c>
      <c r="D6" s="9" t="s">
        <v>17</v>
      </c>
      <c r="E6" s="32" t="s">
        <v>12</v>
      </c>
      <c r="F6" s="33">
        <v>39</v>
      </c>
      <c r="G6" s="35">
        <v>18</v>
      </c>
      <c r="H6" s="38">
        <v>22</v>
      </c>
      <c r="I6" s="35">
        <f t="shared" si="2"/>
        <v>21</v>
      </c>
      <c r="J6" s="33">
        <v>28</v>
      </c>
      <c r="K6" s="34">
        <v>18.0388529139685</v>
      </c>
      <c r="L6" s="34">
        <f t="shared" si="0"/>
        <v>9.96114708603145</v>
      </c>
      <c r="M6" s="34">
        <f t="shared" si="1"/>
        <v>10</v>
      </c>
    </row>
    <row r="7" spans="1:13">
      <c r="A7" s="9">
        <v>58</v>
      </c>
      <c r="B7" s="9">
        <v>337</v>
      </c>
      <c r="C7" s="9" t="s">
        <v>18</v>
      </c>
      <c r="D7" s="9" t="s">
        <v>19</v>
      </c>
      <c r="E7" s="32" t="s">
        <v>12</v>
      </c>
      <c r="F7" s="33">
        <v>55</v>
      </c>
      <c r="G7" s="35">
        <v>25</v>
      </c>
      <c r="H7" s="38">
        <v>22</v>
      </c>
      <c r="I7" s="35">
        <f t="shared" si="2"/>
        <v>21</v>
      </c>
      <c r="J7" s="33">
        <v>26</v>
      </c>
      <c r="K7" s="34">
        <v>25.4394079555967</v>
      </c>
      <c r="L7" s="34">
        <f t="shared" si="0"/>
        <v>0.560592044403332</v>
      </c>
      <c r="M7" s="34">
        <f t="shared" si="1"/>
        <v>1</v>
      </c>
    </row>
    <row r="8" spans="1:13">
      <c r="A8" s="9">
        <v>10</v>
      </c>
      <c r="B8" s="9">
        <v>582</v>
      </c>
      <c r="C8" s="9" t="s">
        <v>20</v>
      </c>
      <c r="D8" s="9" t="s">
        <v>14</v>
      </c>
      <c r="E8" s="32" t="s">
        <v>12</v>
      </c>
      <c r="F8" s="33">
        <v>87.248</v>
      </c>
      <c r="G8" s="35">
        <v>25</v>
      </c>
      <c r="H8" s="38">
        <v>22</v>
      </c>
      <c r="I8" s="35">
        <f t="shared" si="2"/>
        <v>21</v>
      </c>
      <c r="J8" s="33">
        <v>20</v>
      </c>
      <c r="K8" s="34">
        <v>40.3552266419982</v>
      </c>
      <c r="L8" s="34">
        <f t="shared" si="0"/>
        <v>-20.3552266419982</v>
      </c>
      <c r="M8" s="34">
        <f t="shared" si="1"/>
        <v>-20</v>
      </c>
    </row>
    <row r="9" spans="1:13">
      <c r="A9" s="9">
        <v>63</v>
      </c>
      <c r="B9" s="9">
        <v>517</v>
      </c>
      <c r="C9" s="9" t="s">
        <v>21</v>
      </c>
      <c r="D9" s="9" t="s">
        <v>19</v>
      </c>
      <c r="E9" s="32" t="s">
        <v>12</v>
      </c>
      <c r="F9" s="33">
        <v>35</v>
      </c>
      <c r="G9" s="35">
        <v>16</v>
      </c>
      <c r="H9" s="38">
        <v>22</v>
      </c>
      <c r="I9" s="35">
        <f t="shared" si="2"/>
        <v>21</v>
      </c>
      <c r="J9" s="33">
        <v>16</v>
      </c>
      <c r="K9" s="34">
        <v>16.1887141535615</v>
      </c>
      <c r="L9" s="34">
        <f t="shared" si="0"/>
        <v>-0.188714153561516</v>
      </c>
      <c r="M9" s="34">
        <f t="shared" si="1"/>
        <v>0</v>
      </c>
    </row>
    <row r="10" spans="1:13">
      <c r="A10" s="9">
        <v>12</v>
      </c>
      <c r="B10" s="9">
        <v>585</v>
      </c>
      <c r="C10" s="9" t="s">
        <v>22</v>
      </c>
      <c r="D10" s="9" t="s">
        <v>14</v>
      </c>
      <c r="E10" s="32" t="s">
        <v>23</v>
      </c>
      <c r="F10" s="33">
        <v>49</v>
      </c>
      <c r="G10" s="35">
        <v>23</v>
      </c>
      <c r="H10" s="36">
        <v>17</v>
      </c>
      <c r="I10" s="35">
        <f t="shared" si="2"/>
        <v>16</v>
      </c>
      <c r="J10" s="33">
        <v>33</v>
      </c>
      <c r="K10" s="34">
        <v>22.6641998149861</v>
      </c>
      <c r="L10" s="34">
        <f t="shared" si="0"/>
        <v>10.3358001850139</v>
      </c>
      <c r="M10" s="34">
        <f t="shared" si="1"/>
        <v>10</v>
      </c>
    </row>
    <row r="11" spans="1:13">
      <c r="A11" s="9">
        <v>38</v>
      </c>
      <c r="B11" s="9">
        <v>571</v>
      </c>
      <c r="C11" s="9" t="s">
        <v>24</v>
      </c>
      <c r="D11" s="9" t="s">
        <v>17</v>
      </c>
      <c r="E11" s="32" t="s">
        <v>23</v>
      </c>
      <c r="F11" s="33">
        <v>52</v>
      </c>
      <c r="G11" s="35">
        <v>24</v>
      </c>
      <c r="H11" s="36">
        <v>17</v>
      </c>
      <c r="I11" s="35">
        <f t="shared" si="2"/>
        <v>16</v>
      </c>
      <c r="J11" s="33">
        <v>33</v>
      </c>
      <c r="K11" s="34">
        <v>24.0518038852914</v>
      </c>
      <c r="L11" s="34">
        <f t="shared" si="0"/>
        <v>8.9481961147086</v>
      </c>
      <c r="M11" s="34">
        <f t="shared" si="1"/>
        <v>9</v>
      </c>
    </row>
    <row r="12" spans="1:13">
      <c r="A12" s="9">
        <v>6</v>
      </c>
      <c r="B12" s="9">
        <v>365</v>
      </c>
      <c r="C12" s="9" t="s">
        <v>25</v>
      </c>
      <c r="D12" s="9" t="s">
        <v>14</v>
      </c>
      <c r="E12" s="32" t="s">
        <v>23</v>
      </c>
      <c r="F12" s="33">
        <v>52</v>
      </c>
      <c r="G12" s="35">
        <v>24</v>
      </c>
      <c r="H12" s="36">
        <v>17</v>
      </c>
      <c r="I12" s="35">
        <f t="shared" si="2"/>
        <v>16</v>
      </c>
      <c r="J12" s="33">
        <v>26</v>
      </c>
      <c r="K12" s="34">
        <v>24.0518038852914</v>
      </c>
      <c r="L12" s="34">
        <f t="shared" si="0"/>
        <v>1.9481961147086</v>
      </c>
      <c r="M12" s="34">
        <f t="shared" si="1"/>
        <v>2</v>
      </c>
    </row>
    <row r="13" spans="1:13">
      <c r="A13" s="9">
        <v>40</v>
      </c>
      <c r="B13" s="9">
        <v>707</v>
      </c>
      <c r="C13" s="9" t="s">
        <v>26</v>
      </c>
      <c r="D13" s="9" t="s">
        <v>17</v>
      </c>
      <c r="E13" s="32" t="s">
        <v>23</v>
      </c>
      <c r="F13" s="33">
        <v>49.08</v>
      </c>
      <c r="G13" s="35">
        <v>23</v>
      </c>
      <c r="H13" s="36">
        <v>17</v>
      </c>
      <c r="I13" s="35">
        <f t="shared" si="2"/>
        <v>16</v>
      </c>
      <c r="J13" s="33">
        <v>26</v>
      </c>
      <c r="K13" s="34">
        <v>22.7012025901943</v>
      </c>
      <c r="L13" s="34">
        <f t="shared" si="0"/>
        <v>3.29879740980574</v>
      </c>
      <c r="M13" s="34">
        <f t="shared" si="1"/>
        <v>3</v>
      </c>
    </row>
    <row r="14" spans="1:13">
      <c r="A14" s="9">
        <v>79</v>
      </c>
      <c r="B14" s="9">
        <v>385</v>
      </c>
      <c r="C14" s="9" t="s">
        <v>27</v>
      </c>
      <c r="D14" s="9" t="s">
        <v>28</v>
      </c>
      <c r="E14" s="32" t="s">
        <v>23</v>
      </c>
      <c r="F14" s="33">
        <v>62</v>
      </c>
      <c r="G14" s="35">
        <v>25</v>
      </c>
      <c r="H14" s="36">
        <v>17</v>
      </c>
      <c r="I14" s="35">
        <f t="shared" si="2"/>
        <v>16</v>
      </c>
      <c r="J14" s="33">
        <v>26</v>
      </c>
      <c r="K14" s="34">
        <v>28.677150786309</v>
      </c>
      <c r="L14" s="34">
        <f t="shared" si="0"/>
        <v>-2.67715078630897</v>
      </c>
      <c r="M14" s="34">
        <f t="shared" si="1"/>
        <v>-3</v>
      </c>
    </row>
    <row r="15" spans="1:13">
      <c r="A15" s="9">
        <v>11</v>
      </c>
      <c r="B15" s="9">
        <v>581</v>
      </c>
      <c r="C15" s="9" t="s">
        <v>29</v>
      </c>
      <c r="D15" s="9" t="s">
        <v>14</v>
      </c>
      <c r="E15" s="32" t="s">
        <v>30</v>
      </c>
      <c r="F15" s="33">
        <v>24</v>
      </c>
      <c r="G15" s="35">
        <v>11</v>
      </c>
      <c r="H15" s="36">
        <v>15</v>
      </c>
      <c r="I15" s="35">
        <f t="shared" si="2"/>
        <v>14</v>
      </c>
      <c r="J15" s="33">
        <v>33</v>
      </c>
      <c r="K15" s="34">
        <v>11.1008325624422</v>
      </c>
      <c r="L15" s="34">
        <f t="shared" si="0"/>
        <v>21.8991674375578</v>
      </c>
      <c r="M15" s="34">
        <f t="shared" si="1"/>
        <v>22</v>
      </c>
    </row>
    <row r="16" spans="1:13">
      <c r="A16" s="9">
        <v>33</v>
      </c>
      <c r="B16" s="9">
        <v>387</v>
      </c>
      <c r="C16" s="9" t="s">
        <v>31</v>
      </c>
      <c r="D16" s="9" t="s">
        <v>17</v>
      </c>
      <c r="E16" s="32" t="s">
        <v>30</v>
      </c>
      <c r="F16" s="33">
        <v>51</v>
      </c>
      <c r="G16" s="35">
        <v>24</v>
      </c>
      <c r="H16" s="36">
        <v>17</v>
      </c>
      <c r="I16" s="35">
        <f t="shared" si="2"/>
        <v>16</v>
      </c>
      <c r="J16" s="33">
        <v>33</v>
      </c>
      <c r="K16" s="34">
        <v>23.5892691951896</v>
      </c>
      <c r="L16" s="34">
        <f t="shared" si="0"/>
        <v>9.41073080481036</v>
      </c>
      <c r="M16" s="34">
        <f t="shared" si="1"/>
        <v>9</v>
      </c>
    </row>
    <row r="17" spans="1:13">
      <c r="A17" s="9">
        <v>67</v>
      </c>
      <c r="B17" s="9">
        <v>578</v>
      </c>
      <c r="C17" s="9" t="s">
        <v>32</v>
      </c>
      <c r="D17" s="9" t="s">
        <v>19</v>
      </c>
      <c r="E17" s="32" t="s">
        <v>30</v>
      </c>
      <c r="F17" s="33">
        <v>51</v>
      </c>
      <c r="G17" s="35">
        <v>24</v>
      </c>
      <c r="H17" s="36">
        <v>20</v>
      </c>
      <c r="I17" s="35">
        <f t="shared" si="2"/>
        <v>19</v>
      </c>
      <c r="J17" s="33">
        <v>23</v>
      </c>
      <c r="K17" s="34">
        <v>23.5892691951896</v>
      </c>
      <c r="L17" s="34">
        <f t="shared" si="0"/>
        <v>-0.589269195189637</v>
      </c>
      <c r="M17" s="34">
        <f t="shared" si="1"/>
        <v>-1</v>
      </c>
    </row>
    <row r="18" spans="1:13">
      <c r="A18" s="9">
        <v>16</v>
      </c>
      <c r="B18" s="9">
        <v>730</v>
      </c>
      <c r="C18" s="9" t="s">
        <v>33</v>
      </c>
      <c r="D18" s="9" t="s">
        <v>14</v>
      </c>
      <c r="E18" s="32" t="s">
        <v>30</v>
      </c>
      <c r="F18" s="33">
        <v>30</v>
      </c>
      <c r="G18" s="35">
        <v>14</v>
      </c>
      <c r="H18" s="36">
        <v>15</v>
      </c>
      <c r="I18" s="35">
        <f t="shared" si="2"/>
        <v>14</v>
      </c>
      <c r="J18" s="33">
        <v>21</v>
      </c>
      <c r="K18" s="34">
        <v>13.8760407030527</v>
      </c>
      <c r="L18" s="34">
        <f t="shared" si="0"/>
        <v>7.12395929694727</v>
      </c>
      <c r="M18" s="34">
        <f t="shared" si="1"/>
        <v>7</v>
      </c>
    </row>
    <row r="19" spans="1:13">
      <c r="A19" s="9">
        <v>13</v>
      </c>
      <c r="B19" s="9">
        <v>709</v>
      </c>
      <c r="C19" s="9" t="s">
        <v>34</v>
      </c>
      <c r="D19" s="9" t="s">
        <v>14</v>
      </c>
      <c r="E19" s="32" t="s">
        <v>30</v>
      </c>
      <c r="F19" s="33">
        <v>22</v>
      </c>
      <c r="G19" s="35">
        <v>10</v>
      </c>
      <c r="H19" s="36">
        <v>15</v>
      </c>
      <c r="I19" s="35">
        <f t="shared" si="2"/>
        <v>14</v>
      </c>
      <c r="J19" s="33">
        <v>20</v>
      </c>
      <c r="K19" s="34">
        <v>10.1757631822387</v>
      </c>
      <c r="L19" s="34">
        <f t="shared" si="0"/>
        <v>9.82423681776133</v>
      </c>
      <c r="M19" s="34">
        <f t="shared" si="1"/>
        <v>10</v>
      </c>
    </row>
    <row r="20" spans="1:13">
      <c r="A20" s="9">
        <v>42</v>
      </c>
      <c r="B20" s="9">
        <v>712</v>
      </c>
      <c r="C20" s="9" t="s">
        <v>35</v>
      </c>
      <c r="D20" s="9" t="s">
        <v>17</v>
      </c>
      <c r="E20" s="32" t="s">
        <v>30</v>
      </c>
      <c r="F20" s="33">
        <v>8</v>
      </c>
      <c r="G20" s="35">
        <v>4</v>
      </c>
      <c r="H20" s="36">
        <v>15</v>
      </c>
      <c r="I20" s="35">
        <f t="shared" si="2"/>
        <v>14</v>
      </c>
      <c r="J20" s="33">
        <v>20</v>
      </c>
      <c r="K20" s="34">
        <v>3.70027752081406</v>
      </c>
      <c r="L20" s="34">
        <f t="shared" si="0"/>
        <v>16.2997224791859</v>
      </c>
      <c r="M20" s="34">
        <f t="shared" si="1"/>
        <v>16</v>
      </c>
    </row>
    <row r="21" spans="1:13">
      <c r="A21" s="9">
        <v>61</v>
      </c>
      <c r="B21" s="9">
        <v>373</v>
      </c>
      <c r="C21" s="9" t="s">
        <v>36</v>
      </c>
      <c r="D21" s="9" t="s">
        <v>19</v>
      </c>
      <c r="E21" s="32" t="s">
        <v>30</v>
      </c>
      <c r="F21" s="33">
        <v>2</v>
      </c>
      <c r="G21" s="35">
        <v>1</v>
      </c>
      <c r="H21" s="36">
        <v>15</v>
      </c>
      <c r="I21" s="35">
        <f t="shared" si="2"/>
        <v>14</v>
      </c>
      <c r="J21" s="33">
        <v>20</v>
      </c>
      <c r="K21" s="34">
        <v>0.925069380203515</v>
      </c>
      <c r="L21" s="34">
        <f t="shared" si="0"/>
        <v>19.0749306197965</v>
      </c>
      <c r="M21" s="34">
        <f t="shared" si="1"/>
        <v>19</v>
      </c>
    </row>
    <row r="22" spans="1:13">
      <c r="A22" s="9">
        <v>94</v>
      </c>
      <c r="B22" s="9">
        <v>746</v>
      </c>
      <c r="C22" s="9" t="s">
        <v>37</v>
      </c>
      <c r="D22" s="9" t="s">
        <v>38</v>
      </c>
      <c r="E22" s="32" t="s">
        <v>30</v>
      </c>
      <c r="F22" s="33">
        <v>10</v>
      </c>
      <c r="G22" s="35">
        <v>5</v>
      </c>
      <c r="H22" s="36">
        <v>15</v>
      </c>
      <c r="I22" s="35">
        <f t="shared" si="2"/>
        <v>14</v>
      </c>
      <c r="J22" s="33">
        <v>17</v>
      </c>
      <c r="K22" s="34">
        <v>4.62534690101758</v>
      </c>
      <c r="L22" s="34">
        <f t="shared" si="0"/>
        <v>12.3746530989824</v>
      </c>
      <c r="M22" s="34">
        <f t="shared" si="1"/>
        <v>12</v>
      </c>
    </row>
    <row r="23" spans="1:13">
      <c r="A23" s="9">
        <v>4</v>
      </c>
      <c r="B23" s="9">
        <v>357</v>
      </c>
      <c r="C23" s="9" t="s">
        <v>39</v>
      </c>
      <c r="D23" s="9" t="s">
        <v>14</v>
      </c>
      <c r="E23" s="32" t="s">
        <v>30</v>
      </c>
      <c r="F23" s="33">
        <v>26.25</v>
      </c>
      <c r="G23" s="35">
        <v>12</v>
      </c>
      <c r="H23" s="36">
        <v>15</v>
      </c>
      <c r="I23" s="35">
        <f t="shared" si="2"/>
        <v>14</v>
      </c>
      <c r="J23" s="33">
        <v>16</v>
      </c>
      <c r="K23" s="34">
        <v>12.1415356151711</v>
      </c>
      <c r="L23" s="34">
        <f t="shared" si="0"/>
        <v>3.85846438482886</v>
      </c>
      <c r="M23" s="34">
        <f t="shared" si="1"/>
        <v>4</v>
      </c>
    </row>
    <row r="24" spans="1:13">
      <c r="A24" s="9">
        <v>7</v>
      </c>
      <c r="B24" s="9">
        <v>379</v>
      </c>
      <c r="C24" s="9" t="s">
        <v>40</v>
      </c>
      <c r="D24" s="9" t="s">
        <v>14</v>
      </c>
      <c r="E24" s="32" t="s">
        <v>30</v>
      </c>
      <c r="F24" s="33">
        <v>31</v>
      </c>
      <c r="G24" s="35">
        <v>14</v>
      </c>
      <c r="H24" s="36">
        <v>15</v>
      </c>
      <c r="I24" s="35">
        <f t="shared" si="2"/>
        <v>14</v>
      </c>
      <c r="J24" s="33">
        <v>16</v>
      </c>
      <c r="K24" s="34">
        <v>14.3385753931545</v>
      </c>
      <c r="L24" s="34">
        <f t="shared" si="0"/>
        <v>1.66142460684551</v>
      </c>
      <c r="M24" s="34">
        <f t="shared" si="1"/>
        <v>2</v>
      </c>
    </row>
    <row r="25" spans="1:13">
      <c r="A25" s="9">
        <v>8</v>
      </c>
      <c r="B25" s="9">
        <v>513</v>
      </c>
      <c r="C25" s="9" t="s">
        <v>41</v>
      </c>
      <c r="D25" s="9" t="s">
        <v>14</v>
      </c>
      <c r="E25" s="32" t="s">
        <v>30</v>
      </c>
      <c r="F25" s="33">
        <v>22</v>
      </c>
      <c r="G25" s="35">
        <v>10</v>
      </c>
      <c r="H25" s="36">
        <v>15</v>
      </c>
      <c r="I25" s="35">
        <f t="shared" si="2"/>
        <v>14</v>
      </c>
      <c r="J25" s="33">
        <v>16</v>
      </c>
      <c r="K25" s="34">
        <v>10.1757631822387</v>
      </c>
      <c r="L25" s="34">
        <f t="shared" si="0"/>
        <v>5.82423681776133</v>
      </c>
      <c r="M25" s="34">
        <f t="shared" si="1"/>
        <v>6</v>
      </c>
    </row>
    <row r="26" spans="1:13">
      <c r="A26" s="9">
        <v>14</v>
      </c>
      <c r="B26" s="9">
        <v>726</v>
      </c>
      <c r="C26" s="9" t="s">
        <v>42</v>
      </c>
      <c r="D26" s="9" t="s">
        <v>14</v>
      </c>
      <c r="E26" s="32" t="s">
        <v>30</v>
      </c>
      <c r="F26" s="33">
        <v>18</v>
      </c>
      <c r="G26" s="35">
        <v>8</v>
      </c>
      <c r="H26" s="36">
        <v>15</v>
      </c>
      <c r="I26" s="35">
        <f t="shared" si="2"/>
        <v>14</v>
      </c>
      <c r="J26" s="33">
        <v>16</v>
      </c>
      <c r="K26" s="34">
        <v>8.32562442183164</v>
      </c>
      <c r="L26" s="34">
        <f t="shared" si="0"/>
        <v>7.67437557816836</v>
      </c>
      <c r="M26" s="34">
        <f t="shared" si="1"/>
        <v>8</v>
      </c>
    </row>
    <row r="27" spans="1:13">
      <c r="A27" s="9">
        <v>35</v>
      </c>
      <c r="B27" s="9">
        <v>399</v>
      </c>
      <c r="C27" s="9" t="s">
        <v>43</v>
      </c>
      <c r="D27" s="9" t="s">
        <v>17</v>
      </c>
      <c r="E27" s="32" t="s">
        <v>30</v>
      </c>
      <c r="F27" s="33">
        <v>17</v>
      </c>
      <c r="G27" s="35">
        <v>8</v>
      </c>
      <c r="H27" s="36">
        <v>15</v>
      </c>
      <c r="I27" s="35">
        <f t="shared" si="2"/>
        <v>14</v>
      </c>
      <c r="J27" s="33">
        <v>16</v>
      </c>
      <c r="K27" s="34">
        <v>7.86308973172988</v>
      </c>
      <c r="L27" s="34">
        <f t="shared" si="0"/>
        <v>8.13691026827012</v>
      </c>
      <c r="M27" s="34">
        <f t="shared" si="1"/>
        <v>8</v>
      </c>
    </row>
    <row r="28" spans="1:13">
      <c r="A28" s="9">
        <v>71</v>
      </c>
      <c r="B28" s="9">
        <v>744</v>
      </c>
      <c r="C28" s="9" t="s">
        <v>44</v>
      </c>
      <c r="D28" s="9" t="s">
        <v>19</v>
      </c>
      <c r="E28" s="32" t="s">
        <v>30</v>
      </c>
      <c r="F28" s="33">
        <v>2.16</v>
      </c>
      <c r="G28" s="35">
        <v>1</v>
      </c>
      <c r="H28" s="36">
        <v>15</v>
      </c>
      <c r="I28" s="35">
        <f t="shared" si="2"/>
        <v>14</v>
      </c>
      <c r="J28" s="33">
        <v>16</v>
      </c>
      <c r="K28" s="34">
        <v>0.999074930619796</v>
      </c>
      <c r="L28" s="34">
        <f t="shared" si="0"/>
        <v>15.0009250693802</v>
      </c>
      <c r="M28" s="34">
        <f t="shared" si="1"/>
        <v>15</v>
      </c>
    </row>
    <row r="29" spans="1:13">
      <c r="A29" s="9">
        <v>70</v>
      </c>
      <c r="B29" s="9">
        <v>742</v>
      </c>
      <c r="C29" s="9" t="s">
        <v>45</v>
      </c>
      <c r="D29" s="9" t="s">
        <v>19</v>
      </c>
      <c r="E29" s="32" t="s">
        <v>30</v>
      </c>
      <c r="F29" s="33">
        <v>7</v>
      </c>
      <c r="G29" s="35">
        <v>3</v>
      </c>
      <c r="H29" s="36">
        <v>15</v>
      </c>
      <c r="I29" s="35">
        <f t="shared" si="2"/>
        <v>14</v>
      </c>
      <c r="J29" s="33">
        <v>13</v>
      </c>
      <c r="K29" s="34">
        <v>3.2377428307123</v>
      </c>
      <c r="L29" s="34">
        <f t="shared" si="0"/>
        <v>9.7622571692877</v>
      </c>
      <c r="M29" s="34">
        <f t="shared" si="1"/>
        <v>10</v>
      </c>
    </row>
    <row r="30" spans="1:13">
      <c r="A30" s="9">
        <v>111</v>
      </c>
      <c r="B30" s="9">
        <v>101453</v>
      </c>
      <c r="C30" s="9" t="s">
        <v>46</v>
      </c>
      <c r="D30" s="9" t="s">
        <v>47</v>
      </c>
      <c r="E30" s="32" t="s">
        <v>30</v>
      </c>
      <c r="F30" s="33">
        <v>9</v>
      </c>
      <c r="G30" s="35">
        <v>4</v>
      </c>
      <c r="H30" s="36">
        <v>15</v>
      </c>
      <c r="I30" s="35">
        <f t="shared" si="2"/>
        <v>14</v>
      </c>
      <c r="J30" s="33">
        <v>13</v>
      </c>
      <c r="K30" s="34">
        <v>4.16281221091582</v>
      </c>
      <c r="L30" s="34">
        <f t="shared" si="0"/>
        <v>8.83718778908418</v>
      </c>
      <c r="M30" s="34">
        <f t="shared" si="1"/>
        <v>9</v>
      </c>
    </row>
    <row r="31" spans="1:13">
      <c r="A31" s="9">
        <v>32</v>
      </c>
      <c r="B31" s="9">
        <v>106066</v>
      </c>
      <c r="C31" s="9" t="s">
        <v>48</v>
      </c>
      <c r="D31" s="9" t="s">
        <v>8</v>
      </c>
      <c r="E31" s="32" t="s">
        <v>30</v>
      </c>
      <c r="F31" s="33">
        <v>0</v>
      </c>
      <c r="G31" s="35">
        <v>0</v>
      </c>
      <c r="H31" s="36">
        <v>15</v>
      </c>
      <c r="I31" s="35">
        <f t="shared" si="2"/>
        <v>14</v>
      </c>
      <c r="J31" s="33">
        <v>9</v>
      </c>
      <c r="K31" s="34">
        <v>0</v>
      </c>
      <c r="L31" s="34">
        <f t="shared" si="0"/>
        <v>9</v>
      </c>
      <c r="M31" s="34">
        <f t="shared" si="1"/>
        <v>9</v>
      </c>
    </row>
    <row r="32" spans="1:13">
      <c r="A32" s="9">
        <v>37</v>
      </c>
      <c r="B32" s="9">
        <v>546</v>
      </c>
      <c r="C32" s="9" t="s">
        <v>49</v>
      </c>
      <c r="D32" s="9" t="s">
        <v>17</v>
      </c>
      <c r="E32" s="32" t="s">
        <v>30</v>
      </c>
      <c r="F32" s="33">
        <v>8</v>
      </c>
      <c r="G32" s="35">
        <v>4</v>
      </c>
      <c r="H32" s="36">
        <v>15</v>
      </c>
      <c r="I32" s="35">
        <f t="shared" si="2"/>
        <v>14</v>
      </c>
      <c r="J32" s="33">
        <v>9</v>
      </c>
      <c r="K32" s="34">
        <v>3.70027752081406</v>
      </c>
      <c r="L32" s="34">
        <f t="shared" si="0"/>
        <v>5.29972247918594</v>
      </c>
      <c r="M32" s="34">
        <f t="shared" si="1"/>
        <v>5</v>
      </c>
    </row>
    <row r="33" spans="1:13">
      <c r="A33" s="9">
        <v>43</v>
      </c>
      <c r="B33" s="9">
        <v>724</v>
      </c>
      <c r="C33" s="9" t="s">
        <v>50</v>
      </c>
      <c r="D33" s="9" t="s">
        <v>17</v>
      </c>
      <c r="E33" s="32" t="s">
        <v>30</v>
      </c>
      <c r="F33" s="33">
        <v>14</v>
      </c>
      <c r="G33" s="35">
        <v>6</v>
      </c>
      <c r="H33" s="36">
        <v>15</v>
      </c>
      <c r="I33" s="35">
        <f t="shared" si="2"/>
        <v>14</v>
      </c>
      <c r="J33" s="33">
        <v>9</v>
      </c>
      <c r="K33" s="34">
        <v>6.47548566142461</v>
      </c>
      <c r="L33" s="34">
        <f t="shared" si="0"/>
        <v>2.52451433857539</v>
      </c>
      <c r="M33" s="34">
        <f t="shared" si="1"/>
        <v>3</v>
      </c>
    </row>
    <row r="34" spans="1:13">
      <c r="A34" s="9">
        <v>80</v>
      </c>
      <c r="B34" s="9">
        <v>514</v>
      </c>
      <c r="C34" s="9" t="s">
        <v>51</v>
      </c>
      <c r="D34" s="9" t="s">
        <v>28</v>
      </c>
      <c r="E34" s="32" t="s">
        <v>30</v>
      </c>
      <c r="F34" s="33">
        <v>5</v>
      </c>
      <c r="G34" s="35">
        <v>2</v>
      </c>
      <c r="H34" s="36">
        <v>15</v>
      </c>
      <c r="I34" s="35">
        <f t="shared" si="2"/>
        <v>14</v>
      </c>
      <c r="J34" s="33">
        <v>9</v>
      </c>
      <c r="K34" s="34">
        <v>2.31267345050879</v>
      </c>
      <c r="L34" s="34">
        <f t="shared" si="0"/>
        <v>6.68732654949121</v>
      </c>
      <c r="M34" s="34">
        <f t="shared" si="1"/>
        <v>7</v>
      </c>
    </row>
    <row r="35" spans="1:13">
      <c r="A35" s="9">
        <v>110</v>
      </c>
      <c r="B35" s="9">
        <v>754</v>
      </c>
      <c r="C35" s="9" t="s">
        <v>52</v>
      </c>
      <c r="D35" s="9" t="s">
        <v>47</v>
      </c>
      <c r="E35" s="32" t="s">
        <v>30</v>
      </c>
      <c r="F35" s="33">
        <v>14</v>
      </c>
      <c r="G35" s="35">
        <v>6</v>
      </c>
      <c r="H35" s="36">
        <v>15</v>
      </c>
      <c r="I35" s="35">
        <f t="shared" ref="I35:I66" si="3">H35-1</f>
        <v>14</v>
      </c>
      <c r="J35" s="33">
        <v>9</v>
      </c>
      <c r="K35" s="34">
        <v>6.47548566142461</v>
      </c>
      <c r="L35" s="34">
        <f t="shared" si="0"/>
        <v>2.52451433857539</v>
      </c>
      <c r="M35" s="34">
        <f t="shared" si="1"/>
        <v>3</v>
      </c>
    </row>
    <row r="36" spans="1:13">
      <c r="A36" s="9">
        <v>21</v>
      </c>
      <c r="B36" s="9">
        <v>102934</v>
      </c>
      <c r="C36" s="9" t="s">
        <v>53</v>
      </c>
      <c r="D36" s="9" t="s">
        <v>14</v>
      </c>
      <c r="E36" s="32" t="s">
        <v>30</v>
      </c>
      <c r="F36" s="33">
        <v>8</v>
      </c>
      <c r="G36" s="35">
        <v>4</v>
      </c>
      <c r="H36" s="36">
        <v>15</v>
      </c>
      <c r="I36" s="35">
        <f t="shared" si="3"/>
        <v>14</v>
      </c>
      <c r="J36" s="33">
        <v>8</v>
      </c>
      <c r="K36" s="34">
        <v>3.70027752081406</v>
      </c>
      <c r="L36" s="34">
        <f t="shared" si="0"/>
        <v>4.29972247918594</v>
      </c>
      <c r="M36" s="34">
        <f t="shared" si="1"/>
        <v>4</v>
      </c>
    </row>
    <row r="37" spans="1:13">
      <c r="A37" s="9">
        <v>100</v>
      </c>
      <c r="B37" s="9">
        <v>54</v>
      </c>
      <c r="C37" s="9" t="s">
        <v>54</v>
      </c>
      <c r="D37" s="9" t="s">
        <v>47</v>
      </c>
      <c r="E37" s="32" t="s">
        <v>55</v>
      </c>
      <c r="F37" s="33">
        <v>73</v>
      </c>
      <c r="G37" s="35">
        <v>34</v>
      </c>
      <c r="H37" s="36">
        <v>12</v>
      </c>
      <c r="I37" s="35">
        <f t="shared" si="3"/>
        <v>11</v>
      </c>
      <c r="J37" s="33">
        <v>33</v>
      </c>
      <c r="K37" s="34">
        <v>33.7650323774283</v>
      </c>
      <c r="L37" s="34">
        <f t="shared" si="0"/>
        <v>-0.765032377428305</v>
      </c>
      <c r="M37" s="34">
        <f t="shared" si="1"/>
        <v>-1</v>
      </c>
    </row>
    <row r="38" spans="1:13">
      <c r="A38" s="9">
        <v>57</v>
      </c>
      <c r="B38" s="9">
        <v>308</v>
      </c>
      <c r="C38" s="9" t="s">
        <v>56</v>
      </c>
      <c r="D38" s="9" t="s">
        <v>19</v>
      </c>
      <c r="E38" s="32" t="s">
        <v>55</v>
      </c>
      <c r="F38" s="33">
        <v>75.144</v>
      </c>
      <c r="G38" s="35">
        <v>35</v>
      </c>
      <c r="H38" s="36">
        <v>12</v>
      </c>
      <c r="I38" s="35">
        <f t="shared" si="3"/>
        <v>11</v>
      </c>
      <c r="J38" s="33">
        <v>23</v>
      </c>
      <c r="K38" s="34">
        <v>34.7567067530065</v>
      </c>
      <c r="L38" s="34">
        <f t="shared" si="0"/>
        <v>-11.7567067530065</v>
      </c>
      <c r="M38" s="34">
        <f t="shared" si="1"/>
        <v>-12</v>
      </c>
    </row>
    <row r="39" spans="1:13">
      <c r="A39" s="9">
        <v>34</v>
      </c>
      <c r="B39" s="9">
        <v>377</v>
      </c>
      <c r="C39" s="9" t="s">
        <v>57</v>
      </c>
      <c r="D39" s="9" t="s">
        <v>17</v>
      </c>
      <c r="E39" s="32" t="s">
        <v>55</v>
      </c>
      <c r="F39" s="33">
        <v>2</v>
      </c>
      <c r="G39" s="35">
        <v>1</v>
      </c>
      <c r="H39" s="36">
        <v>10</v>
      </c>
      <c r="I39" s="35">
        <f t="shared" si="3"/>
        <v>9</v>
      </c>
      <c r="J39" s="33">
        <v>20</v>
      </c>
      <c r="K39" s="34">
        <v>0.925069380203515</v>
      </c>
      <c r="L39" s="34">
        <f t="shared" si="0"/>
        <v>19.0749306197965</v>
      </c>
      <c r="M39" s="34">
        <f t="shared" si="1"/>
        <v>19</v>
      </c>
    </row>
    <row r="40" spans="1:13">
      <c r="A40" s="9">
        <v>5</v>
      </c>
      <c r="B40" s="9">
        <v>359</v>
      </c>
      <c r="C40" s="9" t="s">
        <v>58</v>
      </c>
      <c r="D40" s="9" t="s">
        <v>14</v>
      </c>
      <c r="E40" s="32" t="s">
        <v>55</v>
      </c>
      <c r="F40" s="33">
        <v>68.048</v>
      </c>
      <c r="G40" s="35">
        <v>31</v>
      </c>
      <c r="H40" s="36">
        <v>10</v>
      </c>
      <c r="I40" s="35">
        <f t="shared" si="3"/>
        <v>9</v>
      </c>
      <c r="J40" s="33">
        <v>16</v>
      </c>
      <c r="K40" s="34">
        <v>31.4745605920444</v>
      </c>
      <c r="L40" s="34">
        <f t="shared" si="0"/>
        <v>-15.4745605920444</v>
      </c>
      <c r="M40" s="34">
        <f t="shared" si="1"/>
        <v>-15</v>
      </c>
    </row>
    <row r="41" spans="1:13">
      <c r="A41" s="9">
        <v>60</v>
      </c>
      <c r="B41" s="9">
        <v>355</v>
      </c>
      <c r="C41" s="9" t="s">
        <v>59</v>
      </c>
      <c r="D41" s="9" t="s">
        <v>19</v>
      </c>
      <c r="E41" s="32" t="s">
        <v>55</v>
      </c>
      <c r="F41" s="33">
        <v>31</v>
      </c>
      <c r="G41" s="35">
        <v>14</v>
      </c>
      <c r="H41" s="36">
        <v>10</v>
      </c>
      <c r="I41" s="35">
        <f t="shared" si="3"/>
        <v>9</v>
      </c>
      <c r="J41" s="33">
        <v>16</v>
      </c>
      <c r="K41" s="34">
        <v>14.3385753931545</v>
      </c>
      <c r="L41" s="34">
        <f t="shared" si="0"/>
        <v>1.66142460684551</v>
      </c>
      <c r="M41" s="34">
        <f t="shared" si="1"/>
        <v>2</v>
      </c>
    </row>
    <row r="42" spans="1:13">
      <c r="A42" s="9">
        <v>64</v>
      </c>
      <c r="B42" s="9">
        <v>511</v>
      </c>
      <c r="C42" s="9" t="s">
        <v>60</v>
      </c>
      <c r="D42" s="9" t="s">
        <v>19</v>
      </c>
      <c r="E42" s="32" t="s">
        <v>55</v>
      </c>
      <c r="F42" s="33">
        <v>24</v>
      </c>
      <c r="G42" s="35">
        <v>11</v>
      </c>
      <c r="H42" s="36">
        <v>10</v>
      </c>
      <c r="I42" s="35">
        <f t="shared" si="3"/>
        <v>9</v>
      </c>
      <c r="J42" s="33">
        <v>16</v>
      </c>
      <c r="K42" s="34">
        <v>11.1008325624422</v>
      </c>
      <c r="L42" s="34">
        <f t="shared" si="0"/>
        <v>4.89916743755782</v>
      </c>
      <c r="M42" s="34">
        <f t="shared" si="1"/>
        <v>5</v>
      </c>
    </row>
    <row r="43" spans="1:13">
      <c r="A43" s="9">
        <v>98</v>
      </c>
      <c r="B43" s="9">
        <v>52</v>
      </c>
      <c r="C43" s="9" t="s">
        <v>61</v>
      </c>
      <c r="D43" s="9" t="s">
        <v>47</v>
      </c>
      <c r="E43" s="32" t="s">
        <v>55</v>
      </c>
      <c r="F43" s="33">
        <v>21</v>
      </c>
      <c r="G43" s="35">
        <v>10</v>
      </c>
      <c r="H43" s="36">
        <v>10</v>
      </c>
      <c r="I43" s="35">
        <f t="shared" si="3"/>
        <v>9</v>
      </c>
      <c r="J43" s="33">
        <v>16</v>
      </c>
      <c r="K43" s="34">
        <v>9.71322849213691</v>
      </c>
      <c r="L43" s="34">
        <f t="shared" si="0"/>
        <v>6.28677150786309</v>
      </c>
      <c r="M43" s="34">
        <f t="shared" si="1"/>
        <v>6</v>
      </c>
    </row>
    <row r="44" spans="1:13">
      <c r="A44" s="9">
        <v>103</v>
      </c>
      <c r="B44" s="9">
        <v>367</v>
      </c>
      <c r="C44" s="9" t="s">
        <v>62</v>
      </c>
      <c r="D44" s="9" t="s">
        <v>47</v>
      </c>
      <c r="E44" s="32" t="s">
        <v>55</v>
      </c>
      <c r="F44" s="33">
        <v>31</v>
      </c>
      <c r="G44" s="35">
        <v>14</v>
      </c>
      <c r="H44" s="36">
        <v>10</v>
      </c>
      <c r="I44" s="35">
        <f t="shared" si="3"/>
        <v>9</v>
      </c>
      <c r="J44" s="33">
        <v>16</v>
      </c>
      <c r="K44" s="34">
        <v>14.3385753931545</v>
      </c>
      <c r="L44" s="34">
        <f t="shared" si="0"/>
        <v>1.66142460684551</v>
      </c>
      <c r="M44" s="34">
        <f t="shared" si="1"/>
        <v>2</v>
      </c>
    </row>
    <row r="45" spans="1:13">
      <c r="A45" s="9">
        <v>44</v>
      </c>
      <c r="B45" s="9">
        <v>737</v>
      </c>
      <c r="C45" s="9" t="s">
        <v>63</v>
      </c>
      <c r="D45" s="9" t="s">
        <v>17</v>
      </c>
      <c r="E45" s="32" t="s">
        <v>55</v>
      </c>
      <c r="F45" s="33">
        <v>14</v>
      </c>
      <c r="G45" s="35">
        <v>6</v>
      </c>
      <c r="H45" s="36">
        <v>10</v>
      </c>
      <c r="I45" s="35">
        <f t="shared" si="3"/>
        <v>9</v>
      </c>
      <c r="J45" s="33">
        <v>14</v>
      </c>
      <c r="K45" s="34">
        <v>6.47548566142461</v>
      </c>
      <c r="L45" s="34">
        <f t="shared" si="0"/>
        <v>7.52451433857539</v>
      </c>
      <c r="M45" s="34">
        <f t="shared" si="1"/>
        <v>8</v>
      </c>
    </row>
    <row r="46" spans="1:13">
      <c r="A46" s="9">
        <v>85</v>
      </c>
      <c r="B46" s="9">
        <v>721</v>
      </c>
      <c r="C46" s="9" t="s">
        <v>64</v>
      </c>
      <c r="D46" s="9" t="s">
        <v>11</v>
      </c>
      <c r="E46" s="32" t="s">
        <v>55</v>
      </c>
      <c r="F46" s="33">
        <v>11</v>
      </c>
      <c r="G46" s="35">
        <v>5</v>
      </c>
      <c r="H46" s="36">
        <v>10</v>
      </c>
      <c r="I46" s="35">
        <f t="shared" si="3"/>
        <v>9</v>
      </c>
      <c r="J46" s="33">
        <v>14</v>
      </c>
      <c r="K46" s="34">
        <v>5.08788159111933</v>
      </c>
      <c r="L46" s="34">
        <f t="shared" si="0"/>
        <v>8.91211840888067</v>
      </c>
      <c r="M46" s="34">
        <f t="shared" si="1"/>
        <v>9</v>
      </c>
    </row>
    <row r="47" spans="1:13">
      <c r="A47" s="9">
        <v>22</v>
      </c>
      <c r="B47" s="9">
        <v>103198</v>
      </c>
      <c r="C47" s="9" t="s">
        <v>65</v>
      </c>
      <c r="D47" s="9" t="s">
        <v>14</v>
      </c>
      <c r="E47" s="32" t="s">
        <v>55</v>
      </c>
      <c r="F47" s="33">
        <v>52</v>
      </c>
      <c r="G47" s="35">
        <v>24</v>
      </c>
      <c r="H47" s="36">
        <v>10</v>
      </c>
      <c r="I47" s="35">
        <f t="shared" si="3"/>
        <v>9</v>
      </c>
      <c r="J47" s="33">
        <v>13</v>
      </c>
      <c r="K47" s="34">
        <v>24.0518038852914</v>
      </c>
      <c r="L47" s="34">
        <f t="shared" si="0"/>
        <v>-11.0518038852914</v>
      </c>
      <c r="M47" s="34">
        <f t="shared" si="1"/>
        <v>-11</v>
      </c>
    </row>
    <row r="48" spans="1:13">
      <c r="A48" s="9">
        <v>59</v>
      </c>
      <c r="B48" s="9">
        <v>349</v>
      </c>
      <c r="C48" s="9" t="s">
        <v>66</v>
      </c>
      <c r="D48" s="9" t="s">
        <v>19</v>
      </c>
      <c r="E48" s="32" t="s">
        <v>55</v>
      </c>
      <c r="F48" s="33">
        <v>18</v>
      </c>
      <c r="G48" s="35">
        <v>8</v>
      </c>
      <c r="H48" s="36">
        <v>10</v>
      </c>
      <c r="I48" s="35">
        <f t="shared" si="3"/>
        <v>9</v>
      </c>
      <c r="J48" s="33">
        <v>13</v>
      </c>
      <c r="K48" s="34">
        <v>8.32562442183164</v>
      </c>
      <c r="L48" s="34">
        <f t="shared" si="0"/>
        <v>4.67437557816836</v>
      </c>
      <c r="M48" s="34">
        <f t="shared" si="1"/>
        <v>5</v>
      </c>
    </row>
    <row r="49" spans="1:13">
      <c r="A49" s="9">
        <v>102</v>
      </c>
      <c r="B49" s="9">
        <v>351</v>
      </c>
      <c r="C49" s="9" t="s">
        <v>67</v>
      </c>
      <c r="D49" s="9" t="s">
        <v>47</v>
      </c>
      <c r="E49" s="32" t="s">
        <v>55</v>
      </c>
      <c r="F49" s="33">
        <v>29</v>
      </c>
      <c r="G49" s="35">
        <v>13</v>
      </c>
      <c r="H49" s="36">
        <v>10</v>
      </c>
      <c r="I49" s="35">
        <f t="shared" si="3"/>
        <v>9</v>
      </c>
      <c r="J49" s="33">
        <v>13</v>
      </c>
      <c r="K49" s="34">
        <v>13.413506012951</v>
      </c>
      <c r="L49" s="34">
        <f t="shared" si="0"/>
        <v>-0.41350601295097</v>
      </c>
      <c r="M49" s="34">
        <f t="shared" si="1"/>
        <v>0</v>
      </c>
    </row>
    <row r="50" spans="1:13">
      <c r="A50" s="9">
        <v>113</v>
      </c>
      <c r="B50" s="9">
        <v>104428</v>
      </c>
      <c r="C50" s="9" t="s">
        <v>68</v>
      </c>
      <c r="D50" s="9" t="s">
        <v>47</v>
      </c>
      <c r="E50" s="32" t="s">
        <v>55</v>
      </c>
      <c r="F50" s="33">
        <v>10</v>
      </c>
      <c r="G50" s="35">
        <v>5</v>
      </c>
      <c r="H50" s="36">
        <v>10</v>
      </c>
      <c r="I50" s="35">
        <f t="shared" si="3"/>
        <v>9</v>
      </c>
      <c r="J50" s="33">
        <v>13</v>
      </c>
      <c r="K50" s="34">
        <v>4.62534690101758</v>
      </c>
      <c r="L50" s="34">
        <f t="shared" si="0"/>
        <v>8.37465309898242</v>
      </c>
      <c r="M50" s="34">
        <f t="shared" si="1"/>
        <v>8</v>
      </c>
    </row>
    <row r="51" spans="1:13">
      <c r="A51" s="9">
        <v>46</v>
      </c>
      <c r="B51" s="9">
        <v>743</v>
      </c>
      <c r="C51" s="9" t="s">
        <v>69</v>
      </c>
      <c r="D51" s="9" t="s">
        <v>17</v>
      </c>
      <c r="E51" s="32" t="s">
        <v>55</v>
      </c>
      <c r="F51" s="33">
        <v>2</v>
      </c>
      <c r="G51" s="35">
        <v>1</v>
      </c>
      <c r="H51" s="36">
        <v>10</v>
      </c>
      <c r="I51" s="35">
        <f t="shared" si="3"/>
        <v>9</v>
      </c>
      <c r="J51" s="33">
        <v>10</v>
      </c>
      <c r="K51" s="34">
        <v>0.925069380203515</v>
      </c>
      <c r="L51" s="34">
        <f t="shared" si="0"/>
        <v>9.07493061979648</v>
      </c>
      <c r="M51" s="34">
        <f t="shared" si="1"/>
        <v>9</v>
      </c>
    </row>
    <row r="52" spans="1:13">
      <c r="A52" s="9">
        <v>50</v>
      </c>
      <c r="B52" s="9">
        <v>103639</v>
      </c>
      <c r="C52" s="9" t="s">
        <v>70</v>
      </c>
      <c r="D52" s="9" t="s">
        <v>17</v>
      </c>
      <c r="E52" s="32" t="s">
        <v>55</v>
      </c>
      <c r="F52" s="33">
        <v>2</v>
      </c>
      <c r="G52" s="35">
        <v>1</v>
      </c>
      <c r="H52" s="36">
        <v>10</v>
      </c>
      <c r="I52" s="35">
        <f t="shared" si="3"/>
        <v>9</v>
      </c>
      <c r="J52" s="33">
        <v>10</v>
      </c>
      <c r="K52" s="34">
        <v>0.925069380203515</v>
      </c>
      <c r="L52" s="34">
        <f t="shared" si="0"/>
        <v>9.07493061979648</v>
      </c>
      <c r="M52" s="34">
        <f t="shared" si="1"/>
        <v>9</v>
      </c>
    </row>
    <row r="53" spans="1:13">
      <c r="A53" s="9">
        <v>73</v>
      </c>
      <c r="B53" s="9">
        <v>747</v>
      </c>
      <c r="C53" s="9" t="s">
        <v>71</v>
      </c>
      <c r="D53" s="9" t="s">
        <v>19</v>
      </c>
      <c r="E53" s="32" t="s">
        <v>55</v>
      </c>
      <c r="F53" s="33">
        <v>16</v>
      </c>
      <c r="G53" s="35">
        <v>7</v>
      </c>
      <c r="H53" s="36">
        <v>10</v>
      </c>
      <c r="I53" s="35">
        <f t="shared" si="3"/>
        <v>9</v>
      </c>
      <c r="J53" s="33">
        <v>10</v>
      </c>
      <c r="K53" s="34">
        <v>7.40055504162812</v>
      </c>
      <c r="L53" s="34">
        <f t="shared" si="0"/>
        <v>2.59944495837188</v>
      </c>
      <c r="M53" s="34">
        <f t="shared" si="1"/>
        <v>3</v>
      </c>
    </row>
    <row r="54" spans="1:13">
      <c r="A54" s="9">
        <v>74</v>
      </c>
      <c r="B54" s="9">
        <v>102479</v>
      </c>
      <c r="C54" s="9" t="s">
        <v>72</v>
      </c>
      <c r="D54" s="9" t="s">
        <v>19</v>
      </c>
      <c r="E54" s="32" t="s">
        <v>55</v>
      </c>
      <c r="F54" s="33">
        <v>9</v>
      </c>
      <c r="G54" s="35">
        <v>4</v>
      </c>
      <c r="H54" s="36">
        <v>10</v>
      </c>
      <c r="I54" s="35">
        <f t="shared" si="3"/>
        <v>9</v>
      </c>
      <c r="J54" s="33">
        <v>10</v>
      </c>
      <c r="K54" s="34">
        <v>4.16281221091582</v>
      </c>
      <c r="L54" s="34">
        <f t="shared" si="0"/>
        <v>5.83718778908418</v>
      </c>
      <c r="M54" s="34">
        <f t="shared" si="1"/>
        <v>6</v>
      </c>
    </row>
    <row r="55" spans="1:13">
      <c r="A55" s="9">
        <v>76</v>
      </c>
      <c r="B55" s="9">
        <v>102935</v>
      </c>
      <c r="C55" s="9" t="s">
        <v>73</v>
      </c>
      <c r="D55" s="9" t="s">
        <v>19</v>
      </c>
      <c r="E55" s="32" t="s">
        <v>55</v>
      </c>
      <c r="F55" s="33">
        <v>15</v>
      </c>
      <c r="G55" s="35">
        <v>7</v>
      </c>
      <c r="H55" s="36">
        <v>10</v>
      </c>
      <c r="I55" s="35">
        <f t="shared" si="3"/>
        <v>9</v>
      </c>
      <c r="J55" s="33">
        <v>10</v>
      </c>
      <c r="K55" s="34">
        <v>6.93802035152636</v>
      </c>
      <c r="L55" s="34">
        <f t="shared" si="0"/>
        <v>3.06197964847364</v>
      </c>
      <c r="M55" s="34">
        <f t="shared" si="1"/>
        <v>3</v>
      </c>
    </row>
    <row r="56" spans="1:13">
      <c r="A56" s="9">
        <v>91</v>
      </c>
      <c r="B56" s="9">
        <v>716</v>
      </c>
      <c r="C56" s="9" t="s">
        <v>74</v>
      </c>
      <c r="D56" s="9" t="s">
        <v>38</v>
      </c>
      <c r="E56" s="32" t="s">
        <v>55</v>
      </c>
      <c r="F56" s="33">
        <v>4</v>
      </c>
      <c r="G56" s="35">
        <v>2</v>
      </c>
      <c r="H56" s="36">
        <v>10</v>
      </c>
      <c r="I56" s="35">
        <f t="shared" si="3"/>
        <v>9</v>
      </c>
      <c r="J56" s="33">
        <v>10</v>
      </c>
      <c r="K56" s="34">
        <v>1.85013876040703</v>
      </c>
      <c r="L56" s="34">
        <f t="shared" si="0"/>
        <v>8.14986123959297</v>
      </c>
      <c r="M56" s="34">
        <f t="shared" si="1"/>
        <v>8</v>
      </c>
    </row>
    <row r="57" spans="1:13">
      <c r="A57" s="9">
        <v>104</v>
      </c>
      <c r="B57" s="9">
        <v>587</v>
      </c>
      <c r="C57" s="9" t="s">
        <v>75</v>
      </c>
      <c r="D57" s="9" t="s">
        <v>47</v>
      </c>
      <c r="E57" s="32" t="s">
        <v>55</v>
      </c>
      <c r="F57" s="33">
        <v>17</v>
      </c>
      <c r="G57" s="35">
        <v>8</v>
      </c>
      <c r="H57" s="36">
        <v>10</v>
      </c>
      <c r="I57" s="35">
        <f t="shared" si="3"/>
        <v>9</v>
      </c>
      <c r="J57" s="33">
        <v>10</v>
      </c>
      <c r="K57" s="34">
        <v>7.86308973172988</v>
      </c>
      <c r="L57" s="34">
        <f t="shared" si="0"/>
        <v>2.13691026827012</v>
      </c>
      <c r="M57" s="34">
        <f t="shared" si="1"/>
        <v>2</v>
      </c>
    </row>
    <row r="58" spans="1:13">
      <c r="A58" s="9">
        <v>20</v>
      </c>
      <c r="B58" s="9">
        <v>102565</v>
      </c>
      <c r="C58" s="9" t="s">
        <v>76</v>
      </c>
      <c r="D58" s="9" t="s">
        <v>14</v>
      </c>
      <c r="E58" s="32" t="s">
        <v>55</v>
      </c>
      <c r="F58" s="33">
        <v>0</v>
      </c>
      <c r="G58" s="35">
        <v>0</v>
      </c>
      <c r="H58" s="36">
        <v>10</v>
      </c>
      <c r="I58" s="35">
        <f t="shared" si="3"/>
        <v>9</v>
      </c>
      <c r="J58" s="33">
        <v>9</v>
      </c>
      <c r="K58" s="34">
        <v>0</v>
      </c>
      <c r="L58" s="34">
        <f t="shared" si="0"/>
        <v>9</v>
      </c>
      <c r="M58" s="34">
        <f t="shared" si="1"/>
        <v>9</v>
      </c>
    </row>
    <row r="59" spans="1:13">
      <c r="A59" s="9">
        <v>23</v>
      </c>
      <c r="B59" s="9">
        <v>103199</v>
      </c>
      <c r="C59" s="9" t="s">
        <v>77</v>
      </c>
      <c r="D59" s="9" t="s">
        <v>14</v>
      </c>
      <c r="E59" s="32" t="s">
        <v>55</v>
      </c>
      <c r="F59" s="33">
        <v>1</v>
      </c>
      <c r="G59" s="35">
        <v>0</v>
      </c>
      <c r="H59" s="36">
        <v>10</v>
      </c>
      <c r="I59" s="35">
        <f t="shared" si="3"/>
        <v>9</v>
      </c>
      <c r="J59" s="33">
        <v>9</v>
      </c>
      <c r="K59" s="34">
        <v>0.462534690101758</v>
      </c>
      <c r="L59" s="34">
        <f t="shared" si="0"/>
        <v>8.53746530989824</v>
      </c>
      <c r="M59" s="34">
        <f t="shared" si="1"/>
        <v>9</v>
      </c>
    </row>
    <row r="60" spans="1:13">
      <c r="A60" s="9">
        <v>41</v>
      </c>
      <c r="B60" s="9">
        <v>598</v>
      </c>
      <c r="C60" s="9" t="s">
        <v>78</v>
      </c>
      <c r="D60" s="9" t="s">
        <v>17</v>
      </c>
      <c r="E60" s="32" t="s">
        <v>55</v>
      </c>
      <c r="F60" s="33">
        <v>8</v>
      </c>
      <c r="G60" s="35">
        <v>4</v>
      </c>
      <c r="H60" s="36">
        <v>10</v>
      </c>
      <c r="I60" s="35">
        <f t="shared" si="3"/>
        <v>9</v>
      </c>
      <c r="J60" s="33">
        <v>9</v>
      </c>
      <c r="K60" s="34">
        <v>3.70027752081406</v>
      </c>
      <c r="L60" s="34">
        <f t="shared" si="0"/>
        <v>5.29972247918594</v>
      </c>
      <c r="M60" s="34">
        <f t="shared" si="1"/>
        <v>5</v>
      </c>
    </row>
    <row r="61" spans="1:13">
      <c r="A61" s="9">
        <v>62</v>
      </c>
      <c r="B61" s="9">
        <v>391</v>
      </c>
      <c r="C61" s="9" t="s">
        <v>79</v>
      </c>
      <c r="D61" s="9" t="s">
        <v>19</v>
      </c>
      <c r="E61" s="32" t="s">
        <v>55</v>
      </c>
      <c r="F61" s="33">
        <v>2</v>
      </c>
      <c r="G61" s="35">
        <v>1</v>
      </c>
      <c r="H61" s="36">
        <v>10</v>
      </c>
      <c r="I61" s="35">
        <f t="shared" si="3"/>
        <v>9</v>
      </c>
      <c r="J61" s="33">
        <v>9</v>
      </c>
      <c r="K61" s="34">
        <v>0.925069380203515</v>
      </c>
      <c r="L61" s="34">
        <f t="shared" si="0"/>
        <v>8.07493061979648</v>
      </c>
      <c r="M61" s="34">
        <f t="shared" si="1"/>
        <v>8</v>
      </c>
    </row>
    <row r="62" spans="1:13">
      <c r="A62" s="9">
        <v>65</v>
      </c>
      <c r="B62" s="9">
        <v>515</v>
      </c>
      <c r="C62" s="9" t="s">
        <v>80</v>
      </c>
      <c r="D62" s="9" t="s">
        <v>19</v>
      </c>
      <c r="E62" s="32" t="s">
        <v>55</v>
      </c>
      <c r="F62" s="33">
        <v>2</v>
      </c>
      <c r="G62" s="35">
        <v>1</v>
      </c>
      <c r="H62" s="36">
        <v>10</v>
      </c>
      <c r="I62" s="35">
        <f t="shared" si="3"/>
        <v>9</v>
      </c>
      <c r="J62" s="33">
        <v>9</v>
      </c>
      <c r="K62" s="34">
        <v>0.925069380203515</v>
      </c>
      <c r="L62" s="34">
        <f t="shared" si="0"/>
        <v>8.07493061979648</v>
      </c>
      <c r="M62" s="34">
        <f t="shared" si="1"/>
        <v>8</v>
      </c>
    </row>
    <row r="63" spans="1:13">
      <c r="A63" s="9">
        <v>95</v>
      </c>
      <c r="B63" s="9">
        <v>748</v>
      </c>
      <c r="C63" s="9" t="s">
        <v>81</v>
      </c>
      <c r="D63" s="9" t="s">
        <v>38</v>
      </c>
      <c r="E63" s="32" t="s">
        <v>55</v>
      </c>
      <c r="F63" s="33">
        <v>2</v>
      </c>
      <c r="G63" s="35">
        <v>1</v>
      </c>
      <c r="H63" s="36">
        <v>10</v>
      </c>
      <c r="I63" s="35">
        <f t="shared" si="3"/>
        <v>9</v>
      </c>
      <c r="J63" s="33">
        <v>9</v>
      </c>
      <c r="K63" s="34">
        <v>0.925069380203515</v>
      </c>
      <c r="L63" s="34">
        <f t="shared" si="0"/>
        <v>8.07493061979648</v>
      </c>
      <c r="M63" s="34">
        <f t="shared" si="1"/>
        <v>8</v>
      </c>
    </row>
    <row r="64" spans="1:13">
      <c r="A64" s="9">
        <v>66</v>
      </c>
      <c r="B64" s="9">
        <v>572</v>
      </c>
      <c r="C64" s="9" t="s">
        <v>82</v>
      </c>
      <c r="D64" s="9" t="s">
        <v>19</v>
      </c>
      <c r="E64" s="32" t="s">
        <v>55</v>
      </c>
      <c r="F64" s="33">
        <v>15</v>
      </c>
      <c r="G64" s="35">
        <v>7</v>
      </c>
      <c r="H64" s="36">
        <v>10</v>
      </c>
      <c r="I64" s="35">
        <f t="shared" si="3"/>
        <v>9</v>
      </c>
      <c r="J64" s="33">
        <v>7</v>
      </c>
      <c r="K64" s="34">
        <v>6.93802035152636</v>
      </c>
      <c r="L64" s="34">
        <f t="shared" si="0"/>
        <v>0.0619796484736357</v>
      </c>
      <c r="M64" s="34">
        <f t="shared" si="1"/>
        <v>0</v>
      </c>
    </row>
    <row r="65" spans="1:13">
      <c r="A65" s="9">
        <v>101</v>
      </c>
      <c r="B65" s="9">
        <v>329</v>
      </c>
      <c r="C65" s="9" t="s">
        <v>83</v>
      </c>
      <c r="D65" s="9" t="s">
        <v>47</v>
      </c>
      <c r="E65" s="32" t="s">
        <v>84</v>
      </c>
      <c r="F65" s="33">
        <v>11</v>
      </c>
      <c r="G65" s="35">
        <v>5</v>
      </c>
      <c r="H65" s="36">
        <v>7</v>
      </c>
      <c r="I65" s="35">
        <f t="shared" si="3"/>
        <v>6</v>
      </c>
      <c r="J65" s="33">
        <v>16</v>
      </c>
      <c r="K65" s="34">
        <v>5.08788159111933</v>
      </c>
      <c r="L65" s="34">
        <f t="shared" si="0"/>
        <v>10.9121184088807</v>
      </c>
      <c r="M65" s="34">
        <f t="shared" si="1"/>
        <v>11</v>
      </c>
    </row>
    <row r="66" spans="1:13">
      <c r="A66" s="9">
        <v>1</v>
      </c>
      <c r="B66" s="9">
        <v>311</v>
      </c>
      <c r="C66" s="9" t="s">
        <v>85</v>
      </c>
      <c r="D66" s="9" t="s">
        <v>14</v>
      </c>
      <c r="E66" s="32" t="s">
        <v>84</v>
      </c>
      <c r="F66" s="33">
        <v>114</v>
      </c>
      <c r="G66" s="35">
        <v>53</v>
      </c>
      <c r="H66" s="36">
        <v>7</v>
      </c>
      <c r="I66" s="35">
        <f t="shared" si="3"/>
        <v>6</v>
      </c>
      <c r="J66" s="33">
        <v>14</v>
      </c>
      <c r="K66" s="34">
        <v>52.7289546716004</v>
      </c>
      <c r="L66" s="34">
        <f t="shared" ref="L66:L114" si="4">J66-K66</f>
        <v>-38.7289546716004</v>
      </c>
      <c r="M66" s="34">
        <f t="shared" ref="M66:M114" si="5">ROUND(L66,0)</f>
        <v>-39</v>
      </c>
    </row>
    <row r="67" spans="1:13">
      <c r="A67" s="9">
        <v>18</v>
      </c>
      <c r="B67" s="9">
        <v>745</v>
      </c>
      <c r="C67" s="9" t="s">
        <v>86</v>
      </c>
      <c r="D67" s="9" t="s">
        <v>14</v>
      </c>
      <c r="E67" s="32" t="s">
        <v>84</v>
      </c>
      <c r="F67" s="33">
        <v>0</v>
      </c>
      <c r="G67" s="35">
        <v>0</v>
      </c>
      <c r="H67" s="36">
        <v>7</v>
      </c>
      <c r="I67" s="35">
        <f t="shared" ref="I67:I98" si="6">H67-1</f>
        <v>6</v>
      </c>
      <c r="J67" s="33">
        <v>13</v>
      </c>
      <c r="K67" s="34">
        <v>0</v>
      </c>
      <c r="L67" s="34">
        <f t="shared" si="4"/>
        <v>13</v>
      </c>
      <c r="M67" s="34">
        <f t="shared" si="5"/>
        <v>13</v>
      </c>
    </row>
    <row r="68" spans="1:13">
      <c r="A68" s="9">
        <v>89</v>
      </c>
      <c r="B68" s="9">
        <v>549</v>
      </c>
      <c r="C68" s="9" t="s">
        <v>87</v>
      </c>
      <c r="D68" s="9" t="s">
        <v>38</v>
      </c>
      <c r="E68" s="32" t="s">
        <v>84</v>
      </c>
      <c r="F68" s="33">
        <v>0</v>
      </c>
      <c r="G68" s="35">
        <v>0</v>
      </c>
      <c r="H68" s="36">
        <v>7</v>
      </c>
      <c r="I68" s="35">
        <f t="shared" si="6"/>
        <v>6</v>
      </c>
      <c r="J68" s="33">
        <v>13</v>
      </c>
      <c r="K68" s="34">
        <v>0</v>
      </c>
      <c r="L68" s="34">
        <f t="shared" si="4"/>
        <v>13</v>
      </c>
      <c r="M68" s="34">
        <f t="shared" si="5"/>
        <v>13</v>
      </c>
    </row>
    <row r="69" spans="1:13">
      <c r="A69" s="9">
        <v>105</v>
      </c>
      <c r="B69" s="9">
        <v>704</v>
      </c>
      <c r="C69" s="9" t="s">
        <v>88</v>
      </c>
      <c r="D69" s="9" t="s">
        <v>47</v>
      </c>
      <c r="E69" s="32" t="s">
        <v>84</v>
      </c>
      <c r="F69" s="33">
        <v>11</v>
      </c>
      <c r="G69" s="35">
        <v>5</v>
      </c>
      <c r="H69" s="36">
        <v>7</v>
      </c>
      <c r="I69" s="35">
        <f t="shared" si="6"/>
        <v>6</v>
      </c>
      <c r="J69" s="33">
        <v>13</v>
      </c>
      <c r="K69" s="34">
        <v>5.08788159111933</v>
      </c>
      <c r="L69" s="34">
        <f t="shared" si="4"/>
        <v>7.91211840888067</v>
      </c>
      <c r="M69" s="34">
        <f t="shared" si="5"/>
        <v>8</v>
      </c>
    </row>
    <row r="70" spans="1:13">
      <c r="A70" s="9">
        <v>15</v>
      </c>
      <c r="B70" s="9">
        <v>727</v>
      </c>
      <c r="C70" s="9" t="s">
        <v>89</v>
      </c>
      <c r="D70" s="9" t="s">
        <v>14</v>
      </c>
      <c r="E70" s="32" t="s">
        <v>84</v>
      </c>
      <c r="F70" s="33">
        <v>18</v>
      </c>
      <c r="G70" s="35">
        <v>8</v>
      </c>
      <c r="H70" s="36">
        <v>7</v>
      </c>
      <c r="I70" s="35">
        <f t="shared" si="6"/>
        <v>6</v>
      </c>
      <c r="J70" s="33">
        <v>10</v>
      </c>
      <c r="K70" s="34">
        <v>8.32562442183164</v>
      </c>
      <c r="L70" s="34">
        <f t="shared" si="4"/>
        <v>1.67437557816836</v>
      </c>
      <c r="M70" s="34">
        <f t="shared" si="5"/>
        <v>2</v>
      </c>
    </row>
    <row r="71" spans="1:13">
      <c r="A71" s="9">
        <v>17</v>
      </c>
      <c r="B71" s="9">
        <v>347</v>
      </c>
      <c r="C71" s="9" t="s">
        <v>90</v>
      </c>
      <c r="D71" s="9" t="s">
        <v>14</v>
      </c>
      <c r="E71" s="32" t="s">
        <v>84</v>
      </c>
      <c r="F71" s="33">
        <v>26</v>
      </c>
      <c r="G71" s="35">
        <v>12</v>
      </c>
      <c r="H71" s="36">
        <v>7</v>
      </c>
      <c r="I71" s="35">
        <f t="shared" si="6"/>
        <v>6</v>
      </c>
      <c r="J71" s="33">
        <v>9</v>
      </c>
      <c r="K71" s="34">
        <v>12.0259019426457</v>
      </c>
      <c r="L71" s="34">
        <f t="shared" si="4"/>
        <v>-3.0259019426457</v>
      </c>
      <c r="M71" s="34">
        <f t="shared" si="5"/>
        <v>-3</v>
      </c>
    </row>
    <row r="72" spans="1:13">
      <c r="A72" s="9">
        <v>88</v>
      </c>
      <c r="B72" s="9">
        <v>539</v>
      </c>
      <c r="C72" s="9" t="s">
        <v>91</v>
      </c>
      <c r="D72" s="9" t="s">
        <v>38</v>
      </c>
      <c r="E72" s="32" t="s">
        <v>84</v>
      </c>
      <c r="F72" s="33">
        <v>4</v>
      </c>
      <c r="G72" s="35">
        <v>2</v>
      </c>
      <c r="H72" s="36">
        <v>7</v>
      </c>
      <c r="I72" s="35">
        <f t="shared" si="6"/>
        <v>6</v>
      </c>
      <c r="J72" s="33">
        <v>9</v>
      </c>
      <c r="K72" s="34">
        <v>1.85013876040703</v>
      </c>
      <c r="L72" s="34">
        <f t="shared" si="4"/>
        <v>7.14986123959297</v>
      </c>
      <c r="M72" s="34">
        <f t="shared" si="5"/>
        <v>7</v>
      </c>
    </row>
    <row r="73" spans="1:13">
      <c r="A73" s="9">
        <v>25</v>
      </c>
      <c r="B73" s="9">
        <v>105267</v>
      </c>
      <c r="C73" s="9" t="s">
        <v>92</v>
      </c>
      <c r="D73" s="9" t="s">
        <v>14</v>
      </c>
      <c r="E73" s="32" t="s">
        <v>84</v>
      </c>
      <c r="F73" s="33">
        <v>2</v>
      </c>
      <c r="G73" s="35">
        <v>1</v>
      </c>
      <c r="H73" s="36">
        <v>7</v>
      </c>
      <c r="I73" s="35">
        <f t="shared" si="6"/>
        <v>6</v>
      </c>
      <c r="J73" s="33">
        <v>7</v>
      </c>
      <c r="K73" s="34">
        <v>0.925069380203515</v>
      </c>
      <c r="L73" s="34">
        <f t="shared" si="4"/>
        <v>6.07493061979648</v>
      </c>
      <c r="M73" s="34">
        <f t="shared" si="5"/>
        <v>6</v>
      </c>
    </row>
    <row r="74" spans="1:13">
      <c r="A74" s="9">
        <v>53</v>
      </c>
      <c r="B74" s="9">
        <v>105751</v>
      </c>
      <c r="C74" s="9" t="s">
        <v>93</v>
      </c>
      <c r="D74" s="9" t="s">
        <v>17</v>
      </c>
      <c r="E74" s="32" t="s">
        <v>84</v>
      </c>
      <c r="F74" s="33">
        <v>0</v>
      </c>
      <c r="G74" s="35">
        <v>0</v>
      </c>
      <c r="H74" s="36">
        <v>7</v>
      </c>
      <c r="I74" s="35">
        <f t="shared" si="6"/>
        <v>6</v>
      </c>
      <c r="J74" s="33">
        <v>7</v>
      </c>
      <c r="K74" s="34">
        <v>0</v>
      </c>
      <c r="L74" s="34">
        <f t="shared" si="4"/>
        <v>7</v>
      </c>
      <c r="M74" s="34">
        <f t="shared" si="5"/>
        <v>7</v>
      </c>
    </row>
    <row r="75" spans="1:13">
      <c r="A75" s="9">
        <v>92</v>
      </c>
      <c r="B75" s="9">
        <v>717</v>
      </c>
      <c r="C75" s="9" t="s">
        <v>94</v>
      </c>
      <c r="D75" s="9" t="s">
        <v>38</v>
      </c>
      <c r="E75" s="32" t="s">
        <v>84</v>
      </c>
      <c r="F75" s="33">
        <v>16</v>
      </c>
      <c r="G75" s="35">
        <v>7</v>
      </c>
      <c r="H75" s="36">
        <v>7</v>
      </c>
      <c r="I75" s="35">
        <f t="shared" si="6"/>
        <v>6</v>
      </c>
      <c r="J75" s="33">
        <v>7</v>
      </c>
      <c r="K75" s="34">
        <v>7.40055504162812</v>
      </c>
      <c r="L75" s="34">
        <f t="shared" si="4"/>
        <v>-0.400555041628122</v>
      </c>
      <c r="M75" s="34">
        <f t="shared" si="5"/>
        <v>0</v>
      </c>
    </row>
    <row r="76" spans="1:13">
      <c r="A76" s="9">
        <v>26</v>
      </c>
      <c r="B76" s="9">
        <v>106569</v>
      </c>
      <c r="C76" s="9" t="s">
        <v>95</v>
      </c>
      <c r="D76" s="9" t="s">
        <v>14</v>
      </c>
      <c r="E76" s="32" t="s">
        <v>84</v>
      </c>
      <c r="F76" s="33">
        <v>0</v>
      </c>
      <c r="G76" s="35">
        <v>0</v>
      </c>
      <c r="H76" s="36">
        <v>7</v>
      </c>
      <c r="I76" s="35">
        <f t="shared" si="6"/>
        <v>6</v>
      </c>
      <c r="J76" s="33">
        <v>5</v>
      </c>
      <c r="K76" s="34">
        <v>0</v>
      </c>
      <c r="L76" s="34">
        <f t="shared" si="4"/>
        <v>5</v>
      </c>
      <c r="M76" s="34">
        <f t="shared" si="5"/>
        <v>5</v>
      </c>
    </row>
    <row r="77" spans="1:13">
      <c r="A77" s="9">
        <v>27</v>
      </c>
      <c r="B77" s="9">
        <v>106399</v>
      </c>
      <c r="C77" s="9" t="s">
        <v>96</v>
      </c>
      <c r="D77" s="9" t="s">
        <v>14</v>
      </c>
      <c r="E77" s="32" t="s">
        <v>84</v>
      </c>
      <c r="F77" s="33">
        <v>0</v>
      </c>
      <c r="G77" s="35">
        <v>0</v>
      </c>
      <c r="H77" s="36">
        <v>6</v>
      </c>
      <c r="I77" s="35">
        <f t="shared" si="6"/>
        <v>5</v>
      </c>
      <c r="J77" s="33">
        <v>5</v>
      </c>
      <c r="K77" s="34">
        <v>0</v>
      </c>
      <c r="L77" s="34">
        <f t="shared" si="4"/>
        <v>5</v>
      </c>
      <c r="M77" s="34">
        <f t="shared" si="5"/>
        <v>5</v>
      </c>
    </row>
    <row r="78" spans="1:13">
      <c r="A78" s="9">
        <v>81</v>
      </c>
      <c r="B78" s="9">
        <v>102567</v>
      </c>
      <c r="C78" s="9" t="s">
        <v>97</v>
      </c>
      <c r="D78" s="9" t="s">
        <v>28</v>
      </c>
      <c r="E78" s="32" t="s">
        <v>98</v>
      </c>
      <c r="F78" s="33">
        <v>7</v>
      </c>
      <c r="G78" s="35">
        <v>3</v>
      </c>
      <c r="H78" s="36">
        <v>4</v>
      </c>
      <c r="I78" s="35">
        <f t="shared" si="6"/>
        <v>3</v>
      </c>
      <c r="J78" s="33">
        <v>12</v>
      </c>
      <c r="K78" s="34">
        <v>3.2377428307123</v>
      </c>
      <c r="L78" s="34">
        <f t="shared" si="4"/>
        <v>8.7622571692877</v>
      </c>
      <c r="M78" s="34">
        <f t="shared" si="5"/>
        <v>9</v>
      </c>
    </row>
    <row r="79" spans="1:13">
      <c r="A79" s="9">
        <v>99</v>
      </c>
      <c r="B79" s="9">
        <v>56</v>
      </c>
      <c r="C79" s="9" t="s">
        <v>99</v>
      </c>
      <c r="D79" s="9" t="s">
        <v>47</v>
      </c>
      <c r="E79" s="32" t="s">
        <v>98</v>
      </c>
      <c r="F79" s="33">
        <v>21</v>
      </c>
      <c r="G79" s="35">
        <v>10</v>
      </c>
      <c r="H79" s="36">
        <v>4</v>
      </c>
      <c r="I79" s="35">
        <f t="shared" si="6"/>
        <v>3</v>
      </c>
      <c r="J79" s="33">
        <v>12</v>
      </c>
      <c r="K79" s="34">
        <v>9.71322849213691</v>
      </c>
      <c r="L79" s="34">
        <f t="shared" si="4"/>
        <v>2.28677150786309</v>
      </c>
      <c r="M79" s="34">
        <f t="shared" si="5"/>
        <v>2</v>
      </c>
    </row>
    <row r="80" spans="1:13">
      <c r="A80" s="9">
        <v>109</v>
      </c>
      <c r="B80" s="9">
        <v>738</v>
      </c>
      <c r="C80" s="9" t="s">
        <v>100</v>
      </c>
      <c r="D80" s="9" t="s">
        <v>47</v>
      </c>
      <c r="E80" s="32" t="s">
        <v>98</v>
      </c>
      <c r="F80" s="33">
        <v>17</v>
      </c>
      <c r="G80" s="35">
        <v>8</v>
      </c>
      <c r="H80" s="36">
        <v>4</v>
      </c>
      <c r="I80" s="35">
        <f t="shared" si="6"/>
        <v>3</v>
      </c>
      <c r="J80" s="33">
        <v>12</v>
      </c>
      <c r="K80" s="34">
        <v>7.86308973172988</v>
      </c>
      <c r="L80" s="34">
        <f t="shared" si="4"/>
        <v>4.13691026827012</v>
      </c>
      <c r="M80" s="34">
        <f t="shared" si="5"/>
        <v>4</v>
      </c>
    </row>
    <row r="81" spans="1:13">
      <c r="A81" s="9">
        <v>3</v>
      </c>
      <c r="B81" s="9">
        <v>339</v>
      </c>
      <c r="C81" s="9" t="s">
        <v>101</v>
      </c>
      <c r="D81" s="9" t="s">
        <v>14</v>
      </c>
      <c r="E81" s="32" t="s">
        <v>98</v>
      </c>
      <c r="F81" s="33">
        <v>3</v>
      </c>
      <c r="G81" s="35">
        <v>1</v>
      </c>
      <c r="H81" s="36">
        <v>4</v>
      </c>
      <c r="I81" s="35">
        <f t="shared" si="6"/>
        <v>3</v>
      </c>
      <c r="J81" s="33">
        <v>10</v>
      </c>
      <c r="K81" s="34">
        <v>1.38760407030527</v>
      </c>
      <c r="L81" s="34">
        <f t="shared" si="4"/>
        <v>8.61239592969473</v>
      </c>
      <c r="M81" s="34">
        <f t="shared" si="5"/>
        <v>9</v>
      </c>
    </row>
    <row r="82" spans="1:13">
      <c r="A82" s="9">
        <v>19</v>
      </c>
      <c r="B82" s="9">
        <v>752</v>
      </c>
      <c r="C82" s="9" t="s">
        <v>102</v>
      </c>
      <c r="D82" s="9" t="s">
        <v>14</v>
      </c>
      <c r="E82" s="32" t="s">
        <v>98</v>
      </c>
      <c r="F82" s="33">
        <v>12</v>
      </c>
      <c r="G82" s="35">
        <v>6</v>
      </c>
      <c r="H82" s="36">
        <v>4</v>
      </c>
      <c r="I82" s="35">
        <f t="shared" si="6"/>
        <v>3</v>
      </c>
      <c r="J82" s="33">
        <v>10</v>
      </c>
      <c r="K82" s="34">
        <v>5.55041628122109</v>
      </c>
      <c r="L82" s="34">
        <f t="shared" si="4"/>
        <v>4.44958371877891</v>
      </c>
      <c r="M82" s="34">
        <f t="shared" si="5"/>
        <v>4</v>
      </c>
    </row>
    <row r="83" spans="1:13">
      <c r="A83" s="9">
        <v>24</v>
      </c>
      <c r="B83" s="9">
        <v>104429</v>
      </c>
      <c r="C83" s="9" t="s">
        <v>103</v>
      </c>
      <c r="D83" s="9" t="s">
        <v>14</v>
      </c>
      <c r="E83" s="32" t="s">
        <v>98</v>
      </c>
      <c r="F83" s="33">
        <v>18</v>
      </c>
      <c r="G83" s="35">
        <v>8</v>
      </c>
      <c r="H83" s="36">
        <v>4</v>
      </c>
      <c r="I83" s="35">
        <f t="shared" si="6"/>
        <v>3</v>
      </c>
      <c r="J83" s="33">
        <v>9</v>
      </c>
      <c r="K83" s="34">
        <v>8.32562442183164</v>
      </c>
      <c r="L83" s="34">
        <f t="shared" si="4"/>
        <v>0.674375578168362</v>
      </c>
      <c r="M83" s="34">
        <f t="shared" si="5"/>
        <v>1</v>
      </c>
    </row>
    <row r="84" spans="1:13">
      <c r="A84" s="9">
        <v>39</v>
      </c>
      <c r="B84" s="9">
        <v>573</v>
      </c>
      <c r="C84" s="9" t="s">
        <v>104</v>
      </c>
      <c r="D84" s="9" t="s">
        <v>17</v>
      </c>
      <c r="E84" s="32" t="s">
        <v>98</v>
      </c>
      <c r="F84" s="33">
        <v>6</v>
      </c>
      <c r="G84" s="35">
        <v>3</v>
      </c>
      <c r="H84" s="36">
        <v>4</v>
      </c>
      <c r="I84" s="35">
        <f t="shared" si="6"/>
        <v>3</v>
      </c>
      <c r="J84" s="33">
        <v>9</v>
      </c>
      <c r="K84" s="34">
        <v>2.77520814061055</v>
      </c>
      <c r="L84" s="34">
        <f t="shared" si="4"/>
        <v>6.22479185938945</v>
      </c>
      <c r="M84" s="34">
        <f t="shared" si="5"/>
        <v>6</v>
      </c>
    </row>
    <row r="85" spans="1:13">
      <c r="A85" s="9">
        <v>45</v>
      </c>
      <c r="B85" s="9">
        <v>740</v>
      </c>
      <c r="C85" s="9" t="s">
        <v>105</v>
      </c>
      <c r="D85" s="9" t="s">
        <v>17</v>
      </c>
      <c r="E85" s="32" t="s">
        <v>98</v>
      </c>
      <c r="F85" s="33">
        <v>12</v>
      </c>
      <c r="G85" s="35">
        <v>6</v>
      </c>
      <c r="H85" s="36">
        <v>4</v>
      </c>
      <c r="I85" s="35">
        <f t="shared" si="6"/>
        <v>3</v>
      </c>
      <c r="J85" s="33">
        <v>9</v>
      </c>
      <c r="K85" s="34">
        <v>5.55041628122109</v>
      </c>
      <c r="L85" s="34">
        <f t="shared" si="4"/>
        <v>3.44958371877891</v>
      </c>
      <c r="M85" s="34">
        <f t="shared" si="5"/>
        <v>3</v>
      </c>
    </row>
    <row r="86" spans="1:13">
      <c r="A86" s="9">
        <v>51</v>
      </c>
      <c r="B86" s="9">
        <v>104430</v>
      </c>
      <c r="C86" s="9" t="s">
        <v>106</v>
      </c>
      <c r="D86" s="9" t="s">
        <v>17</v>
      </c>
      <c r="E86" s="32" t="s">
        <v>98</v>
      </c>
      <c r="F86" s="33">
        <v>21</v>
      </c>
      <c r="G86" s="35">
        <v>10</v>
      </c>
      <c r="H86" s="36">
        <v>4</v>
      </c>
      <c r="I86" s="35">
        <f t="shared" si="6"/>
        <v>3</v>
      </c>
      <c r="J86" s="33">
        <v>9</v>
      </c>
      <c r="K86" s="34">
        <v>9.71322849213691</v>
      </c>
      <c r="L86" s="34">
        <f t="shared" si="4"/>
        <v>-0.71322849213691</v>
      </c>
      <c r="M86" s="34">
        <f t="shared" si="5"/>
        <v>-1</v>
      </c>
    </row>
    <row r="87" spans="1:13">
      <c r="A87" s="9">
        <v>68</v>
      </c>
      <c r="B87" s="9">
        <v>723</v>
      </c>
      <c r="C87" s="9" t="s">
        <v>107</v>
      </c>
      <c r="D87" s="9" t="s">
        <v>19</v>
      </c>
      <c r="E87" s="32" t="s">
        <v>98</v>
      </c>
      <c r="F87" s="33">
        <v>15</v>
      </c>
      <c r="G87" s="35">
        <v>7</v>
      </c>
      <c r="H87" s="36">
        <v>4</v>
      </c>
      <c r="I87" s="35">
        <f t="shared" si="6"/>
        <v>3</v>
      </c>
      <c r="J87" s="33">
        <v>9</v>
      </c>
      <c r="K87" s="34">
        <v>6.93802035152636</v>
      </c>
      <c r="L87" s="34">
        <f t="shared" si="4"/>
        <v>2.06197964847364</v>
      </c>
      <c r="M87" s="34">
        <f t="shared" si="5"/>
        <v>2</v>
      </c>
    </row>
    <row r="88" spans="1:13">
      <c r="A88" s="9">
        <v>72</v>
      </c>
      <c r="B88" s="9">
        <v>718</v>
      </c>
      <c r="C88" s="9" t="s">
        <v>108</v>
      </c>
      <c r="D88" s="9" t="s">
        <v>19</v>
      </c>
      <c r="E88" s="32" t="s">
        <v>98</v>
      </c>
      <c r="F88" s="33">
        <v>10</v>
      </c>
      <c r="G88" s="35">
        <v>5</v>
      </c>
      <c r="H88" s="36">
        <v>4</v>
      </c>
      <c r="I88" s="35">
        <f t="shared" si="6"/>
        <v>3</v>
      </c>
      <c r="J88" s="33">
        <v>9</v>
      </c>
      <c r="K88" s="34">
        <v>4.62534690101758</v>
      </c>
      <c r="L88" s="34">
        <f t="shared" si="4"/>
        <v>4.37465309898242</v>
      </c>
      <c r="M88" s="34">
        <f t="shared" si="5"/>
        <v>4</v>
      </c>
    </row>
    <row r="89" spans="1:13">
      <c r="A89" s="9">
        <v>75</v>
      </c>
      <c r="B89" s="9">
        <v>102478</v>
      </c>
      <c r="C89" s="9" t="s">
        <v>109</v>
      </c>
      <c r="D89" s="9" t="s">
        <v>19</v>
      </c>
      <c r="E89" s="32" t="s">
        <v>98</v>
      </c>
      <c r="F89" s="33">
        <v>9</v>
      </c>
      <c r="G89" s="35">
        <v>4</v>
      </c>
      <c r="H89" s="36">
        <v>4</v>
      </c>
      <c r="I89" s="35">
        <f t="shared" si="6"/>
        <v>3</v>
      </c>
      <c r="J89" s="33">
        <v>9</v>
      </c>
      <c r="K89" s="34">
        <v>4.16281221091582</v>
      </c>
      <c r="L89" s="34">
        <f t="shared" si="4"/>
        <v>4.83718778908418</v>
      </c>
      <c r="M89" s="34">
        <f t="shared" si="5"/>
        <v>5</v>
      </c>
    </row>
    <row r="90" spans="1:13">
      <c r="A90" s="9">
        <v>84</v>
      </c>
      <c r="B90" s="9">
        <v>591</v>
      </c>
      <c r="C90" s="9" t="s">
        <v>110</v>
      </c>
      <c r="D90" s="9" t="s">
        <v>11</v>
      </c>
      <c r="E90" s="32" t="s">
        <v>98</v>
      </c>
      <c r="F90" s="33">
        <v>7</v>
      </c>
      <c r="G90" s="35">
        <v>3</v>
      </c>
      <c r="H90" s="36">
        <v>4</v>
      </c>
      <c r="I90" s="35">
        <f t="shared" si="6"/>
        <v>3</v>
      </c>
      <c r="J90" s="33">
        <v>9</v>
      </c>
      <c r="K90" s="34">
        <v>3.2377428307123</v>
      </c>
      <c r="L90" s="34">
        <f t="shared" si="4"/>
        <v>5.7622571692877</v>
      </c>
      <c r="M90" s="34">
        <f t="shared" si="5"/>
        <v>6</v>
      </c>
    </row>
    <row r="91" spans="1:13">
      <c r="A91" s="9">
        <v>87</v>
      </c>
      <c r="B91" s="9">
        <v>102564</v>
      </c>
      <c r="C91" s="9" t="s">
        <v>111</v>
      </c>
      <c r="D91" s="9" t="s">
        <v>11</v>
      </c>
      <c r="E91" s="32" t="s">
        <v>98</v>
      </c>
      <c r="F91" s="33">
        <v>4</v>
      </c>
      <c r="G91" s="35">
        <v>2</v>
      </c>
      <c r="H91" s="36">
        <v>4</v>
      </c>
      <c r="I91" s="35">
        <f t="shared" si="6"/>
        <v>3</v>
      </c>
      <c r="J91" s="33">
        <v>9</v>
      </c>
      <c r="K91" s="34">
        <v>1.85013876040703</v>
      </c>
      <c r="L91" s="34">
        <f t="shared" si="4"/>
        <v>7.14986123959297</v>
      </c>
      <c r="M91" s="34">
        <f t="shared" si="5"/>
        <v>7</v>
      </c>
    </row>
    <row r="92" spans="1:13">
      <c r="A92" s="9">
        <v>107</v>
      </c>
      <c r="B92" s="9">
        <v>710</v>
      </c>
      <c r="C92" s="9" t="s">
        <v>112</v>
      </c>
      <c r="D92" s="9" t="s">
        <v>47</v>
      </c>
      <c r="E92" s="32" t="s">
        <v>98</v>
      </c>
      <c r="F92" s="33">
        <v>3</v>
      </c>
      <c r="G92" s="35">
        <v>1</v>
      </c>
      <c r="H92" s="36">
        <v>4</v>
      </c>
      <c r="I92" s="35">
        <f t="shared" si="6"/>
        <v>3</v>
      </c>
      <c r="J92" s="33">
        <v>9</v>
      </c>
      <c r="K92" s="34">
        <v>1.38760407030527</v>
      </c>
      <c r="L92" s="34">
        <f t="shared" si="4"/>
        <v>7.61239592969473</v>
      </c>
      <c r="M92" s="34">
        <f t="shared" si="5"/>
        <v>8</v>
      </c>
    </row>
    <row r="93" spans="1:13">
      <c r="A93" s="9">
        <v>108</v>
      </c>
      <c r="B93" s="9">
        <v>713</v>
      </c>
      <c r="C93" s="9" t="s">
        <v>113</v>
      </c>
      <c r="D93" s="9" t="s">
        <v>47</v>
      </c>
      <c r="E93" s="32" t="s">
        <v>98</v>
      </c>
      <c r="F93" s="33">
        <v>12</v>
      </c>
      <c r="G93" s="35">
        <v>6</v>
      </c>
      <c r="H93" s="36">
        <v>4</v>
      </c>
      <c r="I93" s="35">
        <f t="shared" si="6"/>
        <v>3</v>
      </c>
      <c r="J93" s="33">
        <v>9</v>
      </c>
      <c r="K93" s="34">
        <v>5.55041628122109</v>
      </c>
      <c r="L93" s="34">
        <f t="shared" si="4"/>
        <v>3.44958371877891</v>
      </c>
      <c r="M93" s="34">
        <f t="shared" si="5"/>
        <v>3</v>
      </c>
    </row>
    <row r="94" spans="1:13">
      <c r="A94" s="9">
        <v>112</v>
      </c>
      <c r="B94" s="9">
        <v>104838</v>
      </c>
      <c r="C94" s="9" t="s">
        <v>114</v>
      </c>
      <c r="D94" s="9" t="s">
        <v>47</v>
      </c>
      <c r="E94" s="32" t="s">
        <v>98</v>
      </c>
      <c r="F94" s="33">
        <v>7</v>
      </c>
      <c r="G94" s="35">
        <v>3</v>
      </c>
      <c r="H94" s="36">
        <v>4</v>
      </c>
      <c r="I94" s="35">
        <f t="shared" si="6"/>
        <v>3</v>
      </c>
      <c r="J94" s="33">
        <v>9</v>
      </c>
      <c r="K94" s="34">
        <v>3.2377428307123</v>
      </c>
      <c r="L94" s="34">
        <f t="shared" si="4"/>
        <v>5.7622571692877</v>
      </c>
      <c r="M94" s="34">
        <f t="shared" si="5"/>
        <v>6</v>
      </c>
    </row>
    <row r="95" spans="1:13">
      <c r="A95" s="9">
        <v>29</v>
      </c>
      <c r="B95" s="9">
        <v>741</v>
      </c>
      <c r="C95" s="9" t="s">
        <v>115</v>
      </c>
      <c r="D95" s="9" t="s">
        <v>14</v>
      </c>
      <c r="E95" s="32" t="s">
        <v>98</v>
      </c>
      <c r="F95" s="33">
        <v>18</v>
      </c>
      <c r="G95" s="35">
        <v>8</v>
      </c>
      <c r="H95" s="36">
        <v>4</v>
      </c>
      <c r="I95" s="35">
        <f t="shared" si="6"/>
        <v>3</v>
      </c>
      <c r="J95" s="33">
        <v>7</v>
      </c>
      <c r="K95" s="34">
        <v>8.32562442183164</v>
      </c>
      <c r="L95" s="34">
        <f t="shared" si="4"/>
        <v>-1.32562442183164</v>
      </c>
      <c r="M95" s="34">
        <f t="shared" si="5"/>
        <v>-1</v>
      </c>
    </row>
    <row r="96" spans="1:13">
      <c r="A96" s="9">
        <v>36</v>
      </c>
      <c r="B96" s="9">
        <v>545</v>
      </c>
      <c r="C96" s="9" t="s">
        <v>116</v>
      </c>
      <c r="D96" s="9" t="s">
        <v>17</v>
      </c>
      <c r="E96" s="32" t="s">
        <v>98</v>
      </c>
      <c r="F96" s="33">
        <v>12</v>
      </c>
      <c r="G96" s="35">
        <v>6</v>
      </c>
      <c r="H96" s="36">
        <v>4</v>
      </c>
      <c r="I96" s="35">
        <f t="shared" si="6"/>
        <v>3</v>
      </c>
      <c r="J96" s="33">
        <v>7</v>
      </c>
      <c r="K96" s="34">
        <v>5.55041628122109</v>
      </c>
      <c r="L96" s="34">
        <f t="shared" si="4"/>
        <v>1.44958371877891</v>
      </c>
      <c r="M96" s="34">
        <f t="shared" si="5"/>
        <v>1</v>
      </c>
    </row>
    <row r="97" spans="1:13">
      <c r="A97" s="9">
        <v>47</v>
      </c>
      <c r="B97" s="9">
        <v>733</v>
      </c>
      <c r="C97" s="9" t="s">
        <v>117</v>
      </c>
      <c r="D97" s="9" t="s">
        <v>17</v>
      </c>
      <c r="E97" s="32" t="s">
        <v>98</v>
      </c>
      <c r="F97" s="33">
        <v>2</v>
      </c>
      <c r="G97" s="35">
        <v>1</v>
      </c>
      <c r="H97" s="36">
        <v>4</v>
      </c>
      <c r="I97" s="35">
        <f t="shared" si="6"/>
        <v>3</v>
      </c>
      <c r="J97" s="33">
        <v>7</v>
      </c>
      <c r="K97" s="34">
        <v>0.925069380203515</v>
      </c>
      <c r="L97" s="34">
        <f t="shared" si="4"/>
        <v>6.07493061979648</v>
      </c>
      <c r="M97" s="34">
        <f t="shared" si="5"/>
        <v>6</v>
      </c>
    </row>
    <row r="98" spans="1:13">
      <c r="A98" s="9">
        <v>49</v>
      </c>
      <c r="B98" s="9">
        <v>753</v>
      </c>
      <c r="C98" s="9" t="s">
        <v>118</v>
      </c>
      <c r="D98" s="9" t="s">
        <v>17</v>
      </c>
      <c r="E98" s="32" t="s">
        <v>98</v>
      </c>
      <c r="F98" s="33">
        <v>2</v>
      </c>
      <c r="G98" s="35">
        <v>1</v>
      </c>
      <c r="H98" s="36">
        <v>4</v>
      </c>
      <c r="I98" s="35">
        <f t="shared" si="6"/>
        <v>3</v>
      </c>
      <c r="J98" s="33">
        <v>7</v>
      </c>
      <c r="K98" s="34">
        <v>0.925069380203515</v>
      </c>
      <c r="L98" s="34">
        <f t="shared" si="4"/>
        <v>6.07493061979648</v>
      </c>
      <c r="M98" s="34">
        <f t="shared" si="5"/>
        <v>6</v>
      </c>
    </row>
    <row r="99" spans="1:13">
      <c r="A99" s="9">
        <v>52</v>
      </c>
      <c r="B99" s="9">
        <v>105396</v>
      </c>
      <c r="C99" s="9" t="s">
        <v>119</v>
      </c>
      <c r="D99" s="9" t="s">
        <v>17</v>
      </c>
      <c r="E99" s="32" t="s">
        <v>98</v>
      </c>
      <c r="F99" s="33">
        <v>0</v>
      </c>
      <c r="G99" s="35">
        <v>0</v>
      </c>
      <c r="H99" s="36">
        <v>4</v>
      </c>
      <c r="I99" s="35">
        <f t="shared" ref="I99:I114" si="7">H99-1</f>
        <v>3</v>
      </c>
      <c r="J99" s="33">
        <v>7</v>
      </c>
      <c r="K99" s="34">
        <v>0</v>
      </c>
      <c r="L99" s="34">
        <f t="shared" si="4"/>
        <v>7</v>
      </c>
      <c r="M99" s="34">
        <f t="shared" si="5"/>
        <v>7</v>
      </c>
    </row>
    <row r="100" spans="1:13">
      <c r="A100" s="9">
        <v>54</v>
      </c>
      <c r="B100" s="9">
        <v>105910</v>
      </c>
      <c r="C100" s="9" t="s">
        <v>120</v>
      </c>
      <c r="D100" s="9" t="s">
        <v>17</v>
      </c>
      <c r="E100" s="32" t="s">
        <v>98</v>
      </c>
      <c r="F100" s="33">
        <v>0</v>
      </c>
      <c r="G100" s="35">
        <v>0</v>
      </c>
      <c r="H100" s="36">
        <v>4</v>
      </c>
      <c r="I100" s="35">
        <f t="shared" si="7"/>
        <v>3</v>
      </c>
      <c r="J100" s="33">
        <v>7</v>
      </c>
      <c r="K100" s="34">
        <v>0</v>
      </c>
      <c r="L100" s="34">
        <f t="shared" si="4"/>
        <v>7</v>
      </c>
      <c r="M100" s="34">
        <f t="shared" si="5"/>
        <v>7</v>
      </c>
    </row>
    <row r="101" spans="1:13">
      <c r="A101" s="9">
        <v>78</v>
      </c>
      <c r="B101" s="9">
        <v>371</v>
      </c>
      <c r="C101" s="9" t="s">
        <v>121</v>
      </c>
      <c r="D101" s="9" t="s">
        <v>28</v>
      </c>
      <c r="E101" s="32" t="s">
        <v>98</v>
      </c>
      <c r="F101" s="33">
        <v>0</v>
      </c>
      <c r="G101" s="35">
        <v>0</v>
      </c>
      <c r="H101" s="36">
        <v>4</v>
      </c>
      <c r="I101" s="35">
        <f t="shared" si="7"/>
        <v>3</v>
      </c>
      <c r="J101" s="33">
        <v>7</v>
      </c>
      <c r="K101" s="34">
        <v>0</v>
      </c>
      <c r="L101" s="34">
        <f t="shared" si="4"/>
        <v>7</v>
      </c>
      <c r="M101" s="34">
        <f t="shared" si="5"/>
        <v>7</v>
      </c>
    </row>
    <row r="102" spans="1:13">
      <c r="A102" s="9">
        <v>86</v>
      </c>
      <c r="B102" s="9">
        <v>732</v>
      </c>
      <c r="C102" s="9" t="s">
        <v>122</v>
      </c>
      <c r="D102" s="9" t="s">
        <v>11</v>
      </c>
      <c r="E102" s="32" t="s">
        <v>98</v>
      </c>
      <c r="F102" s="33">
        <v>1</v>
      </c>
      <c r="G102" s="35">
        <v>0</v>
      </c>
      <c r="H102" s="36">
        <v>4</v>
      </c>
      <c r="I102" s="35">
        <f t="shared" si="7"/>
        <v>3</v>
      </c>
      <c r="J102" s="33">
        <v>7</v>
      </c>
      <c r="K102" s="34">
        <v>0.462534690101758</v>
      </c>
      <c r="L102" s="34">
        <f t="shared" si="4"/>
        <v>6.53746530989824</v>
      </c>
      <c r="M102" s="34">
        <f t="shared" si="5"/>
        <v>7</v>
      </c>
    </row>
    <row r="103" spans="1:13">
      <c r="A103" s="9">
        <v>90</v>
      </c>
      <c r="B103" s="9">
        <v>594</v>
      </c>
      <c r="C103" s="9" t="s">
        <v>123</v>
      </c>
      <c r="D103" s="9" t="s">
        <v>38</v>
      </c>
      <c r="E103" s="32" t="s">
        <v>98</v>
      </c>
      <c r="F103" s="33">
        <v>2</v>
      </c>
      <c r="G103" s="35">
        <v>1</v>
      </c>
      <c r="H103" s="36">
        <v>4</v>
      </c>
      <c r="I103" s="35">
        <f t="shared" si="7"/>
        <v>3</v>
      </c>
      <c r="J103" s="33">
        <v>7</v>
      </c>
      <c r="K103" s="34">
        <v>0.925069380203515</v>
      </c>
      <c r="L103" s="34">
        <f t="shared" si="4"/>
        <v>6.07493061979648</v>
      </c>
      <c r="M103" s="34">
        <f t="shared" si="5"/>
        <v>6</v>
      </c>
    </row>
    <row r="104" spans="1:13">
      <c r="A104" s="9">
        <v>93</v>
      </c>
      <c r="B104" s="9">
        <v>720</v>
      </c>
      <c r="C104" s="9" t="s">
        <v>124</v>
      </c>
      <c r="D104" s="9" t="s">
        <v>38</v>
      </c>
      <c r="E104" s="39" t="s">
        <v>98</v>
      </c>
      <c r="F104" s="33">
        <v>10</v>
      </c>
      <c r="G104" s="35">
        <v>5</v>
      </c>
      <c r="H104" s="36">
        <v>4</v>
      </c>
      <c r="I104" s="35">
        <f t="shared" si="7"/>
        <v>3</v>
      </c>
      <c r="J104" s="33">
        <v>7</v>
      </c>
      <c r="K104">
        <v>4.62534690101758</v>
      </c>
      <c r="L104">
        <f t="shared" si="4"/>
        <v>2.37465309898242</v>
      </c>
      <c r="M104">
        <f t="shared" si="5"/>
        <v>2</v>
      </c>
    </row>
    <row r="105" spans="1:13">
      <c r="A105" s="9">
        <v>96</v>
      </c>
      <c r="B105" s="9">
        <v>104533</v>
      </c>
      <c r="C105" s="9" t="s">
        <v>125</v>
      </c>
      <c r="D105" s="9" t="s">
        <v>38</v>
      </c>
      <c r="E105" s="39" t="s">
        <v>98</v>
      </c>
      <c r="F105" s="33">
        <v>0</v>
      </c>
      <c r="G105" s="35">
        <v>0</v>
      </c>
      <c r="H105" s="36">
        <v>4</v>
      </c>
      <c r="I105" s="35">
        <f t="shared" si="7"/>
        <v>3</v>
      </c>
      <c r="J105" s="33">
        <v>7</v>
      </c>
      <c r="K105">
        <v>0</v>
      </c>
      <c r="L105">
        <f t="shared" si="4"/>
        <v>7</v>
      </c>
      <c r="M105">
        <f t="shared" si="5"/>
        <v>7</v>
      </c>
    </row>
    <row r="106" spans="1:13">
      <c r="A106" s="9">
        <v>106</v>
      </c>
      <c r="B106" s="9">
        <v>706</v>
      </c>
      <c r="C106" s="9" t="s">
        <v>126</v>
      </c>
      <c r="D106" s="9" t="s">
        <v>47</v>
      </c>
      <c r="E106" s="39" t="s">
        <v>98</v>
      </c>
      <c r="F106" s="33">
        <v>15</v>
      </c>
      <c r="G106" s="35">
        <v>7</v>
      </c>
      <c r="H106" s="36">
        <v>4</v>
      </c>
      <c r="I106" s="35">
        <f t="shared" si="7"/>
        <v>3</v>
      </c>
      <c r="J106" s="33">
        <v>7</v>
      </c>
      <c r="K106">
        <v>6.93802035152636</v>
      </c>
      <c r="L106">
        <f t="shared" si="4"/>
        <v>0.0619796484736357</v>
      </c>
      <c r="M106">
        <f t="shared" si="5"/>
        <v>0</v>
      </c>
    </row>
    <row r="107" spans="1:13">
      <c r="A107" s="9">
        <v>28</v>
      </c>
      <c r="B107" s="9">
        <v>107658</v>
      </c>
      <c r="C107" s="9" t="s">
        <v>127</v>
      </c>
      <c r="D107" s="9" t="s">
        <v>14</v>
      </c>
      <c r="E107" s="32" t="s">
        <v>98</v>
      </c>
      <c r="F107" s="33">
        <v>0</v>
      </c>
      <c r="G107" s="35">
        <v>0</v>
      </c>
      <c r="H107" s="36">
        <v>4</v>
      </c>
      <c r="I107" s="35">
        <f t="shared" si="7"/>
        <v>3</v>
      </c>
      <c r="J107" s="33">
        <v>5</v>
      </c>
      <c r="K107" s="34">
        <v>0</v>
      </c>
      <c r="L107" s="34">
        <f t="shared" si="4"/>
        <v>5</v>
      </c>
      <c r="M107" s="34">
        <f t="shared" si="5"/>
        <v>5</v>
      </c>
    </row>
    <row r="108" spans="1:13">
      <c r="A108" s="9">
        <v>30</v>
      </c>
      <c r="B108" s="9">
        <v>108277</v>
      </c>
      <c r="C108" s="9" t="s">
        <v>128</v>
      </c>
      <c r="D108" s="9" t="s">
        <v>14</v>
      </c>
      <c r="E108" s="32" t="s">
        <v>98</v>
      </c>
      <c r="F108" s="33">
        <v>0</v>
      </c>
      <c r="G108" s="35">
        <v>0</v>
      </c>
      <c r="H108" s="36">
        <v>4</v>
      </c>
      <c r="I108" s="35">
        <f t="shared" si="7"/>
        <v>3</v>
      </c>
      <c r="J108" s="33">
        <v>5</v>
      </c>
      <c r="K108" s="34">
        <v>0</v>
      </c>
      <c r="L108" s="34">
        <f t="shared" si="4"/>
        <v>5</v>
      </c>
      <c r="M108" s="34">
        <f t="shared" si="5"/>
        <v>5</v>
      </c>
    </row>
    <row r="109" spans="1:13">
      <c r="A109" s="9">
        <v>55</v>
      </c>
      <c r="B109" s="9">
        <v>106485</v>
      </c>
      <c r="C109" s="9" t="s">
        <v>129</v>
      </c>
      <c r="D109" s="9" t="s">
        <v>17</v>
      </c>
      <c r="E109" s="32" t="s">
        <v>98</v>
      </c>
      <c r="F109" s="33">
        <v>0</v>
      </c>
      <c r="G109" s="35">
        <v>0</v>
      </c>
      <c r="H109" s="36">
        <v>4</v>
      </c>
      <c r="I109" s="35">
        <f t="shared" si="7"/>
        <v>3</v>
      </c>
      <c r="J109" s="33">
        <v>5</v>
      </c>
      <c r="K109" s="34">
        <v>0</v>
      </c>
      <c r="L109" s="34">
        <f t="shared" si="4"/>
        <v>5</v>
      </c>
      <c r="M109" s="34">
        <f t="shared" si="5"/>
        <v>5</v>
      </c>
    </row>
    <row r="110" spans="1:13">
      <c r="A110" s="9">
        <v>56</v>
      </c>
      <c r="B110" s="9">
        <v>106568</v>
      </c>
      <c r="C110" s="9" t="s">
        <v>130</v>
      </c>
      <c r="D110" s="9" t="s">
        <v>17</v>
      </c>
      <c r="E110" s="32" t="s">
        <v>98</v>
      </c>
      <c r="F110" s="33">
        <v>0</v>
      </c>
      <c r="G110" s="35">
        <v>0</v>
      </c>
      <c r="H110" s="36">
        <v>4</v>
      </c>
      <c r="I110" s="35">
        <f t="shared" si="7"/>
        <v>3</v>
      </c>
      <c r="J110" s="33">
        <v>5</v>
      </c>
      <c r="K110" s="34">
        <v>0</v>
      </c>
      <c r="L110" s="34">
        <f t="shared" si="4"/>
        <v>5</v>
      </c>
      <c r="M110" s="34">
        <f t="shared" si="5"/>
        <v>5</v>
      </c>
    </row>
    <row r="111" spans="1:13">
      <c r="A111" s="9">
        <v>69</v>
      </c>
      <c r="B111" s="9">
        <v>106865</v>
      </c>
      <c r="C111" s="9" t="s">
        <v>131</v>
      </c>
      <c r="D111" s="9" t="s">
        <v>19</v>
      </c>
      <c r="E111" s="32" t="s">
        <v>98</v>
      </c>
      <c r="F111" s="33">
        <v>0</v>
      </c>
      <c r="G111" s="35">
        <v>0</v>
      </c>
      <c r="H111" s="36">
        <v>4</v>
      </c>
      <c r="I111" s="35">
        <f t="shared" si="7"/>
        <v>3</v>
      </c>
      <c r="J111" s="33">
        <v>5</v>
      </c>
      <c r="K111" s="34">
        <v>0</v>
      </c>
      <c r="L111" s="34">
        <f t="shared" si="4"/>
        <v>5</v>
      </c>
      <c r="M111" s="34">
        <f t="shared" si="5"/>
        <v>5</v>
      </c>
    </row>
    <row r="112" spans="1:13">
      <c r="A112" s="9">
        <v>77</v>
      </c>
      <c r="B112" s="9">
        <v>107829</v>
      </c>
      <c r="C112" s="9" t="s">
        <v>132</v>
      </c>
      <c r="D112" s="9" t="s">
        <v>19</v>
      </c>
      <c r="E112" s="32" t="s">
        <v>98</v>
      </c>
      <c r="F112" s="33">
        <v>0</v>
      </c>
      <c r="G112" s="35">
        <v>0</v>
      </c>
      <c r="H112" s="36">
        <v>4</v>
      </c>
      <c r="I112" s="35">
        <f t="shared" si="7"/>
        <v>3</v>
      </c>
      <c r="J112" s="33">
        <v>5</v>
      </c>
      <c r="K112" s="34">
        <v>0</v>
      </c>
      <c r="L112" s="34">
        <f t="shared" si="4"/>
        <v>5</v>
      </c>
      <c r="M112" s="34">
        <f t="shared" si="5"/>
        <v>5</v>
      </c>
    </row>
    <row r="113" spans="1:13">
      <c r="A113" s="9">
        <v>82</v>
      </c>
      <c r="B113" s="9">
        <v>108656</v>
      </c>
      <c r="C113" s="9" t="s">
        <v>133</v>
      </c>
      <c r="D113" s="9" t="s">
        <v>28</v>
      </c>
      <c r="E113" s="32" t="s">
        <v>98</v>
      </c>
      <c r="F113" s="33">
        <v>0</v>
      </c>
      <c r="G113" s="35">
        <v>0</v>
      </c>
      <c r="H113" s="36">
        <v>4</v>
      </c>
      <c r="I113" s="35">
        <f t="shared" si="7"/>
        <v>3</v>
      </c>
      <c r="J113" s="33">
        <v>5</v>
      </c>
      <c r="K113" s="34">
        <v>0</v>
      </c>
      <c r="L113" s="34">
        <f t="shared" si="4"/>
        <v>5</v>
      </c>
      <c r="M113" s="34">
        <f t="shared" si="5"/>
        <v>5</v>
      </c>
    </row>
    <row r="114" spans="1:13">
      <c r="A114" s="9">
        <v>97</v>
      </c>
      <c r="B114" s="9">
        <v>107728</v>
      </c>
      <c r="C114" s="9" t="s">
        <v>134</v>
      </c>
      <c r="D114" s="9" t="s">
        <v>38</v>
      </c>
      <c r="E114" s="32" t="s">
        <v>98</v>
      </c>
      <c r="F114" s="33">
        <v>0</v>
      </c>
      <c r="G114" s="35">
        <v>0</v>
      </c>
      <c r="H114" s="36">
        <v>4</v>
      </c>
      <c r="I114" s="35">
        <f t="shared" si="7"/>
        <v>3</v>
      </c>
      <c r="J114" s="33">
        <v>5</v>
      </c>
      <c r="K114" s="34">
        <v>0</v>
      </c>
      <c r="L114" s="34">
        <f t="shared" si="4"/>
        <v>5</v>
      </c>
      <c r="M114" s="34">
        <f t="shared" si="5"/>
        <v>5</v>
      </c>
    </row>
  </sheetData>
  <sortState ref="A1:M114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3"/>
  <sheetViews>
    <sheetView tabSelected="1" workbookViewId="0">
      <selection activeCell="H13" sqref="H13"/>
    </sheetView>
  </sheetViews>
  <sheetFormatPr defaultColWidth="9" defaultRowHeight="21" customHeight="1"/>
  <cols>
    <col min="1" max="1" width="6.75" customWidth="1"/>
    <col min="2" max="2" width="9.375" style="17" customWidth="1"/>
    <col min="3" max="3" width="18.5" style="17" customWidth="1"/>
    <col min="4" max="4" width="15.125" style="17" customWidth="1"/>
    <col min="5" max="7" width="15.375" style="17" customWidth="1"/>
    <col min="8" max="8" width="10.375" style="17" customWidth="1"/>
    <col min="10" max="10" width="12.625" style="18"/>
  </cols>
  <sheetData>
    <row r="1" ht="31" customHeight="1" spans="1:10">
      <c r="A1" s="13" t="s">
        <v>135</v>
      </c>
      <c r="B1" s="19"/>
      <c r="C1" s="19"/>
      <c r="D1" s="19"/>
      <c r="E1" s="19"/>
      <c r="F1" s="19"/>
      <c r="G1" s="19"/>
      <c r="H1" s="19"/>
      <c r="I1" s="19"/>
      <c r="J1" s="25"/>
    </row>
    <row r="2" ht="31" customHeight="1" spans="1:10">
      <c r="A2" s="12" t="s">
        <v>136</v>
      </c>
      <c r="B2" s="20"/>
      <c r="C2" s="20"/>
      <c r="D2" s="20"/>
      <c r="E2" s="20"/>
      <c r="F2" s="20"/>
      <c r="G2" s="20"/>
      <c r="H2" s="20"/>
      <c r="I2" s="20"/>
      <c r="J2" s="26"/>
    </row>
    <row r="3" customHeight="1" spans="1:10">
      <c r="A3" s="13" t="s">
        <v>0</v>
      </c>
      <c r="B3" s="21" t="s">
        <v>137</v>
      </c>
      <c r="C3" s="21" t="s">
        <v>138</v>
      </c>
      <c r="D3" s="21" t="s">
        <v>3</v>
      </c>
      <c r="E3" s="21" t="s">
        <v>139</v>
      </c>
      <c r="F3" s="21" t="s">
        <v>140</v>
      </c>
      <c r="G3" s="21" t="s">
        <v>141</v>
      </c>
      <c r="H3" s="21" t="s">
        <v>142</v>
      </c>
      <c r="I3" s="27" t="s">
        <v>143</v>
      </c>
      <c r="J3" s="28" t="s">
        <v>144</v>
      </c>
    </row>
    <row r="4" customHeight="1" spans="1:10">
      <c r="A4" s="22">
        <v>1</v>
      </c>
      <c r="B4" s="23">
        <v>52</v>
      </c>
      <c r="C4" s="23" t="s">
        <v>145</v>
      </c>
      <c r="D4" s="23" t="s">
        <v>47</v>
      </c>
      <c r="E4" s="23">
        <v>4121</v>
      </c>
      <c r="F4" s="23" t="s">
        <v>146</v>
      </c>
      <c r="G4" s="23" t="s">
        <v>147</v>
      </c>
      <c r="H4" s="23">
        <v>2</v>
      </c>
      <c r="I4" s="29">
        <v>0</v>
      </c>
      <c r="J4" s="30">
        <f>I4/H4</f>
        <v>0</v>
      </c>
    </row>
    <row r="5" customHeight="1" spans="1:10">
      <c r="A5" s="13">
        <v>2</v>
      </c>
      <c r="B5" s="24">
        <v>52</v>
      </c>
      <c r="C5" s="24" t="s">
        <v>145</v>
      </c>
      <c r="D5" s="24" t="s">
        <v>47</v>
      </c>
      <c r="E5" s="24">
        <v>9983</v>
      </c>
      <c r="F5" s="24" t="s">
        <v>148</v>
      </c>
      <c r="G5" s="24" t="s">
        <v>149</v>
      </c>
      <c r="H5" s="24">
        <v>2</v>
      </c>
      <c r="I5" s="31">
        <v>2</v>
      </c>
      <c r="J5" s="30">
        <f t="shared" ref="J5:J68" si="0">I5/H5</f>
        <v>1</v>
      </c>
    </row>
    <row r="6" customHeight="1" spans="1:10">
      <c r="A6" s="22">
        <v>3</v>
      </c>
      <c r="B6" s="23">
        <v>52</v>
      </c>
      <c r="C6" s="23" t="s">
        <v>145</v>
      </c>
      <c r="D6" s="23" t="s">
        <v>47</v>
      </c>
      <c r="E6" s="23">
        <v>12186</v>
      </c>
      <c r="F6" s="23" t="s">
        <v>150</v>
      </c>
      <c r="G6" s="23" t="s">
        <v>151</v>
      </c>
      <c r="H6" s="23">
        <v>2</v>
      </c>
      <c r="I6" s="29">
        <v>0</v>
      </c>
      <c r="J6" s="30">
        <f t="shared" si="0"/>
        <v>0</v>
      </c>
    </row>
    <row r="7" customHeight="1" spans="1:10">
      <c r="A7" s="22">
        <v>4</v>
      </c>
      <c r="B7" s="23">
        <v>52</v>
      </c>
      <c r="C7" s="23" t="s">
        <v>145</v>
      </c>
      <c r="D7" s="23" t="s">
        <v>47</v>
      </c>
      <c r="E7" s="23">
        <v>12529</v>
      </c>
      <c r="F7" s="23" t="s">
        <v>152</v>
      </c>
      <c r="G7" s="23" t="s">
        <v>153</v>
      </c>
      <c r="H7" s="23">
        <v>2</v>
      </c>
      <c r="I7" s="29">
        <v>0</v>
      </c>
      <c r="J7" s="30">
        <f t="shared" si="0"/>
        <v>0</v>
      </c>
    </row>
    <row r="8" customHeight="1" spans="1:10">
      <c r="A8" s="13">
        <v>5</v>
      </c>
      <c r="B8" s="24">
        <v>54</v>
      </c>
      <c r="C8" s="24" t="s">
        <v>154</v>
      </c>
      <c r="D8" s="24" t="s">
        <v>47</v>
      </c>
      <c r="E8" s="24">
        <v>6301</v>
      </c>
      <c r="F8" s="24" t="s">
        <v>155</v>
      </c>
      <c r="G8" s="24" t="s">
        <v>151</v>
      </c>
      <c r="H8" s="24">
        <v>3</v>
      </c>
      <c r="I8" s="31">
        <v>2</v>
      </c>
      <c r="J8" s="30">
        <f t="shared" si="0"/>
        <v>0.666666666666667</v>
      </c>
    </row>
    <row r="9" customHeight="1" spans="1:10">
      <c r="A9" s="13">
        <v>6</v>
      </c>
      <c r="B9" s="24">
        <v>54</v>
      </c>
      <c r="C9" s="24" t="s">
        <v>154</v>
      </c>
      <c r="D9" s="24" t="s">
        <v>47</v>
      </c>
      <c r="E9" s="24">
        <v>6884</v>
      </c>
      <c r="F9" s="24" t="s">
        <v>156</v>
      </c>
      <c r="G9" s="24" t="s">
        <v>149</v>
      </c>
      <c r="H9" s="24">
        <v>2</v>
      </c>
      <c r="I9" s="31">
        <v>2</v>
      </c>
      <c r="J9" s="30">
        <f t="shared" si="0"/>
        <v>1</v>
      </c>
    </row>
    <row r="10" customHeight="1" spans="1:10">
      <c r="A10" s="13">
        <v>7</v>
      </c>
      <c r="B10" s="24">
        <v>54</v>
      </c>
      <c r="C10" s="24" t="s">
        <v>154</v>
      </c>
      <c r="D10" s="24" t="s">
        <v>47</v>
      </c>
      <c r="E10" s="24">
        <v>7379</v>
      </c>
      <c r="F10" s="24" t="s">
        <v>157</v>
      </c>
      <c r="G10" s="24" t="s">
        <v>151</v>
      </c>
      <c r="H10" s="24">
        <v>3</v>
      </c>
      <c r="I10" s="31">
        <v>2</v>
      </c>
      <c r="J10" s="30">
        <f t="shared" si="0"/>
        <v>0.666666666666667</v>
      </c>
    </row>
    <row r="11" customHeight="1" spans="1:10">
      <c r="A11" s="22">
        <v>8</v>
      </c>
      <c r="B11" s="23">
        <v>54</v>
      </c>
      <c r="C11" s="23" t="s">
        <v>154</v>
      </c>
      <c r="D11" s="23" t="s">
        <v>47</v>
      </c>
      <c r="E11" s="23">
        <v>10808</v>
      </c>
      <c r="F11" s="23" t="s">
        <v>158</v>
      </c>
      <c r="G11" s="23" t="s">
        <v>151</v>
      </c>
      <c r="H11" s="23">
        <v>2</v>
      </c>
      <c r="I11" s="29">
        <v>0</v>
      </c>
      <c r="J11" s="30">
        <f t="shared" si="0"/>
        <v>0</v>
      </c>
    </row>
    <row r="12" customHeight="1" spans="1:10">
      <c r="A12" s="22">
        <v>9</v>
      </c>
      <c r="B12" s="23">
        <v>56</v>
      </c>
      <c r="C12" s="23" t="s">
        <v>159</v>
      </c>
      <c r="D12" s="23" t="s">
        <v>47</v>
      </c>
      <c r="E12" s="23">
        <v>7948</v>
      </c>
      <c r="F12" s="23" t="s">
        <v>160</v>
      </c>
      <c r="G12" s="23" t="s">
        <v>151</v>
      </c>
      <c r="H12" s="23">
        <v>2</v>
      </c>
      <c r="I12" s="29">
        <v>0</v>
      </c>
      <c r="J12" s="30">
        <f t="shared" si="0"/>
        <v>0</v>
      </c>
    </row>
    <row r="13" customHeight="1" spans="1:10">
      <c r="A13" s="22">
        <v>10</v>
      </c>
      <c r="B13" s="23">
        <v>56</v>
      </c>
      <c r="C13" s="23" t="s">
        <v>159</v>
      </c>
      <c r="D13" s="23" t="s">
        <v>47</v>
      </c>
      <c r="E13" s="23">
        <v>10983</v>
      </c>
      <c r="F13" s="23" t="s">
        <v>161</v>
      </c>
      <c r="G13" s="23" t="s">
        <v>149</v>
      </c>
      <c r="H13" s="23">
        <v>1</v>
      </c>
      <c r="I13" s="29">
        <v>0</v>
      </c>
      <c r="J13" s="30">
        <f t="shared" si="0"/>
        <v>0</v>
      </c>
    </row>
    <row r="14" customHeight="1" spans="1:10">
      <c r="A14" s="22">
        <v>11</v>
      </c>
      <c r="B14" s="23">
        <v>56</v>
      </c>
      <c r="C14" s="23" t="s">
        <v>159</v>
      </c>
      <c r="D14" s="23" t="s">
        <v>47</v>
      </c>
      <c r="E14" s="23">
        <v>11830</v>
      </c>
      <c r="F14" s="23" t="s">
        <v>162</v>
      </c>
      <c r="G14" s="23" t="s">
        <v>151</v>
      </c>
      <c r="H14" s="23">
        <v>1</v>
      </c>
      <c r="I14" s="29">
        <v>0</v>
      </c>
      <c r="J14" s="30">
        <f t="shared" si="0"/>
        <v>0</v>
      </c>
    </row>
    <row r="15" customHeight="1" spans="1:10">
      <c r="A15" s="13">
        <v>12</v>
      </c>
      <c r="B15" s="24">
        <v>307</v>
      </c>
      <c r="C15" s="24" t="s">
        <v>163</v>
      </c>
      <c r="D15" s="24" t="s">
        <v>8</v>
      </c>
      <c r="E15" s="24">
        <v>5880</v>
      </c>
      <c r="F15" s="24" t="s">
        <v>164</v>
      </c>
      <c r="G15" s="24" t="s">
        <v>151</v>
      </c>
      <c r="H15" s="24">
        <v>7.5</v>
      </c>
      <c r="I15" s="31">
        <v>5</v>
      </c>
      <c r="J15" s="30">
        <f t="shared" si="0"/>
        <v>0.666666666666667</v>
      </c>
    </row>
    <row r="16" customHeight="1" spans="1:10">
      <c r="A16" s="13">
        <v>13</v>
      </c>
      <c r="B16" s="24">
        <v>307</v>
      </c>
      <c r="C16" s="24" t="s">
        <v>163</v>
      </c>
      <c r="D16" s="24" t="s">
        <v>8</v>
      </c>
      <c r="E16" s="24">
        <v>991137</v>
      </c>
      <c r="F16" s="24" t="s">
        <v>165</v>
      </c>
      <c r="G16" s="24" t="s">
        <v>166</v>
      </c>
      <c r="H16" s="24">
        <v>7.5</v>
      </c>
      <c r="I16" s="31">
        <v>6</v>
      </c>
      <c r="J16" s="30">
        <f t="shared" si="0"/>
        <v>0.8</v>
      </c>
    </row>
    <row r="17" customHeight="1" spans="1:10">
      <c r="A17" s="13">
        <v>14</v>
      </c>
      <c r="B17" s="24">
        <v>307</v>
      </c>
      <c r="C17" s="24" t="s">
        <v>163</v>
      </c>
      <c r="D17" s="24" t="s">
        <v>8</v>
      </c>
      <c r="E17" s="24">
        <v>993501</v>
      </c>
      <c r="F17" s="24" t="s">
        <v>167</v>
      </c>
      <c r="G17" s="24" t="s">
        <v>166</v>
      </c>
      <c r="H17" s="24">
        <v>7.5</v>
      </c>
      <c r="I17" s="31">
        <v>4</v>
      </c>
      <c r="J17" s="30">
        <f t="shared" si="0"/>
        <v>0.533333333333333</v>
      </c>
    </row>
    <row r="18" customHeight="1" spans="1:10">
      <c r="A18" s="13">
        <v>15</v>
      </c>
      <c r="B18" s="24">
        <v>307</v>
      </c>
      <c r="C18" s="24" t="s">
        <v>163</v>
      </c>
      <c r="D18" s="24" t="s">
        <v>8</v>
      </c>
      <c r="E18" s="24">
        <v>7107</v>
      </c>
      <c r="F18" s="24" t="s">
        <v>168</v>
      </c>
      <c r="G18" s="24" t="s">
        <v>151</v>
      </c>
      <c r="H18" s="24">
        <v>7.6</v>
      </c>
      <c r="I18" s="31">
        <v>19</v>
      </c>
      <c r="J18" s="30">
        <f t="shared" si="0"/>
        <v>2.5</v>
      </c>
    </row>
    <row r="19" customHeight="1" spans="1:10">
      <c r="A19" s="13">
        <v>16</v>
      </c>
      <c r="B19" s="24">
        <v>307</v>
      </c>
      <c r="C19" s="24" t="s">
        <v>163</v>
      </c>
      <c r="D19" s="24" t="s">
        <v>8</v>
      </c>
      <c r="E19" s="24">
        <v>9669</v>
      </c>
      <c r="F19" s="24" t="s">
        <v>169</v>
      </c>
      <c r="G19" s="24" t="s">
        <v>151</v>
      </c>
      <c r="H19" s="24">
        <v>7.6</v>
      </c>
      <c r="I19" s="31">
        <v>4</v>
      </c>
      <c r="J19" s="30">
        <f t="shared" si="0"/>
        <v>0.526315789473684</v>
      </c>
    </row>
    <row r="20" customHeight="1" spans="1:10">
      <c r="A20" s="13">
        <v>17</v>
      </c>
      <c r="B20" s="24">
        <v>307</v>
      </c>
      <c r="C20" s="24" t="s">
        <v>163</v>
      </c>
      <c r="D20" s="24" t="s">
        <v>8</v>
      </c>
      <c r="E20" s="24">
        <v>10886</v>
      </c>
      <c r="F20" s="24" t="s">
        <v>170</v>
      </c>
      <c r="G20" s="24" t="s">
        <v>151</v>
      </c>
      <c r="H20" s="24">
        <v>7.6</v>
      </c>
      <c r="I20" s="31">
        <v>10</v>
      </c>
      <c r="J20" s="30">
        <f t="shared" si="0"/>
        <v>1.31578947368421</v>
      </c>
    </row>
    <row r="21" customHeight="1" spans="1:10">
      <c r="A21" s="13">
        <v>18</v>
      </c>
      <c r="B21" s="24">
        <v>307</v>
      </c>
      <c r="C21" s="24" t="s">
        <v>163</v>
      </c>
      <c r="D21" s="24" t="s">
        <v>8</v>
      </c>
      <c r="E21" s="24">
        <v>10989</v>
      </c>
      <c r="F21" s="24" t="s">
        <v>171</v>
      </c>
      <c r="G21" s="24" t="s">
        <v>151</v>
      </c>
      <c r="H21" s="24">
        <v>7.6</v>
      </c>
      <c r="I21" s="31">
        <v>7</v>
      </c>
      <c r="J21" s="30">
        <f t="shared" si="0"/>
        <v>0.921052631578947</v>
      </c>
    </row>
    <row r="22" customHeight="1" spans="1:10">
      <c r="A22" s="13">
        <v>19</v>
      </c>
      <c r="B22" s="24">
        <v>307</v>
      </c>
      <c r="C22" s="24" t="s">
        <v>163</v>
      </c>
      <c r="D22" s="24" t="s">
        <v>8</v>
      </c>
      <c r="E22" s="24">
        <v>10613</v>
      </c>
      <c r="F22" s="24" t="s">
        <v>172</v>
      </c>
      <c r="G22" s="24" t="s">
        <v>151</v>
      </c>
      <c r="H22" s="24">
        <v>7.5</v>
      </c>
      <c r="I22" s="31">
        <v>4</v>
      </c>
      <c r="J22" s="30">
        <f t="shared" si="0"/>
        <v>0.533333333333333</v>
      </c>
    </row>
    <row r="23" customHeight="1" spans="1:10">
      <c r="A23" s="22">
        <v>20</v>
      </c>
      <c r="B23" s="23">
        <v>308</v>
      </c>
      <c r="C23" s="23" t="s">
        <v>173</v>
      </c>
      <c r="D23" s="23" t="s">
        <v>19</v>
      </c>
      <c r="E23" s="23">
        <v>4089</v>
      </c>
      <c r="F23" s="23" t="s">
        <v>174</v>
      </c>
      <c r="G23" s="23" t="s">
        <v>149</v>
      </c>
      <c r="H23" s="23">
        <v>2.4</v>
      </c>
      <c r="I23" s="29">
        <v>0</v>
      </c>
      <c r="J23" s="30">
        <f t="shared" si="0"/>
        <v>0</v>
      </c>
    </row>
    <row r="24" customHeight="1" spans="1:10">
      <c r="A24" s="22">
        <v>21</v>
      </c>
      <c r="B24" s="23">
        <v>308</v>
      </c>
      <c r="C24" s="23" t="s">
        <v>173</v>
      </c>
      <c r="D24" s="23" t="s">
        <v>19</v>
      </c>
      <c r="E24" s="23">
        <v>5347</v>
      </c>
      <c r="F24" s="23" t="s">
        <v>175</v>
      </c>
      <c r="G24" s="23" t="s">
        <v>176</v>
      </c>
      <c r="H24" s="23">
        <v>2.7</v>
      </c>
      <c r="I24" s="29">
        <v>0</v>
      </c>
      <c r="J24" s="30">
        <f t="shared" si="0"/>
        <v>0</v>
      </c>
    </row>
    <row r="25" customHeight="1" spans="1:10">
      <c r="A25" s="22">
        <v>22</v>
      </c>
      <c r="B25" s="23">
        <v>308</v>
      </c>
      <c r="C25" s="23" t="s">
        <v>173</v>
      </c>
      <c r="D25" s="23" t="s">
        <v>19</v>
      </c>
      <c r="E25" s="23">
        <v>9200</v>
      </c>
      <c r="F25" s="23" t="s">
        <v>177</v>
      </c>
      <c r="G25" s="23" t="s">
        <v>176</v>
      </c>
      <c r="H25" s="23">
        <v>2.7</v>
      </c>
      <c r="I25" s="29">
        <v>0</v>
      </c>
      <c r="J25" s="30">
        <f t="shared" si="0"/>
        <v>0</v>
      </c>
    </row>
    <row r="26" customHeight="1" spans="1:10">
      <c r="A26" s="22">
        <v>23</v>
      </c>
      <c r="B26" s="23">
        <v>308</v>
      </c>
      <c r="C26" s="23" t="s">
        <v>173</v>
      </c>
      <c r="D26" s="23" t="s">
        <v>19</v>
      </c>
      <c r="E26" s="23">
        <v>12515</v>
      </c>
      <c r="F26" s="23" t="s">
        <v>178</v>
      </c>
      <c r="G26" s="23" t="s">
        <v>179</v>
      </c>
      <c r="H26" s="23">
        <v>1</v>
      </c>
      <c r="I26" s="29">
        <v>0</v>
      </c>
      <c r="J26" s="30">
        <f t="shared" si="0"/>
        <v>0</v>
      </c>
    </row>
    <row r="27" customHeight="1" spans="1:10">
      <c r="A27" s="22">
        <v>24</v>
      </c>
      <c r="B27" s="23">
        <v>308</v>
      </c>
      <c r="C27" s="23" t="s">
        <v>173</v>
      </c>
      <c r="D27" s="23" t="s">
        <v>19</v>
      </c>
      <c r="E27" s="23">
        <v>12516</v>
      </c>
      <c r="F27" s="23" t="s">
        <v>180</v>
      </c>
      <c r="G27" s="23" t="s">
        <v>179</v>
      </c>
      <c r="H27" s="23">
        <v>1</v>
      </c>
      <c r="I27" s="29">
        <v>0</v>
      </c>
      <c r="J27" s="30">
        <f t="shared" si="0"/>
        <v>0</v>
      </c>
    </row>
    <row r="28" customHeight="1" spans="1:10">
      <c r="A28" s="22">
        <v>25</v>
      </c>
      <c r="B28" s="23">
        <v>311</v>
      </c>
      <c r="C28" s="23" t="s">
        <v>181</v>
      </c>
      <c r="D28" s="23" t="s">
        <v>14</v>
      </c>
      <c r="E28" s="23">
        <v>4093</v>
      </c>
      <c r="F28" s="23" t="s">
        <v>182</v>
      </c>
      <c r="G28" s="23" t="s">
        <v>149</v>
      </c>
      <c r="H28" s="23">
        <v>2</v>
      </c>
      <c r="I28" s="29">
        <v>0</v>
      </c>
      <c r="J28" s="30">
        <f t="shared" si="0"/>
        <v>0</v>
      </c>
    </row>
    <row r="29" customHeight="1" spans="1:10">
      <c r="A29" s="22">
        <v>26</v>
      </c>
      <c r="B29" s="23">
        <v>311</v>
      </c>
      <c r="C29" s="23" t="s">
        <v>181</v>
      </c>
      <c r="D29" s="23" t="s">
        <v>14</v>
      </c>
      <c r="E29" s="23">
        <v>4302</v>
      </c>
      <c r="F29" s="23" t="s">
        <v>183</v>
      </c>
      <c r="G29" s="23" t="s">
        <v>151</v>
      </c>
      <c r="H29" s="23">
        <v>3</v>
      </c>
      <c r="I29" s="29">
        <v>0</v>
      </c>
      <c r="J29" s="30">
        <f t="shared" si="0"/>
        <v>0</v>
      </c>
    </row>
    <row r="30" customHeight="1" spans="1:10">
      <c r="A30" s="13">
        <v>27</v>
      </c>
      <c r="B30" s="24">
        <v>329</v>
      </c>
      <c r="C30" s="24" t="s">
        <v>184</v>
      </c>
      <c r="D30" s="24" t="s">
        <v>47</v>
      </c>
      <c r="E30" s="24">
        <v>9988</v>
      </c>
      <c r="F30" s="24" t="s">
        <v>185</v>
      </c>
      <c r="G30" s="24" t="s">
        <v>149</v>
      </c>
      <c r="H30" s="24">
        <v>2</v>
      </c>
      <c r="I30" s="31">
        <v>2</v>
      </c>
      <c r="J30" s="30">
        <f t="shared" si="0"/>
        <v>1</v>
      </c>
    </row>
    <row r="31" customHeight="1" spans="1:10">
      <c r="A31" s="13">
        <v>28</v>
      </c>
      <c r="B31" s="24">
        <v>329</v>
      </c>
      <c r="C31" s="24" t="s">
        <v>184</v>
      </c>
      <c r="D31" s="24" t="s">
        <v>47</v>
      </c>
      <c r="E31" s="24">
        <v>11825</v>
      </c>
      <c r="F31" s="24" t="s">
        <v>186</v>
      </c>
      <c r="G31" s="24" t="s">
        <v>151</v>
      </c>
      <c r="H31" s="24">
        <v>1</v>
      </c>
      <c r="I31" s="31">
        <v>1</v>
      </c>
      <c r="J31" s="30">
        <f t="shared" si="0"/>
        <v>1</v>
      </c>
    </row>
    <row r="32" customHeight="1" spans="1:10">
      <c r="A32" s="13">
        <v>29</v>
      </c>
      <c r="B32" s="24">
        <v>329</v>
      </c>
      <c r="C32" s="24" t="s">
        <v>184</v>
      </c>
      <c r="D32" s="24" t="s">
        <v>47</v>
      </c>
      <c r="E32" s="24">
        <v>12491</v>
      </c>
      <c r="F32" s="24" t="s">
        <v>187</v>
      </c>
      <c r="G32" s="24" t="s">
        <v>153</v>
      </c>
      <c r="H32" s="24">
        <v>1</v>
      </c>
      <c r="I32" s="31">
        <v>1</v>
      </c>
      <c r="J32" s="30">
        <f t="shared" si="0"/>
        <v>1</v>
      </c>
    </row>
    <row r="33" customHeight="1" spans="1:10">
      <c r="A33" s="22">
        <v>30</v>
      </c>
      <c r="B33" s="23">
        <v>329</v>
      </c>
      <c r="C33" s="23" t="s">
        <v>184</v>
      </c>
      <c r="D33" s="23" t="s">
        <v>47</v>
      </c>
      <c r="E33" s="23">
        <v>12493</v>
      </c>
      <c r="F33" s="23" t="s">
        <v>188</v>
      </c>
      <c r="G33" s="23" t="s">
        <v>153</v>
      </c>
      <c r="H33" s="23">
        <v>1</v>
      </c>
      <c r="I33" s="29">
        <v>0</v>
      </c>
      <c r="J33" s="30">
        <f t="shared" si="0"/>
        <v>0</v>
      </c>
    </row>
    <row r="34" customHeight="1" spans="1:10">
      <c r="A34" s="13">
        <v>31</v>
      </c>
      <c r="B34" s="24">
        <v>337</v>
      </c>
      <c r="C34" s="24" t="s">
        <v>189</v>
      </c>
      <c r="D34" s="24" t="s">
        <v>19</v>
      </c>
      <c r="E34" s="24">
        <v>990176</v>
      </c>
      <c r="F34" s="24" t="s">
        <v>190</v>
      </c>
      <c r="G34" s="24" t="s">
        <v>191</v>
      </c>
      <c r="H34" s="24">
        <v>3</v>
      </c>
      <c r="I34" s="31">
        <v>2</v>
      </c>
      <c r="J34" s="30">
        <f t="shared" si="0"/>
        <v>0.666666666666667</v>
      </c>
    </row>
    <row r="35" customHeight="1" spans="1:10">
      <c r="A35" s="13">
        <v>32</v>
      </c>
      <c r="B35" s="24">
        <v>337</v>
      </c>
      <c r="C35" s="24" t="s">
        <v>189</v>
      </c>
      <c r="D35" s="24" t="s">
        <v>19</v>
      </c>
      <c r="E35" s="24">
        <v>4264</v>
      </c>
      <c r="F35" s="24" t="s">
        <v>192</v>
      </c>
      <c r="G35" s="24" t="s">
        <v>149</v>
      </c>
      <c r="H35" s="24">
        <v>2</v>
      </c>
      <c r="I35" s="31">
        <v>2</v>
      </c>
      <c r="J35" s="30">
        <f t="shared" si="0"/>
        <v>1</v>
      </c>
    </row>
    <row r="36" customHeight="1" spans="1:10">
      <c r="A36" s="22">
        <v>33</v>
      </c>
      <c r="B36" s="23">
        <v>337</v>
      </c>
      <c r="C36" s="23" t="s">
        <v>189</v>
      </c>
      <c r="D36" s="23" t="s">
        <v>19</v>
      </c>
      <c r="E36" s="23">
        <v>4061</v>
      </c>
      <c r="F36" s="23" t="s">
        <v>193</v>
      </c>
      <c r="G36" s="23" t="s">
        <v>194</v>
      </c>
      <c r="H36" s="23">
        <v>2</v>
      </c>
      <c r="I36" s="29">
        <v>0</v>
      </c>
      <c r="J36" s="30">
        <f t="shared" si="0"/>
        <v>0</v>
      </c>
    </row>
    <row r="37" customHeight="1" spans="1:10">
      <c r="A37" s="22">
        <v>34</v>
      </c>
      <c r="B37" s="23">
        <v>337</v>
      </c>
      <c r="C37" s="23" t="s">
        <v>189</v>
      </c>
      <c r="D37" s="23" t="s">
        <v>19</v>
      </c>
      <c r="E37" s="23">
        <v>990451</v>
      </c>
      <c r="F37" s="23" t="s">
        <v>195</v>
      </c>
      <c r="G37" s="23" t="s">
        <v>191</v>
      </c>
      <c r="H37" s="23">
        <v>3</v>
      </c>
      <c r="I37" s="29">
        <v>0</v>
      </c>
      <c r="J37" s="30">
        <f t="shared" si="0"/>
        <v>0</v>
      </c>
    </row>
    <row r="38" customHeight="1" spans="1:10">
      <c r="A38" s="13">
        <v>35</v>
      </c>
      <c r="B38" s="24">
        <v>337</v>
      </c>
      <c r="C38" s="24" t="s">
        <v>189</v>
      </c>
      <c r="D38" s="24" t="s">
        <v>19</v>
      </c>
      <c r="E38" s="24">
        <v>6965</v>
      </c>
      <c r="F38" s="24" t="s">
        <v>196</v>
      </c>
      <c r="G38" s="24" t="s">
        <v>197</v>
      </c>
      <c r="H38" s="24">
        <v>2</v>
      </c>
      <c r="I38" s="31">
        <v>7</v>
      </c>
      <c r="J38" s="30">
        <f t="shared" si="0"/>
        <v>3.5</v>
      </c>
    </row>
    <row r="39" customHeight="1" spans="1:10">
      <c r="A39" s="22">
        <v>36</v>
      </c>
      <c r="B39" s="23">
        <v>337</v>
      </c>
      <c r="C39" s="23" t="s">
        <v>189</v>
      </c>
      <c r="D39" s="23" t="s">
        <v>19</v>
      </c>
      <c r="E39" s="23">
        <v>10892</v>
      </c>
      <c r="F39" s="23" t="s">
        <v>198</v>
      </c>
      <c r="G39" s="23" t="s">
        <v>197</v>
      </c>
      <c r="H39" s="23">
        <v>2</v>
      </c>
      <c r="I39" s="29">
        <v>0</v>
      </c>
      <c r="J39" s="30">
        <f t="shared" si="0"/>
        <v>0</v>
      </c>
    </row>
    <row r="40" customHeight="1" spans="1:10">
      <c r="A40" s="22">
        <v>37</v>
      </c>
      <c r="B40" s="23">
        <v>337</v>
      </c>
      <c r="C40" s="23" t="s">
        <v>189</v>
      </c>
      <c r="D40" s="23" t="s">
        <v>19</v>
      </c>
      <c r="E40" s="23">
        <v>11883</v>
      </c>
      <c r="F40" s="23" t="s">
        <v>199</v>
      </c>
      <c r="G40" s="23" t="s">
        <v>197</v>
      </c>
      <c r="H40" s="23">
        <v>2</v>
      </c>
      <c r="I40" s="29">
        <v>0</v>
      </c>
      <c r="J40" s="30">
        <f t="shared" si="0"/>
        <v>0</v>
      </c>
    </row>
    <row r="41" customHeight="1" spans="1:10">
      <c r="A41" s="13">
        <v>38</v>
      </c>
      <c r="B41" s="24">
        <v>337</v>
      </c>
      <c r="C41" s="24" t="s">
        <v>189</v>
      </c>
      <c r="D41" s="24" t="s">
        <v>19</v>
      </c>
      <c r="E41" s="24">
        <v>12700</v>
      </c>
      <c r="F41" s="24" t="s">
        <v>200</v>
      </c>
      <c r="G41" s="24" t="s">
        <v>201</v>
      </c>
      <c r="H41" s="24">
        <v>2</v>
      </c>
      <c r="I41" s="31">
        <v>2</v>
      </c>
      <c r="J41" s="30">
        <f t="shared" si="0"/>
        <v>1</v>
      </c>
    </row>
    <row r="42" customHeight="1" spans="1:10">
      <c r="A42" s="22">
        <v>39</v>
      </c>
      <c r="B42" s="23">
        <v>337</v>
      </c>
      <c r="C42" s="23" t="s">
        <v>189</v>
      </c>
      <c r="D42" s="23" t="s">
        <v>19</v>
      </c>
      <c r="E42" s="23">
        <v>12504</v>
      </c>
      <c r="F42" s="23" t="s">
        <v>202</v>
      </c>
      <c r="G42" s="23" t="s">
        <v>203</v>
      </c>
      <c r="H42" s="23">
        <v>1</v>
      </c>
      <c r="I42" s="29">
        <v>0</v>
      </c>
      <c r="J42" s="30">
        <f t="shared" si="0"/>
        <v>0</v>
      </c>
    </row>
    <row r="43" customHeight="1" spans="1:10">
      <c r="A43" s="22">
        <v>40</v>
      </c>
      <c r="B43" s="23">
        <v>337</v>
      </c>
      <c r="C43" s="23" t="s">
        <v>189</v>
      </c>
      <c r="D43" s="23" t="s">
        <v>19</v>
      </c>
      <c r="E43" s="23">
        <v>12503</v>
      </c>
      <c r="F43" s="23" t="s">
        <v>204</v>
      </c>
      <c r="G43" s="23" t="s">
        <v>203</v>
      </c>
      <c r="H43" s="23">
        <v>1</v>
      </c>
      <c r="I43" s="29">
        <v>0</v>
      </c>
      <c r="J43" s="30">
        <f t="shared" si="0"/>
        <v>0</v>
      </c>
    </row>
    <row r="44" customHeight="1" spans="1:10">
      <c r="A44" s="22">
        <v>41</v>
      </c>
      <c r="B44" s="23">
        <v>339</v>
      </c>
      <c r="C44" s="23" t="s">
        <v>205</v>
      </c>
      <c r="D44" s="23" t="s">
        <v>14</v>
      </c>
      <c r="E44" s="23">
        <v>997727</v>
      </c>
      <c r="F44" s="23" t="s">
        <v>206</v>
      </c>
      <c r="G44" s="23" t="s">
        <v>149</v>
      </c>
      <c r="H44" s="23">
        <v>1</v>
      </c>
      <c r="I44" s="29">
        <v>0</v>
      </c>
      <c r="J44" s="30">
        <f t="shared" si="0"/>
        <v>0</v>
      </c>
    </row>
    <row r="45" customHeight="1" spans="1:10">
      <c r="A45" s="22">
        <v>42</v>
      </c>
      <c r="B45" s="23">
        <v>339</v>
      </c>
      <c r="C45" s="23" t="s">
        <v>205</v>
      </c>
      <c r="D45" s="23" t="s">
        <v>14</v>
      </c>
      <c r="E45" s="23">
        <v>11394</v>
      </c>
      <c r="F45" s="23" t="s">
        <v>207</v>
      </c>
      <c r="G45" s="23" t="s">
        <v>151</v>
      </c>
      <c r="H45" s="23">
        <v>1</v>
      </c>
      <c r="I45" s="29">
        <v>0</v>
      </c>
      <c r="J45" s="30">
        <f t="shared" si="0"/>
        <v>0</v>
      </c>
    </row>
    <row r="46" customHeight="1" spans="1:10">
      <c r="A46" s="22">
        <v>43</v>
      </c>
      <c r="B46" s="23">
        <v>339</v>
      </c>
      <c r="C46" s="23" t="s">
        <v>205</v>
      </c>
      <c r="D46" s="23" t="s">
        <v>14</v>
      </c>
      <c r="E46" s="23">
        <v>11765</v>
      </c>
      <c r="F46" s="23" t="s">
        <v>208</v>
      </c>
      <c r="G46" s="23" t="s">
        <v>151</v>
      </c>
      <c r="H46" s="23">
        <v>1</v>
      </c>
      <c r="I46" s="29">
        <v>0</v>
      </c>
      <c r="J46" s="30">
        <f t="shared" si="0"/>
        <v>0</v>
      </c>
    </row>
    <row r="47" customHeight="1" spans="1:10">
      <c r="A47" s="22">
        <v>44</v>
      </c>
      <c r="B47" s="23">
        <v>339</v>
      </c>
      <c r="C47" s="23" t="s">
        <v>205</v>
      </c>
      <c r="D47" s="23" t="s">
        <v>14</v>
      </c>
      <c r="E47" s="23">
        <v>12509</v>
      </c>
      <c r="F47" s="23" t="s">
        <v>209</v>
      </c>
      <c r="G47" s="23" t="s">
        <v>210</v>
      </c>
      <c r="H47" s="23">
        <v>1</v>
      </c>
      <c r="I47" s="29">
        <v>0</v>
      </c>
      <c r="J47" s="30">
        <f t="shared" si="0"/>
        <v>0</v>
      </c>
    </row>
    <row r="48" customHeight="1" spans="1:10">
      <c r="A48" s="13">
        <v>45</v>
      </c>
      <c r="B48" s="24">
        <v>341</v>
      </c>
      <c r="C48" s="24" t="s">
        <v>211</v>
      </c>
      <c r="D48" s="24" t="s">
        <v>11</v>
      </c>
      <c r="E48" s="24">
        <v>4187</v>
      </c>
      <c r="F48" s="24" t="s">
        <v>212</v>
      </c>
      <c r="G48" s="24" t="s">
        <v>149</v>
      </c>
      <c r="H48" s="24">
        <v>1</v>
      </c>
      <c r="I48" s="31">
        <v>4</v>
      </c>
      <c r="J48" s="30">
        <f t="shared" si="0"/>
        <v>4</v>
      </c>
    </row>
    <row r="49" customHeight="1" spans="1:10">
      <c r="A49" s="13">
        <v>46</v>
      </c>
      <c r="B49" s="24">
        <v>341</v>
      </c>
      <c r="C49" s="24" t="s">
        <v>211</v>
      </c>
      <c r="D49" s="24" t="s">
        <v>11</v>
      </c>
      <c r="E49" s="24">
        <v>992157</v>
      </c>
      <c r="F49" s="24" t="s">
        <v>213</v>
      </c>
      <c r="G49" s="24" t="s">
        <v>191</v>
      </c>
      <c r="H49" s="24">
        <v>3</v>
      </c>
      <c r="I49" s="31">
        <v>2</v>
      </c>
      <c r="J49" s="30">
        <f t="shared" si="0"/>
        <v>0.666666666666667</v>
      </c>
    </row>
    <row r="50" customHeight="1" spans="1:10">
      <c r="A50" s="22">
        <v>47</v>
      </c>
      <c r="B50" s="23">
        <v>341</v>
      </c>
      <c r="C50" s="23" t="s">
        <v>211</v>
      </c>
      <c r="D50" s="23" t="s">
        <v>11</v>
      </c>
      <c r="E50" s="23">
        <v>11483</v>
      </c>
      <c r="F50" s="23" t="s">
        <v>214</v>
      </c>
      <c r="G50" s="23" t="s">
        <v>151</v>
      </c>
      <c r="H50" s="23">
        <v>3</v>
      </c>
      <c r="I50" s="29">
        <v>0</v>
      </c>
      <c r="J50" s="30">
        <f t="shared" si="0"/>
        <v>0</v>
      </c>
    </row>
    <row r="51" customHeight="1" spans="1:10">
      <c r="A51" s="22">
        <v>48</v>
      </c>
      <c r="B51" s="23">
        <v>341</v>
      </c>
      <c r="C51" s="23" t="s">
        <v>211</v>
      </c>
      <c r="D51" s="23" t="s">
        <v>11</v>
      </c>
      <c r="E51" s="23">
        <v>11372</v>
      </c>
      <c r="F51" s="23" t="s">
        <v>215</v>
      </c>
      <c r="G51" s="23" t="s">
        <v>151</v>
      </c>
      <c r="H51" s="23">
        <v>3</v>
      </c>
      <c r="I51" s="29">
        <v>0</v>
      </c>
      <c r="J51" s="30">
        <f t="shared" si="0"/>
        <v>0</v>
      </c>
    </row>
    <row r="52" customHeight="1" spans="1:10">
      <c r="A52" s="13">
        <v>49</v>
      </c>
      <c r="B52" s="24">
        <v>341</v>
      </c>
      <c r="C52" s="24" t="s">
        <v>211</v>
      </c>
      <c r="D52" s="24" t="s">
        <v>11</v>
      </c>
      <c r="E52" s="24">
        <v>11490</v>
      </c>
      <c r="F52" s="24" t="s">
        <v>216</v>
      </c>
      <c r="G52" s="24" t="s">
        <v>151</v>
      </c>
      <c r="H52" s="24">
        <v>3</v>
      </c>
      <c r="I52" s="31">
        <v>3</v>
      </c>
      <c r="J52" s="30">
        <f t="shared" si="0"/>
        <v>1</v>
      </c>
    </row>
    <row r="53" customHeight="1" spans="1:10">
      <c r="A53" s="22">
        <v>50</v>
      </c>
      <c r="B53" s="23">
        <v>341</v>
      </c>
      <c r="C53" s="23" t="s">
        <v>211</v>
      </c>
      <c r="D53" s="23" t="s">
        <v>11</v>
      </c>
      <c r="E53" s="23">
        <v>998927</v>
      </c>
      <c r="F53" s="23" t="s">
        <v>217</v>
      </c>
      <c r="G53" s="23" t="s">
        <v>191</v>
      </c>
      <c r="H53" s="23">
        <v>3</v>
      </c>
      <c r="I53" s="29">
        <v>0</v>
      </c>
      <c r="J53" s="30">
        <f t="shared" si="0"/>
        <v>0</v>
      </c>
    </row>
    <row r="54" customHeight="1" spans="1:10">
      <c r="A54" s="13">
        <v>51</v>
      </c>
      <c r="B54" s="24">
        <v>341</v>
      </c>
      <c r="C54" s="24" t="s">
        <v>211</v>
      </c>
      <c r="D54" s="24" t="s">
        <v>11</v>
      </c>
      <c r="E54" s="24">
        <v>12143</v>
      </c>
      <c r="F54" s="24" t="s">
        <v>218</v>
      </c>
      <c r="G54" s="24" t="s">
        <v>151</v>
      </c>
      <c r="H54" s="24">
        <v>3</v>
      </c>
      <c r="I54" s="31">
        <v>0.06</v>
      </c>
      <c r="J54" s="30">
        <f t="shared" si="0"/>
        <v>0.02</v>
      </c>
    </row>
    <row r="55" customHeight="1" spans="1:10">
      <c r="A55" s="22">
        <v>52</v>
      </c>
      <c r="B55" s="23">
        <v>341</v>
      </c>
      <c r="C55" s="23" t="s">
        <v>211</v>
      </c>
      <c r="D55" s="23" t="s">
        <v>11</v>
      </c>
      <c r="E55" s="23">
        <v>12535</v>
      </c>
      <c r="F55" s="23" t="s">
        <v>219</v>
      </c>
      <c r="G55" s="23" t="s">
        <v>153</v>
      </c>
      <c r="H55" s="23">
        <v>1</v>
      </c>
      <c r="I55" s="29">
        <v>0</v>
      </c>
      <c r="J55" s="30">
        <f t="shared" si="0"/>
        <v>0</v>
      </c>
    </row>
    <row r="56" customHeight="1" spans="1:10">
      <c r="A56" s="22">
        <v>53</v>
      </c>
      <c r="B56" s="23">
        <v>343</v>
      </c>
      <c r="C56" s="23" t="s">
        <v>220</v>
      </c>
      <c r="D56" s="23" t="s">
        <v>14</v>
      </c>
      <c r="E56" s="23">
        <v>7583</v>
      </c>
      <c r="F56" s="23" t="s">
        <v>221</v>
      </c>
      <c r="G56" s="23" t="s">
        <v>149</v>
      </c>
      <c r="H56" s="23">
        <v>5</v>
      </c>
      <c r="I56" s="29">
        <v>0</v>
      </c>
      <c r="J56" s="30">
        <f t="shared" si="0"/>
        <v>0</v>
      </c>
    </row>
    <row r="57" customHeight="1" spans="1:10">
      <c r="A57" s="22">
        <v>54</v>
      </c>
      <c r="B57" s="23">
        <v>343</v>
      </c>
      <c r="C57" s="23" t="s">
        <v>220</v>
      </c>
      <c r="D57" s="23" t="s">
        <v>14</v>
      </c>
      <c r="E57" s="23">
        <v>10932</v>
      </c>
      <c r="F57" s="23" t="s">
        <v>222</v>
      </c>
      <c r="G57" s="23" t="s">
        <v>197</v>
      </c>
      <c r="H57" s="23">
        <v>5</v>
      </c>
      <c r="I57" s="29">
        <v>0</v>
      </c>
      <c r="J57" s="30">
        <f t="shared" si="0"/>
        <v>0</v>
      </c>
    </row>
    <row r="58" customHeight="1" spans="1:10">
      <c r="A58" s="22">
        <v>55</v>
      </c>
      <c r="B58" s="23">
        <v>343</v>
      </c>
      <c r="C58" s="23" t="s">
        <v>220</v>
      </c>
      <c r="D58" s="23" t="s">
        <v>14</v>
      </c>
      <c r="E58" s="23">
        <v>11517</v>
      </c>
      <c r="F58" s="23" t="s">
        <v>223</v>
      </c>
      <c r="G58" s="23" t="s">
        <v>197</v>
      </c>
      <c r="H58" s="23">
        <v>5</v>
      </c>
      <c r="I58" s="29">
        <v>0</v>
      </c>
      <c r="J58" s="30">
        <f t="shared" si="0"/>
        <v>0</v>
      </c>
    </row>
    <row r="59" customHeight="1" spans="1:10">
      <c r="A59" s="22">
        <v>56</v>
      </c>
      <c r="B59" s="23">
        <v>343</v>
      </c>
      <c r="C59" s="23" t="s">
        <v>220</v>
      </c>
      <c r="D59" s="23" t="s">
        <v>14</v>
      </c>
      <c r="E59" s="23">
        <v>12501</v>
      </c>
      <c r="F59" s="23" t="s">
        <v>224</v>
      </c>
      <c r="G59" s="23" t="s">
        <v>153</v>
      </c>
      <c r="H59" s="23">
        <v>2.5</v>
      </c>
      <c r="I59" s="29">
        <v>0</v>
      </c>
      <c r="J59" s="30">
        <f t="shared" si="0"/>
        <v>0</v>
      </c>
    </row>
    <row r="60" customHeight="1" spans="1:10">
      <c r="A60" s="13">
        <v>57</v>
      </c>
      <c r="B60" s="24">
        <v>343</v>
      </c>
      <c r="C60" s="24" t="s">
        <v>220</v>
      </c>
      <c r="D60" s="24" t="s">
        <v>14</v>
      </c>
      <c r="E60" s="24">
        <v>12506</v>
      </c>
      <c r="F60" s="24" t="s">
        <v>225</v>
      </c>
      <c r="G60" s="24" t="s">
        <v>153</v>
      </c>
      <c r="H60" s="24">
        <v>2.5</v>
      </c>
      <c r="I60" s="31">
        <v>0.12</v>
      </c>
      <c r="J60" s="30">
        <f t="shared" si="0"/>
        <v>0.048</v>
      </c>
    </row>
    <row r="61" customHeight="1" spans="1:10">
      <c r="A61" s="13">
        <v>58</v>
      </c>
      <c r="B61" s="24">
        <v>347</v>
      </c>
      <c r="C61" s="24" t="s">
        <v>226</v>
      </c>
      <c r="D61" s="24" t="s">
        <v>14</v>
      </c>
      <c r="E61" s="24">
        <v>8400</v>
      </c>
      <c r="F61" s="24" t="s">
        <v>227</v>
      </c>
      <c r="G61" s="24" t="s">
        <v>149</v>
      </c>
      <c r="H61" s="24">
        <v>4</v>
      </c>
      <c r="I61" s="31">
        <v>3</v>
      </c>
      <c r="J61" s="30">
        <f t="shared" si="0"/>
        <v>0.75</v>
      </c>
    </row>
    <row r="62" customHeight="1" spans="1:10">
      <c r="A62" s="22">
        <v>59</v>
      </c>
      <c r="B62" s="23">
        <v>347</v>
      </c>
      <c r="C62" s="23" t="s">
        <v>226</v>
      </c>
      <c r="D62" s="23" t="s">
        <v>14</v>
      </c>
      <c r="E62" s="23">
        <v>11768</v>
      </c>
      <c r="F62" s="23" t="s">
        <v>228</v>
      </c>
      <c r="G62" s="23" t="s">
        <v>151</v>
      </c>
      <c r="H62" s="23">
        <v>4</v>
      </c>
      <c r="I62" s="29">
        <v>0</v>
      </c>
      <c r="J62" s="30">
        <f t="shared" si="0"/>
        <v>0</v>
      </c>
    </row>
    <row r="63" customHeight="1" spans="1:10">
      <c r="A63" s="13">
        <v>60</v>
      </c>
      <c r="B63" s="24">
        <v>347</v>
      </c>
      <c r="C63" s="24" t="s">
        <v>226</v>
      </c>
      <c r="D63" s="24" t="s">
        <v>14</v>
      </c>
      <c r="E63" s="24">
        <v>12500</v>
      </c>
      <c r="F63" s="24" t="s">
        <v>229</v>
      </c>
      <c r="G63" s="24" t="s">
        <v>230</v>
      </c>
      <c r="H63" s="24">
        <v>1</v>
      </c>
      <c r="I63" s="31">
        <v>1</v>
      </c>
      <c r="J63" s="30">
        <f t="shared" si="0"/>
        <v>1</v>
      </c>
    </row>
    <row r="64" customHeight="1" spans="1:10">
      <c r="A64" s="13">
        <v>61</v>
      </c>
      <c r="B64" s="24">
        <v>349</v>
      </c>
      <c r="C64" s="24" t="s">
        <v>231</v>
      </c>
      <c r="D64" s="24" t="s">
        <v>19</v>
      </c>
      <c r="E64" s="24">
        <v>11639</v>
      </c>
      <c r="F64" s="24" t="s">
        <v>232</v>
      </c>
      <c r="G64" s="24" t="s">
        <v>149</v>
      </c>
      <c r="H64" s="24">
        <v>3</v>
      </c>
      <c r="I64" s="31">
        <v>3</v>
      </c>
      <c r="J64" s="30">
        <f t="shared" si="0"/>
        <v>1</v>
      </c>
    </row>
    <row r="65" customHeight="1" spans="1:10">
      <c r="A65" s="22">
        <v>62</v>
      </c>
      <c r="B65" s="23">
        <v>349</v>
      </c>
      <c r="C65" s="23" t="s">
        <v>231</v>
      </c>
      <c r="D65" s="23" t="s">
        <v>19</v>
      </c>
      <c r="E65" s="23">
        <v>12091</v>
      </c>
      <c r="F65" s="23" t="s">
        <v>233</v>
      </c>
      <c r="G65" s="23" t="s">
        <v>151</v>
      </c>
      <c r="H65" s="23">
        <v>2</v>
      </c>
      <c r="I65" s="29">
        <v>0</v>
      </c>
      <c r="J65" s="30">
        <f t="shared" si="0"/>
        <v>0</v>
      </c>
    </row>
    <row r="66" customHeight="1" spans="1:10">
      <c r="A66" s="22">
        <v>63</v>
      </c>
      <c r="B66" s="23">
        <v>349</v>
      </c>
      <c r="C66" s="23" t="s">
        <v>231</v>
      </c>
      <c r="D66" s="23" t="s">
        <v>19</v>
      </c>
      <c r="E66" s="23">
        <v>12751</v>
      </c>
      <c r="F66" s="23" t="s">
        <v>234</v>
      </c>
      <c r="G66" s="23" t="s">
        <v>235</v>
      </c>
      <c r="H66" s="23">
        <v>1</v>
      </c>
      <c r="I66" s="29">
        <v>0</v>
      </c>
      <c r="J66" s="30">
        <f t="shared" si="0"/>
        <v>0</v>
      </c>
    </row>
    <row r="67" customHeight="1" spans="1:10">
      <c r="A67" s="22">
        <v>64</v>
      </c>
      <c r="B67" s="23">
        <v>349</v>
      </c>
      <c r="C67" s="23" t="s">
        <v>231</v>
      </c>
      <c r="D67" s="23" t="s">
        <v>19</v>
      </c>
      <c r="E67" s="23">
        <v>12517</v>
      </c>
      <c r="F67" s="23" t="s">
        <v>236</v>
      </c>
      <c r="G67" s="23" t="s">
        <v>237</v>
      </c>
      <c r="H67" s="23">
        <v>2</v>
      </c>
      <c r="I67" s="29">
        <v>0</v>
      </c>
      <c r="J67" s="30">
        <f t="shared" si="0"/>
        <v>0</v>
      </c>
    </row>
    <row r="68" customHeight="1" spans="1:10">
      <c r="A68" s="22">
        <v>65</v>
      </c>
      <c r="B68" s="23">
        <v>351</v>
      </c>
      <c r="C68" s="23" t="s">
        <v>238</v>
      </c>
      <c r="D68" s="23" t="s">
        <v>47</v>
      </c>
      <c r="E68" s="23">
        <v>8594</v>
      </c>
      <c r="F68" s="23" t="s">
        <v>239</v>
      </c>
      <c r="G68" s="23" t="s">
        <v>149</v>
      </c>
      <c r="H68" s="23">
        <v>2</v>
      </c>
      <c r="I68" s="29">
        <v>0</v>
      </c>
      <c r="J68" s="30">
        <f t="shared" si="0"/>
        <v>0</v>
      </c>
    </row>
    <row r="69" customHeight="1" spans="1:10">
      <c r="A69" s="13">
        <v>66</v>
      </c>
      <c r="B69" s="24">
        <v>351</v>
      </c>
      <c r="C69" s="24" t="s">
        <v>238</v>
      </c>
      <c r="D69" s="24" t="s">
        <v>47</v>
      </c>
      <c r="E69" s="24">
        <v>8606</v>
      </c>
      <c r="F69" s="24" t="s">
        <v>240</v>
      </c>
      <c r="G69" s="24" t="s">
        <v>151</v>
      </c>
      <c r="H69" s="24">
        <v>3</v>
      </c>
      <c r="I69" s="31">
        <v>2</v>
      </c>
      <c r="J69" s="30">
        <f t="shared" ref="J69:J132" si="1">I69/H69</f>
        <v>0.666666666666667</v>
      </c>
    </row>
    <row r="70" customHeight="1" spans="1:10">
      <c r="A70" s="22">
        <v>67</v>
      </c>
      <c r="B70" s="23">
        <v>351</v>
      </c>
      <c r="C70" s="23" t="s">
        <v>238</v>
      </c>
      <c r="D70" s="23" t="s">
        <v>47</v>
      </c>
      <c r="E70" s="23">
        <v>11256</v>
      </c>
      <c r="F70" s="23" t="s">
        <v>241</v>
      </c>
      <c r="G70" s="23" t="s">
        <v>151</v>
      </c>
      <c r="H70" s="23">
        <v>3</v>
      </c>
      <c r="I70" s="29">
        <v>0</v>
      </c>
      <c r="J70" s="30">
        <f t="shared" si="1"/>
        <v>0</v>
      </c>
    </row>
    <row r="71" customHeight="1" spans="1:10">
      <c r="A71" s="13">
        <v>68</v>
      </c>
      <c r="B71" s="24">
        <v>355</v>
      </c>
      <c r="C71" s="24" t="s">
        <v>242</v>
      </c>
      <c r="D71" s="24" t="s">
        <v>19</v>
      </c>
      <c r="E71" s="24">
        <v>990467</v>
      </c>
      <c r="F71" s="24" t="s">
        <v>243</v>
      </c>
      <c r="G71" s="24" t="s">
        <v>191</v>
      </c>
      <c r="H71" s="24">
        <v>2</v>
      </c>
      <c r="I71" s="31">
        <v>1</v>
      </c>
      <c r="J71" s="30">
        <f t="shared" si="1"/>
        <v>0.5</v>
      </c>
    </row>
    <row r="72" customHeight="1" spans="1:10">
      <c r="A72" s="13">
        <v>69</v>
      </c>
      <c r="B72" s="24">
        <v>355</v>
      </c>
      <c r="C72" s="24" t="s">
        <v>242</v>
      </c>
      <c r="D72" s="24" t="s">
        <v>19</v>
      </c>
      <c r="E72" s="24">
        <v>8233</v>
      </c>
      <c r="F72" s="24" t="s">
        <v>244</v>
      </c>
      <c r="G72" s="24" t="s">
        <v>151</v>
      </c>
      <c r="H72" s="24">
        <v>2</v>
      </c>
      <c r="I72" s="31">
        <v>1</v>
      </c>
      <c r="J72" s="30">
        <f t="shared" si="1"/>
        <v>0.5</v>
      </c>
    </row>
    <row r="73" customHeight="1" spans="1:10">
      <c r="A73" s="22">
        <v>70</v>
      </c>
      <c r="B73" s="23">
        <v>355</v>
      </c>
      <c r="C73" s="23" t="s">
        <v>242</v>
      </c>
      <c r="D73" s="23" t="s">
        <v>19</v>
      </c>
      <c r="E73" s="23">
        <v>9895</v>
      </c>
      <c r="F73" s="23" t="s">
        <v>245</v>
      </c>
      <c r="G73" s="23" t="s">
        <v>149</v>
      </c>
      <c r="H73" s="23">
        <v>2</v>
      </c>
      <c r="I73" s="29">
        <v>0</v>
      </c>
      <c r="J73" s="30">
        <f t="shared" si="1"/>
        <v>0</v>
      </c>
    </row>
    <row r="74" customHeight="1" spans="1:10">
      <c r="A74" s="22">
        <v>71</v>
      </c>
      <c r="B74" s="23">
        <v>355</v>
      </c>
      <c r="C74" s="23" t="s">
        <v>242</v>
      </c>
      <c r="D74" s="23" t="s">
        <v>19</v>
      </c>
      <c r="E74" s="23">
        <v>11251</v>
      </c>
      <c r="F74" s="23" t="s">
        <v>246</v>
      </c>
      <c r="G74" s="23" t="s">
        <v>176</v>
      </c>
      <c r="H74" s="23">
        <v>1</v>
      </c>
      <c r="I74" s="29">
        <v>0</v>
      </c>
      <c r="J74" s="30">
        <f t="shared" si="1"/>
        <v>0</v>
      </c>
    </row>
    <row r="75" customHeight="1" spans="1:10">
      <c r="A75" s="22">
        <v>72</v>
      </c>
      <c r="B75" s="23">
        <v>355</v>
      </c>
      <c r="C75" s="23" t="s">
        <v>242</v>
      </c>
      <c r="D75" s="23" t="s">
        <v>19</v>
      </c>
      <c r="E75" s="23">
        <v>12492</v>
      </c>
      <c r="F75" s="23" t="s">
        <v>247</v>
      </c>
      <c r="G75" s="23" t="s">
        <v>153</v>
      </c>
      <c r="H75" s="23">
        <v>1</v>
      </c>
      <c r="I75" s="29">
        <v>0</v>
      </c>
      <c r="J75" s="30">
        <f t="shared" si="1"/>
        <v>0</v>
      </c>
    </row>
    <row r="76" customHeight="1" spans="1:10">
      <c r="A76" s="13">
        <v>73</v>
      </c>
      <c r="B76" s="24">
        <v>357</v>
      </c>
      <c r="C76" s="24" t="s">
        <v>248</v>
      </c>
      <c r="D76" s="24" t="s">
        <v>14</v>
      </c>
      <c r="E76" s="24">
        <v>6814</v>
      </c>
      <c r="F76" s="24" t="s">
        <v>249</v>
      </c>
      <c r="G76" s="24" t="s">
        <v>176</v>
      </c>
      <c r="H76" s="24">
        <v>5</v>
      </c>
      <c r="I76" s="31">
        <v>1</v>
      </c>
      <c r="J76" s="30">
        <f t="shared" si="1"/>
        <v>0.2</v>
      </c>
    </row>
    <row r="77" customHeight="1" spans="1:10">
      <c r="A77" s="22">
        <v>74</v>
      </c>
      <c r="B77" s="23">
        <v>357</v>
      </c>
      <c r="C77" s="23" t="s">
        <v>248</v>
      </c>
      <c r="D77" s="23" t="s">
        <v>14</v>
      </c>
      <c r="E77" s="23">
        <v>11453</v>
      </c>
      <c r="F77" s="23" t="s">
        <v>250</v>
      </c>
      <c r="G77" s="23" t="s">
        <v>149</v>
      </c>
      <c r="H77" s="23">
        <v>5</v>
      </c>
      <c r="I77" s="29">
        <v>0</v>
      </c>
      <c r="J77" s="30">
        <f t="shared" si="1"/>
        <v>0</v>
      </c>
    </row>
    <row r="78" customHeight="1" spans="1:10">
      <c r="A78" s="22">
        <v>75</v>
      </c>
      <c r="B78" s="23">
        <v>357</v>
      </c>
      <c r="C78" s="23" t="s">
        <v>248</v>
      </c>
      <c r="D78" s="23" t="s">
        <v>14</v>
      </c>
      <c r="E78" s="23">
        <v>12459</v>
      </c>
      <c r="F78" s="23" t="s">
        <v>251</v>
      </c>
      <c r="G78" s="23" t="s">
        <v>252</v>
      </c>
      <c r="H78" s="23">
        <v>3</v>
      </c>
      <c r="I78" s="29">
        <v>0</v>
      </c>
      <c r="J78" s="30">
        <f t="shared" si="1"/>
        <v>0</v>
      </c>
    </row>
    <row r="79" customHeight="1" spans="1:10">
      <c r="A79" s="22">
        <v>76</v>
      </c>
      <c r="B79" s="23">
        <v>359</v>
      </c>
      <c r="C79" s="23" t="s">
        <v>253</v>
      </c>
      <c r="D79" s="23" t="s">
        <v>14</v>
      </c>
      <c r="E79" s="23">
        <v>11231</v>
      </c>
      <c r="F79" s="23" t="s">
        <v>254</v>
      </c>
      <c r="G79" s="23" t="s">
        <v>149</v>
      </c>
      <c r="H79" s="23">
        <v>3</v>
      </c>
      <c r="I79" s="29">
        <v>0</v>
      </c>
      <c r="J79" s="30">
        <f t="shared" si="1"/>
        <v>0</v>
      </c>
    </row>
    <row r="80" customHeight="1" spans="1:10">
      <c r="A80" s="22">
        <v>77</v>
      </c>
      <c r="B80" s="23">
        <v>359</v>
      </c>
      <c r="C80" s="23" t="s">
        <v>253</v>
      </c>
      <c r="D80" s="23" t="s">
        <v>14</v>
      </c>
      <c r="E80" s="23">
        <v>12052</v>
      </c>
      <c r="F80" s="23" t="s">
        <v>255</v>
      </c>
      <c r="G80" s="23" t="s">
        <v>151</v>
      </c>
      <c r="H80" s="23">
        <v>3</v>
      </c>
      <c r="I80" s="29">
        <v>0</v>
      </c>
      <c r="J80" s="30">
        <f t="shared" si="1"/>
        <v>0</v>
      </c>
    </row>
    <row r="81" customHeight="1" spans="1:10">
      <c r="A81" s="22">
        <v>78</v>
      </c>
      <c r="B81" s="23">
        <v>359</v>
      </c>
      <c r="C81" s="23" t="s">
        <v>253</v>
      </c>
      <c r="D81" s="23" t="s">
        <v>14</v>
      </c>
      <c r="E81" s="23">
        <v>12482</v>
      </c>
      <c r="F81" s="23" t="s">
        <v>256</v>
      </c>
      <c r="G81" s="23" t="s">
        <v>257</v>
      </c>
      <c r="H81" s="23">
        <v>1</v>
      </c>
      <c r="I81" s="29">
        <v>0</v>
      </c>
      <c r="J81" s="30">
        <f t="shared" si="1"/>
        <v>0</v>
      </c>
    </row>
    <row r="82" customHeight="1" spans="1:10">
      <c r="A82" s="22">
        <v>79</v>
      </c>
      <c r="B82" s="23">
        <v>359</v>
      </c>
      <c r="C82" s="23" t="s">
        <v>253</v>
      </c>
      <c r="D82" s="23" t="s">
        <v>14</v>
      </c>
      <c r="E82" s="23">
        <v>12494</v>
      </c>
      <c r="F82" s="23" t="s">
        <v>258</v>
      </c>
      <c r="G82" s="23" t="s">
        <v>259</v>
      </c>
      <c r="H82" s="23">
        <v>1</v>
      </c>
      <c r="I82" s="29">
        <v>0</v>
      </c>
      <c r="J82" s="30">
        <f t="shared" si="1"/>
        <v>0</v>
      </c>
    </row>
    <row r="83" customHeight="1" spans="1:10">
      <c r="A83" s="22">
        <v>80</v>
      </c>
      <c r="B83" s="23">
        <v>365</v>
      </c>
      <c r="C83" s="23" t="s">
        <v>260</v>
      </c>
      <c r="D83" s="23" t="s">
        <v>14</v>
      </c>
      <c r="E83" s="23">
        <v>4301</v>
      </c>
      <c r="F83" s="23" t="s">
        <v>261</v>
      </c>
      <c r="G83" s="23" t="s">
        <v>149</v>
      </c>
      <c r="H83" s="23">
        <v>4.5</v>
      </c>
      <c r="I83" s="29">
        <v>0</v>
      </c>
      <c r="J83" s="30">
        <f t="shared" si="1"/>
        <v>0</v>
      </c>
    </row>
    <row r="84" customHeight="1" spans="1:10">
      <c r="A84" s="22">
        <v>81</v>
      </c>
      <c r="B84" s="23">
        <v>365</v>
      </c>
      <c r="C84" s="23" t="s">
        <v>260</v>
      </c>
      <c r="D84" s="23" t="s">
        <v>14</v>
      </c>
      <c r="E84" s="23">
        <v>10931</v>
      </c>
      <c r="F84" s="23" t="s">
        <v>262</v>
      </c>
      <c r="G84" s="23" t="s">
        <v>151</v>
      </c>
      <c r="H84" s="23">
        <v>4.5</v>
      </c>
      <c r="I84" s="29">
        <v>0</v>
      </c>
      <c r="J84" s="30">
        <f t="shared" si="1"/>
        <v>0</v>
      </c>
    </row>
    <row r="85" customHeight="1" spans="1:10">
      <c r="A85" s="22">
        <v>82</v>
      </c>
      <c r="B85" s="23">
        <v>365</v>
      </c>
      <c r="C85" s="23" t="s">
        <v>260</v>
      </c>
      <c r="D85" s="23" t="s">
        <v>14</v>
      </c>
      <c r="E85" s="23">
        <v>12439</v>
      </c>
      <c r="F85" s="23" t="s">
        <v>263</v>
      </c>
      <c r="G85" s="23" t="s">
        <v>153</v>
      </c>
      <c r="H85" s="23">
        <v>3</v>
      </c>
      <c r="I85" s="29">
        <v>0</v>
      </c>
      <c r="J85" s="30">
        <f t="shared" si="1"/>
        <v>0</v>
      </c>
    </row>
    <row r="86" customHeight="1" spans="1:10">
      <c r="A86" s="22">
        <v>83</v>
      </c>
      <c r="B86" s="23">
        <v>365</v>
      </c>
      <c r="C86" s="23" t="s">
        <v>260</v>
      </c>
      <c r="D86" s="23" t="s">
        <v>14</v>
      </c>
      <c r="E86" s="23">
        <v>12497</v>
      </c>
      <c r="F86" s="23" t="s">
        <v>264</v>
      </c>
      <c r="G86" s="23" t="s">
        <v>153</v>
      </c>
      <c r="H86" s="23">
        <v>3</v>
      </c>
      <c r="I86" s="29">
        <v>0</v>
      </c>
      <c r="J86" s="30">
        <f t="shared" si="1"/>
        <v>0</v>
      </c>
    </row>
    <row r="87" customHeight="1" spans="1:10">
      <c r="A87" s="22">
        <v>84</v>
      </c>
      <c r="B87" s="23">
        <v>367</v>
      </c>
      <c r="C87" s="23" t="s">
        <v>265</v>
      </c>
      <c r="D87" s="23" t="s">
        <v>47</v>
      </c>
      <c r="E87" s="23">
        <v>10043</v>
      </c>
      <c r="F87" s="23" t="s">
        <v>266</v>
      </c>
      <c r="G87" s="23" t="s">
        <v>267</v>
      </c>
      <c r="H87" s="23">
        <v>2</v>
      </c>
      <c r="I87" s="29">
        <v>0</v>
      </c>
      <c r="J87" s="30">
        <f t="shared" si="1"/>
        <v>0</v>
      </c>
    </row>
    <row r="88" customHeight="1" spans="1:10">
      <c r="A88" s="22">
        <v>85</v>
      </c>
      <c r="B88" s="23">
        <v>367</v>
      </c>
      <c r="C88" s="23" t="s">
        <v>265</v>
      </c>
      <c r="D88" s="23" t="s">
        <v>47</v>
      </c>
      <c r="E88" s="23">
        <v>10955</v>
      </c>
      <c r="F88" s="23" t="s">
        <v>268</v>
      </c>
      <c r="G88" s="23" t="s">
        <v>151</v>
      </c>
      <c r="H88" s="23">
        <v>2</v>
      </c>
      <c r="I88" s="29">
        <v>0</v>
      </c>
      <c r="J88" s="30">
        <f t="shared" si="1"/>
        <v>0</v>
      </c>
    </row>
    <row r="89" customHeight="1" spans="1:10">
      <c r="A89" s="22">
        <v>86</v>
      </c>
      <c r="B89" s="23">
        <v>367</v>
      </c>
      <c r="C89" s="23" t="s">
        <v>265</v>
      </c>
      <c r="D89" s="23" t="s">
        <v>47</v>
      </c>
      <c r="E89" s="23">
        <v>11799</v>
      </c>
      <c r="F89" s="23" t="s">
        <v>269</v>
      </c>
      <c r="G89" s="23" t="s">
        <v>151</v>
      </c>
      <c r="H89" s="23">
        <v>2</v>
      </c>
      <c r="I89" s="29">
        <v>0</v>
      </c>
      <c r="J89" s="30">
        <f t="shared" si="1"/>
        <v>0</v>
      </c>
    </row>
    <row r="90" customHeight="1" spans="1:10">
      <c r="A90" s="22">
        <v>87</v>
      </c>
      <c r="B90" s="23">
        <v>367</v>
      </c>
      <c r="C90" s="23" t="s">
        <v>265</v>
      </c>
      <c r="D90" s="23" t="s">
        <v>47</v>
      </c>
      <c r="E90" s="23">
        <v>12277</v>
      </c>
      <c r="F90" s="23" t="s">
        <v>270</v>
      </c>
      <c r="G90" s="23" t="s">
        <v>151</v>
      </c>
      <c r="H90" s="23">
        <v>2</v>
      </c>
      <c r="I90" s="29">
        <v>0</v>
      </c>
      <c r="J90" s="30">
        <f t="shared" si="1"/>
        <v>0</v>
      </c>
    </row>
    <row r="91" customHeight="1" spans="1:10">
      <c r="A91" s="22">
        <v>88</v>
      </c>
      <c r="B91" s="23">
        <v>371</v>
      </c>
      <c r="C91" s="23" t="s">
        <v>271</v>
      </c>
      <c r="D91" s="23" t="s">
        <v>28</v>
      </c>
      <c r="E91" s="23">
        <v>9112</v>
      </c>
      <c r="F91" s="23" t="s">
        <v>272</v>
      </c>
      <c r="G91" s="23" t="s">
        <v>151</v>
      </c>
      <c r="H91" s="23">
        <v>1</v>
      </c>
      <c r="I91" s="29">
        <v>0</v>
      </c>
      <c r="J91" s="30">
        <f t="shared" si="1"/>
        <v>0</v>
      </c>
    </row>
    <row r="92" customHeight="1" spans="1:10">
      <c r="A92" s="22">
        <v>89</v>
      </c>
      <c r="B92" s="23">
        <v>371</v>
      </c>
      <c r="C92" s="23" t="s">
        <v>271</v>
      </c>
      <c r="D92" s="23" t="s">
        <v>28</v>
      </c>
      <c r="E92" s="23">
        <v>11388</v>
      </c>
      <c r="F92" s="23" t="s">
        <v>273</v>
      </c>
      <c r="G92" s="23" t="s">
        <v>149</v>
      </c>
      <c r="H92" s="23">
        <v>2</v>
      </c>
      <c r="I92" s="29">
        <v>0</v>
      </c>
      <c r="J92" s="30">
        <f t="shared" si="1"/>
        <v>0</v>
      </c>
    </row>
    <row r="93" customHeight="1" spans="1:10">
      <c r="A93" s="22">
        <v>90</v>
      </c>
      <c r="B93" s="23">
        <v>371</v>
      </c>
      <c r="C93" s="23" t="s">
        <v>271</v>
      </c>
      <c r="D93" s="23" t="s">
        <v>28</v>
      </c>
      <c r="E93" s="23">
        <v>12682</v>
      </c>
      <c r="F93" s="23" t="s">
        <v>274</v>
      </c>
      <c r="G93" s="23" t="s">
        <v>151</v>
      </c>
      <c r="H93" s="23">
        <v>1</v>
      </c>
      <c r="I93" s="29">
        <v>0</v>
      </c>
      <c r="J93" s="30">
        <f t="shared" si="1"/>
        <v>0</v>
      </c>
    </row>
    <row r="94" customHeight="1" spans="1:10">
      <c r="A94" s="22">
        <v>91</v>
      </c>
      <c r="B94" s="23">
        <v>373</v>
      </c>
      <c r="C94" s="23" t="s">
        <v>275</v>
      </c>
      <c r="D94" s="23" t="s">
        <v>19</v>
      </c>
      <c r="E94" s="23">
        <v>8075</v>
      </c>
      <c r="F94" s="23" t="s">
        <v>276</v>
      </c>
      <c r="G94" s="23" t="s">
        <v>151</v>
      </c>
      <c r="H94" s="23">
        <v>4</v>
      </c>
      <c r="I94" s="29">
        <v>0</v>
      </c>
      <c r="J94" s="30">
        <f t="shared" si="1"/>
        <v>0</v>
      </c>
    </row>
    <row r="95" customHeight="1" spans="1:10">
      <c r="A95" s="22">
        <v>92</v>
      </c>
      <c r="B95" s="23">
        <v>373</v>
      </c>
      <c r="C95" s="23" t="s">
        <v>275</v>
      </c>
      <c r="D95" s="23" t="s">
        <v>19</v>
      </c>
      <c r="E95" s="23">
        <v>8903</v>
      </c>
      <c r="F95" s="23" t="s">
        <v>277</v>
      </c>
      <c r="G95" s="23" t="s">
        <v>278</v>
      </c>
      <c r="H95" s="23">
        <v>4</v>
      </c>
      <c r="I95" s="29">
        <v>0</v>
      </c>
      <c r="J95" s="30">
        <f t="shared" si="1"/>
        <v>0</v>
      </c>
    </row>
    <row r="96" customHeight="1" spans="1:10">
      <c r="A96" s="22">
        <v>93</v>
      </c>
      <c r="B96" s="23">
        <v>373</v>
      </c>
      <c r="C96" s="23" t="s">
        <v>275</v>
      </c>
      <c r="D96" s="23" t="s">
        <v>19</v>
      </c>
      <c r="E96" s="23">
        <v>12349</v>
      </c>
      <c r="F96" s="23" t="s">
        <v>279</v>
      </c>
      <c r="G96" s="23" t="s">
        <v>151</v>
      </c>
      <c r="H96" s="23">
        <v>3</v>
      </c>
      <c r="I96" s="29">
        <v>0</v>
      </c>
      <c r="J96" s="30">
        <f t="shared" si="1"/>
        <v>0</v>
      </c>
    </row>
    <row r="97" customHeight="1" spans="1:10">
      <c r="A97" s="22">
        <v>94</v>
      </c>
      <c r="B97" s="23">
        <v>373</v>
      </c>
      <c r="C97" s="23" t="s">
        <v>275</v>
      </c>
      <c r="D97" s="23" t="s">
        <v>19</v>
      </c>
      <c r="E97" s="23">
        <v>12507</v>
      </c>
      <c r="F97" s="23" t="s">
        <v>280</v>
      </c>
      <c r="G97" s="23" t="s">
        <v>281</v>
      </c>
      <c r="H97" s="23">
        <v>2</v>
      </c>
      <c r="I97" s="29">
        <v>0</v>
      </c>
      <c r="J97" s="30">
        <f t="shared" si="1"/>
        <v>0</v>
      </c>
    </row>
    <row r="98" customHeight="1" spans="1:10">
      <c r="A98" s="22">
        <v>95</v>
      </c>
      <c r="B98" s="23">
        <v>377</v>
      </c>
      <c r="C98" s="23" t="s">
        <v>282</v>
      </c>
      <c r="D98" s="23" t="s">
        <v>17</v>
      </c>
      <c r="E98" s="23">
        <v>8940</v>
      </c>
      <c r="F98" s="23" t="s">
        <v>283</v>
      </c>
      <c r="G98" s="23" t="s">
        <v>149</v>
      </c>
      <c r="H98" s="23">
        <v>2.5</v>
      </c>
      <c r="I98" s="29">
        <v>0</v>
      </c>
      <c r="J98" s="30">
        <f t="shared" si="1"/>
        <v>0</v>
      </c>
    </row>
    <row r="99" customHeight="1" spans="1:10">
      <c r="A99" s="22">
        <v>96</v>
      </c>
      <c r="B99" s="23">
        <v>377</v>
      </c>
      <c r="C99" s="23" t="s">
        <v>282</v>
      </c>
      <c r="D99" s="23" t="s">
        <v>17</v>
      </c>
      <c r="E99" s="23">
        <v>11323</v>
      </c>
      <c r="F99" s="23" t="s">
        <v>284</v>
      </c>
      <c r="G99" s="23" t="s">
        <v>151</v>
      </c>
      <c r="H99" s="23">
        <v>2.5</v>
      </c>
      <c r="I99" s="29">
        <v>0</v>
      </c>
      <c r="J99" s="30">
        <f t="shared" si="1"/>
        <v>0</v>
      </c>
    </row>
    <row r="100" customHeight="1" spans="1:10">
      <c r="A100" s="22">
        <v>97</v>
      </c>
      <c r="B100" s="23">
        <v>377</v>
      </c>
      <c r="C100" s="23" t="s">
        <v>282</v>
      </c>
      <c r="D100" s="23" t="s">
        <v>17</v>
      </c>
      <c r="E100" s="23">
        <v>12498</v>
      </c>
      <c r="F100" s="23" t="s">
        <v>285</v>
      </c>
      <c r="G100" s="23" t="s">
        <v>286</v>
      </c>
      <c r="H100" s="23">
        <v>1.5</v>
      </c>
      <c r="I100" s="29">
        <v>0</v>
      </c>
      <c r="J100" s="30">
        <f t="shared" si="1"/>
        <v>0</v>
      </c>
    </row>
    <row r="101" customHeight="1" spans="1:10">
      <c r="A101" s="22">
        <v>98</v>
      </c>
      <c r="B101" s="23">
        <v>377</v>
      </c>
      <c r="C101" s="23" t="s">
        <v>282</v>
      </c>
      <c r="D101" s="23" t="s">
        <v>17</v>
      </c>
      <c r="E101" s="23">
        <v>12464</v>
      </c>
      <c r="F101" s="23" t="s">
        <v>287</v>
      </c>
      <c r="G101" s="23" t="s">
        <v>286</v>
      </c>
      <c r="H101" s="23">
        <v>1.5</v>
      </c>
      <c r="I101" s="29">
        <v>0</v>
      </c>
      <c r="J101" s="30">
        <f t="shared" si="1"/>
        <v>0</v>
      </c>
    </row>
    <row r="102" customHeight="1" spans="1:10">
      <c r="A102" s="22">
        <v>99</v>
      </c>
      <c r="B102" s="23">
        <v>379</v>
      </c>
      <c r="C102" s="23" t="s">
        <v>288</v>
      </c>
      <c r="D102" s="23" t="s">
        <v>14</v>
      </c>
      <c r="E102" s="23">
        <v>5344</v>
      </c>
      <c r="F102" s="23" t="s">
        <v>289</v>
      </c>
      <c r="G102" s="23" t="s">
        <v>151</v>
      </c>
      <c r="H102" s="23">
        <v>5</v>
      </c>
      <c r="I102" s="29">
        <v>0</v>
      </c>
      <c r="J102" s="30">
        <f t="shared" si="1"/>
        <v>0</v>
      </c>
    </row>
    <row r="103" customHeight="1" spans="1:10">
      <c r="A103" s="22">
        <v>100</v>
      </c>
      <c r="B103" s="23">
        <v>379</v>
      </c>
      <c r="C103" s="23" t="s">
        <v>288</v>
      </c>
      <c r="D103" s="23" t="s">
        <v>14</v>
      </c>
      <c r="E103" s="23">
        <v>6830</v>
      </c>
      <c r="F103" s="23" t="s">
        <v>290</v>
      </c>
      <c r="G103" s="23" t="s">
        <v>149</v>
      </c>
      <c r="H103" s="23">
        <v>4</v>
      </c>
      <c r="I103" s="29">
        <v>0</v>
      </c>
      <c r="J103" s="30">
        <f t="shared" si="1"/>
        <v>0</v>
      </c>
    </row>
    <row r="104" customHeight="1" spans="1:10">
      <c r="A104" s="22">
        <v>101</v>
      </c>
      <c r="B104" s="23">
        <v>379</v>
      </c>
      <c r="C104" s="23" t="s">
        <v>288</v>
      </c>
      <c r="D104" s="23" t="s">
        <v>14</v>
      </c>
      <c r="E104" s="23">
        <v>6831</v>
      </c>
      <c r="F104" s="23" t="s">
        <v>291</v>
      </c>
      <c r="G104" s="23" t="s">
        <v>151</v>
      </c>
      <c r="H104" s="23">
        <v>4</v>
      </c>
      <c r="I104" s="29">
        <v>0</v>
      </c>
      <c r="J104" s="30">
        <f t="shared" si="1"/>
        <v>0</v>
      </c>
    </row>
    <row r="105" customHeight="1" spans="1:10">
      <c r="A105" s="13">
        <v>102</v>
      </c>
      <c r="B105" s="24">
        <v>385</v>
      </c>
      <c r="C105" s="24" t="s">
        <v>292</v>
      </c>
      <c r="D105" s="24" t="s">
        <v>28</v>
      </c>
      <c r="E105" s="24">
        <v>7317</v>
      </c>
      <c r="F105" s="24" t="s">
        <v>293</v>
      </c>
      <c r="G105" s="24" t="s">
        <v>294</v>
      </c>
      <c r="H105" s="24">
        <v>7</v>
      </c>
      <c r="I105" s="31">
        <v>10</v>
      </c>
      <c r="J105" s="30">
        <f t="shared" si="1"/>
        <v>1.42857142857143</v>
      </c>
    </row>
    <row r="106" customHeight="1" spans="1:10">
      <c r="A106" s="13">
        <v>103</v>
      </c>
      <c r="B106" s="24">
        <v>385</v>
      </c>
      <c r="C106" s="24" t="s">
        <v>292</v>
      </c>
      <c r="D106" s="24" t="s">
        <v>28</v>
      </c>
      <c r="E106" s="24">
        <v>7749</v>
      </c>
      <c r="F106" s="24" t="s">
        <v>295</v>
      </c>
      <c r="G106" s="24" t="s">
        <v>151</v>
      </c>
      <c r="H106" s="24">
        <v>6</v>
      </c>
      <c r="I106" s="31">
        <v>8</v>
      </c>
      <c r="J106" s="30">
        <f t="shared" si="1"/>
        <v>1.33333333333333</v>
      </c>
    </row>
    <row r="107" customHeight="1" spans="1:10">
      <c r="A107" s="22">
        <v>104</v>
      </c>
      <c r="B107" s="23">
        <v>385</v>
      </c>
      <c r="C107" s="23" t="s">
        <v>292</v>
      </c>
      <c r="D107" s="23" t="s">
        <v>28</v>
      </c>
      <c r="E107" s="23">
        <v>11458</v>
      </c>
      <c r="F107" s="23" t="s">
        <v>296</v>
      </c>
      <c r="G107" s="23" t="s">
        <v>197</v>
      </c>
      <c r="H107" s="23">
        <v>1</v>
      </c>
      <c r="I107" s="29">
        <v>0</v>
      </c>
      <c r="J107" s="30">
        <f t="shared" si="1"/>
        <v>0</v>
      </c>
    </row>
    <row r="108" customHeight="1" spans="1:10">
      <c r="A108" s="22">
        <v>105</v>
      </c>
      <c r="B108" s="23">
        <v>385</v>
      </c>
      <c r="C108" s="23" t="s">
        <v>292</v>
      </c>
      <c r="D108" s="23" t="s">
        <v>28</v>
      </c>
      <c r="E108" s="23">
        <v>12566</v>
      </c>
      <c r="F108" s="23" t="s">
        <v>297</v>
      </c>
      <c r="G108" s="23" t="s">
        <v>151</v>
      </c>
      <c r="H108" s="23">
        <v>1</v>
      </c>
      <c r="I108" s="29">
        <v>0</v>
      </c>
      <c r="J108" s="30">
        <f t="shared" si="1"/>
        <v>0</v>
      </c>
    </row>
    <row r="109" customHeight="1" spans="1:10">
      <c r="A109" s="13">
        <v>106</v>
      </c>
      <c r="B109" s="24">
        <v>387</v>
      </c>
      <c r="C109" s="24" t="s">
        <v>298</v>
      </c>
      <c r="D109" s="24" t="s">
        <v>17</v>
      </c>
      <c r="E109" s="24">
        <v>5408</v>
      </c>
      <c r="F109" s="24" t="s">
        <v>299</v>
      </c>
      <c r="G109" s="24" t="s">
        <v>149</v>
      </c>
      <c r="H109" s="24">
        <v>6</v>
      </c>
      <c r="I109" s="31">
        <v>2</v>
      </c>
      <c r="J109" s="30">
        <f t="shared" si="1"/>
        <v>0.333333333333333</v>
      </c>
    </row>
    <row r="110" customHeight="1" spans="1:10">
      <c r="A110" s="13">
        <v>107</v>
      </c>
      <c r="B110" s="24">
        <v>387</v>
      </c>
      <c r="C110" s="24" t="s">
        <v>298</v>
      </c>
      <c r="D110" s="24" t="s">
        <v>17</v>
      </c>
      <c r="E110" s="24">
        <v>5701</v>
      </c>
      <c r="F110" s="24" t="s">
        <v>300</v>
      </c>
      <c r="G110" s="24" t="s">
        <v>151</v>
      </c>
      <c r="H110" s="24">
        <v>6</v>
      </c>
      <c r="I110" s="31">
        <v>5</v>
      </c>
      <c r="J110" s="30">
        <f t="shared" si="1"/>
        <v>0.833333333333333</v>
      </c>
    </row>
    <row r="111" customHeight="1" spans="1:10">
      <c r="A111" s="13">
        <v>108</v>
      </c>
      <c r="B111" s="24">
        <v>387</v>
      </c>
      <c r="C111" s="24" t="s">
        <v>298</v>
      </c>
      <c r="D111" s="24" t="s">
        <v>17</v>
      </c>
      <c r="E111" s="24">
        <v>10856</v>
      </c>
      <c r="F111" s="24" t="s">
        <v>301</v>
      </c>
      <c r="G111" s="24" t="s">
        <v>151</v>
      </c>
      <c r="H111" s="24">
        <v>3</v>
      </c>
      <c r="I111" s="31">
        <v>3</v>
      </c>
      <c r="J111" s="30">
        <f t="shared" si="1"/>
        <v>1</v>
      </c>
    </row>
    <row r="112" customHeight="1" spans="1:10">
      <c r="A112" s="22">
        <v>109</v>
      </c>
      <c r="B112" s="23">
        <v>387</v>
      </c>
      <c r="C112" s="23" t="s">
        <v>298</v>
      </c>
      <c r="D112" s="23" t="s">
        <v>17</v>
      </c>
      <c r="E112" s="23">
        <v>12484</v>
      </c>
      <c r="F112" s="23" t="s">
        <v>302</v>
      </c>
      <c r="G112" s="23" t="s">
        <v>153</v>
      </c>
      <c r="H112" s="23">
        <v>3</v>
      </c>
      <c r="I112" s="29">
        <v>0</v>
      </c>
      <c r="J112" s="30">
        <f t="shared" si="1"/>
        <v>0</v>
      </c>
    </row>
    <row r="113" customHeight="1" spans="1:10">
      <c r="A113" s="13">
        <v>110</v>
      </c>
      <c r="B113" s="24">
        <v>391</v>
      </c>
      <c r="C113" s="24" t="s">
        <v>303</v>
      </c>
      <c r="D113" s="24" t="s">
        <v>19</v>
      </c>
      <c r="E113" s="24">
        <v>4246</v>
      </c>
      <c r="F113" s="24" t="s">
        <v>304</v>
      </c>
      <c r="G113" s="24" t="s">
        <v>197</v>
      </c>
      <c r="H113" s="24">
        <v>3</v>
      </c>
      <c r="I113" s="31">
        <v>3</v>
      </c>
      <c r="J113" s="30">
        <f t="shared" si="1"/>
        <v>1</v>
      </c>
    </row>
    <row r="114" customHeight="1" spans="1:10">
      <c r="A114" s="13">
        <v>111</v>
      </c>
      <c r="B114" s="24">
        <v>391</v>
      </c>
      <c r="C114" s="24" t="s">
        <v>303</v>
      </c>
      <c r="D114" s="24" t="s">
        <v>19</v>
      </c>
      <c r="E114" s="24">
        <v>11902</v>
      </c>
      <c r="F114" s="24" t="s">
        <v>305</v>
      </c>
      <c r="G114" s="24" t="s">
        <v>197</v>
      </c>
      <c r="H114" s="24">
        <v>3</v>
      </c>
      <c r="I114" s="31">
        <v>2</v>
      </c>
      <c r="J114" s="30">
        <f t="shared" si="1"/>
        <v>0.666666666666667</v>
      </c>
    </row>
    <row r="115" customHeight="1" spans="1:10">
      <c r="A115" s="13">
        <v>112</v>
      </c>
      <c r="B115" s="24">
        <v>391</v>
      </c>
      <c r="C115" s="24" t="s">
        <v>303</v>
      </c>
      <c r="D115" s="24" t="s">
        <v>19</v>
      </c>
      <c r="E115" s="24">
        <v>12197</v>
      </c>
      <c r="F115" s="24" t="s">
        <v>306</v>
      </c>
      <c r="G115" s="24" t="s">
        <v>153</v>
      </c>
      <c r="H115" s="24">
        <v>2</v>
      </c>
      <c r="I115" s="31">
        <v>2</v>
      </c>
      <c r="J115" s="30">
        <f t="shared" si="1"/>
        <v>1</v>
      </c>
    </row>
    <row r="116" customHeight="1" spans="1:10">
      <c r="A116" s="13">
        <v>113</v>
      </c>
      <c r="B116" s="24">
        <v>391</v>
      </c>
      <c r="C116" s="24" t="s">
        <v>303</v>
      </c>
      <c r="D116" s="24" t="s">
        <v>19</v>
      </c>
      <c r="E116" s="24">
        <v>12462</v>
      </c>
      <c r="F116" s="24" t="s">
        <v>307</v>
      </c>
      <c r="G116" s="24" t="s">
        <v>153</v>
      </c>
      <c r="H116" s="24">
        <v>1</v>
      </c>
      <c r="I116" s="31">
        <v>1</v>
      </c>
      <c r="J116" s="30">
        <f t="shared" si="1"/>
        <v>1</v>
      </c>
    </row>
    <row r="117" customHeight="1" spans="1:10">
      <c r="A117" s="13">
        <v>114</v>
      </c>
      <c r="B117" s="24">
        <v>399</v>
      </c>
      <c r="C117" s="24" t="s">
        <v>308</v>
      </c>
      <c r="D117" s="24" t="s">
        <v>17</v>
      </c>
      <c r="E117" s="24">
        <v>5407</v>
      </c>
      <c r="F117" s="24" t="s">
        <v>309</v>
      </c>
      <c r="G117" s="24" t="s">
        <v>151</v>
      </c>
      <c r="H117" s="24">
        <v>5</v>
      </c>
      <c r="I117" s="31">
        <v>3</v>
      </c>
      <c r="J117" s="30">
        <f t="shared" si="1"/>
        <v>0.6</v>
      </c>
    </row>
    <row r="118" customHeight="1" spans="1:10">
      <c r="A118" s="22">
        <v>115</v>
      </c>
      <c r="B118" s="23">
        <v>399</v>
      </c>
      <c r="C118" s="23" t="s">
        <v>308</v>
      </c>
      <c r="D118" s="23" t="s">
        <v>17</v>
      </c>
      <c r="E118" s="23">
        <v>11762</v>
      </c>
      <c r="F118" s="23" t="s">
        <v>310</v>
      </c>
      <c r="G118" s="23" t="s">
        <v>149</v>
      </c>
      <c r="H118" s="23">
        <v>5</v>
      </c>
      <c r="I118" s="29">
        <v>0</v>
      </c>
      <c r="J118" s="30">
        <f t="shared" si="1"/>
        <v>0</v>
      </c>
    </row>
    <row r="119" customHeight="1" spans="1:10">
      <c r="A119" s="22">
        <v>116</v>
      </c>
      <c r="B119" s="23">
        <v>399</v>
      </c>
      <c r="C119" s="23" t="s">
        <v>308</v>
      </c>
      <c r="D119" s="23" t="s">
        <v>17</v>
      </c>
      <c r="E119" s="23">
        <v>12440</v>
      </c>
      <c r="F119" s="23" t="s">
        <v>311</v>
      </c>
      <c r="G119" s="23" t="s">
        <v>312</v>
      </c>
      <c r="H119" s="23">
        <v>3</v>
      </c>
      <c r="I119" s="29">
        <v>0</v>
      </c>
      <c r="J119" s="30">
        <f t="shared" si="1"/>
        <v>0</v>
      </c>
    </row>
    <row r="120" customHeight="1" spans="1:10">
      <c r="A120" s="13">
        <v>117</v>
      </c>
      <c r="B120" s="24">
        <v>511</v>
      </c>
      <c r="C120" s="24" t="s">
        <v>313</v>
      </c>
      <c r="D120" s="24" t="s">
        <v>19</v>
      </c>
      <c r="E120" s="24">
        <v>5527</v>
      </c>
      <c r="F120" s="24" t="s">
        <v>314</v>
      </c>
      <c r="G120" s="24" t="s">
        <v>149</v>
      </c>
      <c r="H120" s="24">
        <v>2</v>
      </c>
      <c r="I120" s="31">
        <v>1</v>
      </c>
      <c r="J120" s="30">
        <f t="shared" si="1"/>
        <v>0.5</v>
      </c>
    </row>
    <row r="121" customHeight="1" spans="1:10">
      <c r="A121" s="13">
        <v>118</v>
      </c>
      <c r="B121" s="24">
        <v>511</v>
      </c>
      <c r="C121" s="24" t="s">
        <v>313</v>
      </c>
      <c r="D121" s="24" t="s">
        <v>19</v>
      </c>
      <c r="E121" s="24">
        <v>11602</v>
      </c>
      <c r="F121" s="24" t="s">
        <v>315</v>
      </c>
      <c r="G121" s="24" t="s">
        <v>151</v>
      </c>
      <c r="H121" s="24">
        <v>2</v>
      </c>
      <c r="I121" s="31">
        <v>1</v>
      </c>
      <c r="J121" s="30">
        <f t="shared" si="1"/>
        <v>0.5</v>
      </c>
    </row>
    <row r="122" customHeight="1" spans="1:10">
      <c r="A122" s="22">
        <v>119</v>
      </c>
      <c r="B122" s="23">
        <v>511</v>
      </c>
      <c r="C122" s="23" t="s">
        <v>313</v>
      </c>
      <c r="D122" s="23" t="s">
        <v>19</v>
      </c>
      <c r="E122" s="23">
        <v>11876</v>
      </c>
      <c r="F122" s="23" t="s">
        <v>316</v>
      </c>
      <c r="G122" s="23" t="s">
        <v>151</v>
      </c>
      <c r="H122" s="23">
        <v>2</v>
      </c>
      <c r="I122" s="29">
        <v>0</v>
      </c>
      <c r="J122" s="30">
        <f t="shared" si="1"/>
        <v>0</v>
      </c>
    </row>
    <row r="123" customHeight="1" spans="1:10">
      <c r="A123" s="22">
        <v>120</v>
      </c>
      <c r="B123" s="23">
        <v>511</v>
      </c>
      <c r="C123" s="23" t="s">
        <v>313</v>
      </c>
      <c r="D123" s="23" t="s">
        <v>19</v>
      </c>
      <c r="E123" s="23">
        <v>11829</v>
      </c>
      <c r="F123" s="23" t="s">
        <v>317</v>
      </c>
      <c r="G123" s="23" t="s">
        <v>151</v>
      </c>
      <c r="H123" s="23">
        <v>2</v>
      </c>
      <c r="I123" s="29">
        <v>0</v>
      </c>
      <c r="J123" s="30">
        <f t="shared" si="1"/>
        <v>0</v>
      </c>
    </row>
    <row r="124" customHeight="1" spans="1:10">
      <c r="A124" s="13">
        <v>121</v>
      </c>
      <c r="B124" s="24">
        <v>513</v>
      </c>
      <c r="C124" s="24" t="s">
        <v>318</v>
      </c>
      <c r="D124" s="24" t="s">
        <v>14</v>
      </c>
      <c r="E124" s="24">
        <v>9760</v>
      </c>
      <c r="F124" s="24" t="s">
        <v>319</v>
      </c>
      <c r="G124" s="24" t="s">
        <v>149</v>
      </c>
      <c r="H124" s="24">
        <v>4</v>
      </c>
      <c r="I124" s="31">
        <v>3</v>
      </c>
      <c r="J124" s="30">
        <f t="shared" si="1"/>
        <v>0.75</v>
      </c>
    </row>
    <row r="125" customHeight="1" spans="1:10">
      <c r="A125" s="13">
        <v>122</v>
      </c>
      <c r="B125" s="24">
        <v>513</v>
      </c>
      <c r="C125" s="24" t="s">
        <v>318</v>
      </c>
      <c r="D125" s="24" t="s">
        <v>14</v>
      </c>
      <c r="E125" s="24">
        <v>11329</v>
      </c>
      <c r="F125" s="24" t="s">
        <v>320</v>
      </c>
      <c r="G125" s="24" t="s">
        <v>151</v>
      </c>
      <c r="H125" s="24">
        <v>4.5</v>
      </c>
      <c r="I125" s="31">
        <v>2</v>
      </c>
      <c r="J125" s="30">
        <f t="shared" si="1"/>
        <v>0.444444444444444</v>
      </c>
    </row>
    <row r="126" customHeight="1" spans="1:10">
      <c r="A126" s="22">
        <v>123</v>
      </c>
      <c r="B126" s="23">
        <v>513</v>
      </c>
      <c r="C126" s="23" t="s">
        <v>318</v>
      </c>
      <c r="D126" s="23" t="s">
        <v>14</v>
      </c>
      <c r="E126" s="23">
        <v>12157</v>
      </c>
      <c r="F126" s="23" t="s">
        <v>321</v>
      </c>
      <c r="G126" s="23" t="s">
        <v>151</v>
      </c>
      <c r="H126" s="23">
        <v>4.5</v>
      </c>
      <c r="I126" s="29">
        <v>0</v>
      </c>
      <c r="J126" s="30">
        <f t="shared" si="1"/>
        <v>0</v>
      </c>
    </row>
    <row r="127" customHeight="1" spans="1:10">
      <c r="A127" s="13">
        <v>124</v>
      </c>
      <c r="B127" s="24">
        <v>514</v>
      </c>
      <c r="C127" s="24" t="s">
        <v>322</v>
      </c>
      <c r="D127" s="24" t="s">
        <v>28</v>
      </c>
      <c r="E127" s="24">
        <v>4330</v>
      </c>
      <c r="F127" s="24" t="s">
        <v>323</v>
      </c>
      <c r="G127" s="24" t="s">
        <v>151</v>
      </c>
      <c r="H127" s="24">
        <v>4</v>
      </c>
      <c r="I127" s="31">
        <v>1</v>
      </c>
      <c r="J127" s="30">
        <f t="shared" si="1"/>
        <v>0.25</v>
      </c>
    </row>
    <row r="128" customHeight="1" spans="1:10">
      <c r="A128" s="13">
        <v>125</v>
      </c>
      <c r="B128" s="24">
        <v>514</v>
      </c>
      <c r="C128" s="24" t="s">
        <v>322</v>
      </c>
      <c r="D128" s="24" t="s">
        <v>28</v>
      </c>
      <c r="E128" s="24">
        <v>5406</v>
      </c>
      <c r="F128" s="24" t="s">
        <v>324</v>
      </c>
      <c r="G128" s="24" t="s">
        <v>149</v>
      </c>
      <c r="H128" s="24">
        <v>4</v>
      </c>
      <c r="I128" s="31">
        <v>2</v>
      </c>
      <c r="J128" s="30">
        <f t="shared" si="1"/>
        <v>0.5</v>
      </c>
    </row>
    <row r="129" customHeight="1" spans="1:10">
      <c r="A129" s="13">
        <v>126</v>
      </c>
      <c r="B129" s="24">
        <v>514</v>
      </c>
      <c r="C129" s="24" t="s">
        <v>322</v>
      </c>
      <c r="D129" s="24" t="s">
        <v>28</v>
      </c>
      <c r="E129" s="24">
        <v>12338</v>
      </c>
      <c r="F129" s="24" t="s">
        <v>325</v>
      </c>
      <c r="G129" s="24" t="s">
        <v>151</v>
      </c>
      <c r="H129" s="24">
        <v>3</v>
      </c>
      <c r="I129" s="31">
        <v>1</v>
      </c>
      <c r="J129" s="30">
        <f t="shared" si="1"/>
        <v>0.333333333333333</v>
      </c>
    </row>
    <row r="130" customHeight="1" spans="1:10">
      <c r="A130" s="13">
        <v>127</v>
      </c>
      <c r="B130" s="24">
        <v>514</v>
      </c>
      <c r="C130" s="24" t="s">
        <v>322</v>
      </c>
      <c r="D130" s="24" t="s">
        <v>28</v>
      </c>
      <c r="E130" s="24">
        <v>12744</v>
      </c>
      <c r="F130" s="24" t="s">
        <v>326</v>
      </c>
      <c r="G130" s="24" t="s">
        <v>327</v>
      </c>
      <c r="H130" s="24">
        <v>2</v>
      </c>
      <c r="I130" s="31">
        <v>1</v>
      </c>
      <c r="J130" s="30">
        <f t="shared" si="1"/>
        <v>0.5</v>
      </c>
    </row>
    <row r="131" customHeight="1" spans="1:10">
      <c r="A131" s="22">
        <v>128</v>
      </c>
      <c r="B131" s="23">
        <v>515</v>
      </c>
      <c r="C131" s="23" t="s">
        <v>328</v>
      </c>
      <c r="D131" s="23" t="s">
        <v>19</v>
      </c>
      <c r="E131" s="23">
        <v>7917</v>
      </c>
      <c r="F131" s="23" t="s">
        <v>329</v>
      </c>
      <c r="G131" s="23" t="s">
        <v>151</v>
      </c>
      <c r="H131" s="23">
        <v>2</v>
      </c>
      <c r="I131" s="29">
        <v>0</v>
      </c>
      <c r="J131" s="30">
        <f t="shared" si="1"/>
        <v>0</v>
      </c>
    </row>
    <row r="132" customHeight="1" spans="1:10">
      <c r="A132" s="22">
        <v>129</v>
      </c>
      <c r="B132" s="23">
        <v>515</v>
      </c>
      <c r="C132" s="23" t="s">
        <v>328</v>
      </c>
      <c r="D132" s="23" t="s">
        <v>19</v>
      </c>
      <c r="E132" s="23">
        <v>7006</v>
      </c>
      <c r="F132" s="23" t="s">
        <v>330</v>
      </c>
      <c r="G132" s="23" t="s">
        <v>149</v>
      </c>
      <c r="H132" s="23">
        <v>2</v>
      </c>
      <c r="I132" s="29">
        <v>0</v>
      </c>
      <c r="J132" s="30">
        <f t="shared" si="1"/>
        <v>0</v>
      </c>
    </row>
    <row r="133" customHeight="1" spans="1:10">
      <c r="A133" s="22">
        <v>130</v>
      </c>
      <c r="B133" s="23">
        <v>515</v>
      </c>
      <c r="C133" s="23" t="s">
        <v>328</v>
      </c>
      <c r="D133" s="23" t="s">
        <v>19</v>
      </c>
      <c r="E133" s="23">
        <v>11986</v>
      </c>
      <c r="F133" s="23" t="s">
        <v>331</v>
      </c>
      <c r="G133" s="23" t="s">
        <v>151</v>
      </c>
      <c r="H133" s="23">
        <v>2</v>
      </c>
      <c r="I133" s="29">
        <v>0</v>
      </c>
      <c r="J133" s="30">
        <f t="shared" ref="J133:J196" si="2">I133/H133</f>
        <v>0</v>
      </c>
    </row>
    <row r="134" customHeight="1" spans="1:10">
      <c r="A134" s="22">
        <v>131</v>
      </c>
      <c r="B134" s="23">
        <v>515</v>
      </c>
      <c r="C134" s="23" t="s">
        <v>328</v>
      </c>
      <c r="D134" s="23" t="s">
        <v>19</v>
      </c>
      <c r="E134" s="23">
        <v>12483</v>
      </c>
      <c r="F134" s="23" t="s">
        <v>209</v>
      </c>
      <c r="G134" s="23" t="s">
        <v>153</v>
      </c>
      <c r="H134" s="23">
        <v>2</v>
      </c>
      <c r="I134" s="29">
        <v>0</v>
      </c>
      <c r="J134" s="30">
        <f t="shared" si="2"/>
        <v>0</v>
      </c>
    </row>
    <row r="135" customHeight="1" spans="1:10">
      <c r="A135" s="22">
        <v>132</v>
      </c>
      <c r="B135" s="23">
        <v>517</v>
      </c>
      <c r="C135" s="23" t="s">
        <v>332</v>
      </c>
      <c r="D135" s="23" t="s">
        <v>19</v>
      </c>
      <c r="E135" s="23">
        <v>4022</v>
      </c>
      <c r="F135" s="23" t="s">
        <v>333</v>
      </c>
      <c r="G135" s="23" t="s">
        <v>151</v>
      </c>
      <c r="H135" s="23">
        <v>3.3</v>
      </c>
      <c r="I135" s="29">
        <v>0</v>
      </c>
      <c r="J135" s="30">
        <f t="shared" si="2"/>
        <v>0</v>
      </c>
    </row>
    <row r="136" customHeight="1" spans="1:10">
      <c r="A136" s="22">
        <v>133</v>
      </c>
      <c r="B136" s="23">
        <v>517</v>
      </c>
      <c r="C136" s="23" t="s">
        <v>332</v>
      </c>
      <c r="D136" s="23" t="s">
        <v>19</v>
      </c>
      <c r="E136" s="23">
        <v>4024</v>
      </c>
      <c r="F136" s="23" t="s">
        <v>334</v>
      </c>
      <c r="G136" s="23" t="s">
        <v>149</v>
      </c>
      <c r="H136" s="23">
        <v>3.3</v>
      </c>
      <c r="I136" s="29">
        <v>0</v>
      </c>
      <c r="J136" s="30">
        <f t="shared" si="2"/>
        <v>0</v>
      </c>
    </row>
    <row r="137" customHeight="1" spans="1:10">
      <c r="A137" s="22">
        <v>134</v>
      </c>
      <c r="B137" s="23">
        <v>517</v>
      </c>
      <c r="C137" s="23" t="s">
        <v>332</v>
      </c>
      <c r="D137" s="23" t="s">
        <v>19</v>
      </c>
      <c r="E137" s="23">
        <v>11872</v>
      </c>
      <c r="F137" s="23" t="s">
        <v>335</v>
      </c>
      <c r="G137" s="23" t="s">
        <v>151</v>
      </c>
      <c r="H137" s="23">
        <v>3.2</v>
      </c>
      <c r="I137" s="29">
        <v>0</v>
      </c>
      <c r="J137" s="30">
        <f t="shared" si="2"/>
        <v>0</v>
      </c>
    </row>
    <row r="138" customHeight="1" spans="1:10">
      <c r="A138" s="13">
        <v>135</v>
      </c>
      <c r="B138" s="24">
        <v>517</v>
      </c>
      <c r="C138" s="24" t="s">
        <v>332</v>
      </c>
      <c r="D138" s="24" t="s">
        <v>19</v>
      </c>
      <c r="E138" s="24">
        <v>12471</v>
      </c>
      <c r="F138" s="24" t="s">
        <v>336</v>
      </c>
      <c r="G138" s="24" t="s">
        <v>337</v>
      </c>
      <c r="H138" s="24">
        <v>4</v>
      </c>
      <c r="I138" s="31">
        <v>2</v>
      </c>
      <c r="J138" s="30">
        <f t="shared" si="2"/>
        <v>0.5</v>
      </c>
    </row>
    <row r="139" customHeight="1" spans="1:10">
      <c r="A139" s="22">
        <v>136</v>
      </c>
      <c r="B139" s="23">
        <v>517</v>
      </c>
      <c r="C139" s="23" t="s">
        <v>332</v>
      </c>
      <c r="D139" s="23" t="s">
        <v>19</v>
      </c>
      <c r="E139" s="23">
        <v>12505</v>
      </c>
      <c r="F139" s="23" t="s">
        <v>338</v>
      </c>
      <c r="G139" s="23" t="s">
        <v>337</v>
      </c>
      <c r="H139" s="23">
        <v>3</v>
      </c>
      <c r="I139" s="29">
        <v>0</v>
      </c>
      <c r="J139" s="30">
        <f t="shared" si="2"/>
        <v>0</v>
      </c>
    </row>
    <row r="140" customHeight="1" spans="1:10">
      <c r="A140" s="22">
        <v>137</v>
      </c>
      <c r="B140" s="23">
        <v>517</v>
      </c>
      <c r="C140" s="23" t="s">
        <v>332</v>
      </c>
      <c r="D140" s="23" t="s">
        <v>19</v>
      </c>
      <c r="E140" s="23">
        <v>12230</v>
      </c>
      <c r="F140" s="23" t="s">
        <v>339</v>
      </c>
      <c r="G140" s="23" t="s">
        <v>151</v>
      </c>
      <c r="H140" s="23">
        <v>3.2</v>
      </c>
      <c r="I140" s="29">
        <v>0</v>
      </c>
      <c r="J140" s="30">
        <f t="shared" si="2"/>
        <v>0</v>
      </c>
    </row>
    <row r="141" customHeight="1" spans="1:10">
      <c r="A141" s="13">
        <v>138</v>
      </c>
      <c r="B141" s="24">
        <v>539</v>
      </c>
      <c r="C141" s="24" t="s">
        <v>340</v>
      </c>
      <c r="D141" s="24" t="s">
        <v>38</v>
      </c>
      <c r="E141" s="24">
        <v>6733</v>
      </c>
      <c r="F141" s="24" t="s">
        <v>341</v>
      </c>
      <c r="G141" s="24" t="s">
        <v>149</v>
      </c>
      <c r="H141" s="24">
        <v>2</v>
      </c>
      <c r="I141" s="31">
        <v>2</v>
      </c>
      <c r="J141" s="30">
        <f t="shared" si="2"/>
        <v>1</v>
      </c>
    </row>
    <row r="142" customHeight="1" spans="1:10">
      <c r="A142" s="13">
        <v>139</v>
      </c>
      <c r="B142" s="24">
        <v>539</v>
      </c>
      <c r="C142" s="24" t="s">
        <v>340</v>
      </c>
      <c r="D142" s="24" t="s">
        <v>38</v>
      </c>
      <c r="E142" s="24">
        <v>9320</v>
      </c>
      <c r="F142" s="24" t="s">
        <v>342</v>
      </c>
      <c r="G142" s="24" t="s">
        <v>194</v>
      </c>
      <c r="H142" s="24">
        <v>3</v>
      </c>
      <c r="I142" s="31">
        <v>6</v>
      </c>
      <c r="J142" s="30">
        <f t="shared" si="2"/>
        <v>2</v>
      </c>
    </row>
    <row r="143" customHeight="1" spans="1:10">
      <c r="A143" s="13">
        <v>140</v>
      </c>
      <c r="B143" s="24">
        <v>545</v>
      </c>
      <c r="C143" s="24" t="s">
        <v>343</v>
      </c>
      <c r="D143" s="24" t="s">
        <v>17</v>
      </c>
      <c r="E143" s="24">
        <v>11143</v>
      </c>
      <c r="F143" s="24" t="s">
        <v>344</v>
      </c>
      <c r="G143" s="24" t="s">
        <v>149</v>
      </c>
      <c r="H143" s="24">
        <v>2</v>
      </c>
      <c r="I143" s="31">
        <v>2</v>
      </c>
      <c r="J143" s="30">
        <f t="shared" si="2"/>
        <v>1</v>
      </c>
    </row>
    <row r="144" customHeight="1" spans="1:10">
      <c r="A144" s="22">
        <v>141</v>
      </c>
      <c r="B144" s="23">
        <v>545</v>
      </c>
      <c r="C144" s="23" t="s">
        <v>343</v>
      </c>
      <c r="D144" s="23" t="s">
        <v>17</v>
      </c>
      <c r="E144" s="23">
        <v>12669</v>
      </c>
      <c r="F144" s="23" t="s">
        <v>345</v>
      </c>
      <c r="G144" s="23" t="s">
        <v>151</v>
      </c>
      <c r="H144" s="23">
        <v>2</v>
      </c>
      <c r="I144" s="29">
        <v>0</v>
      </c>
      <c r="J144" s="30">
        <f t="shared" si="2"/>
        <v>0</v>
      </c>
    </row>
    <row r="145" customHeight="1" spans="1:10">
      <c r="A145" s="22">
        <v>142</v>
      </c>
      <c r="B145" s="23">
        <v>546</v>
      </c>
      <c r="C145" s="23" t="s">
        <v>346</v>
      </c>
      <c r="D145" s="23" t="s">
        <v>17</v>
      </c>
      <c r="E145" s="23">
        <v>6123</v>
      </c>
      <c r="F145" s="23" t="s">
        <v>347</v>
      </c>
      <c r="G145" s="23" t="s">
        <v>149</v>
      </c>
      <c r="H145" s="23">
        <v>4</v>
      </c>
      <c r="I145" s="29">
        <v>0</v>
      </c>
      <c r="J145" s="30">
        <f t="shared" si="2"/>
        <v>0</v>
      </c>
    </row>
    <row r="146" customHeight="1" spans="1:10">
      <c r="A146" s="13">
        <v>143</v>
      </c>
      <c r="B146" s="24">
        <v>546</v>
      </c>
      <c r="C146" s="24" t="s">
        <v>346</v>
      </c>
      <c r="D146" s="24" t="s">
        <v>17</v>
      </c>
      <c r="E146" s="24">
        <v>10849</v>
      </c>
      <c r="F146" s="24" t="s">
        <v>348</v>
      </c>
      <c r="G146" s="24" t="s">
        <v>151</v>
      </c>
      <c r="H146" s="24">
        <v>4</v>
      </c>
      <c r="I146" s="31">
        <v>2</v>
      </c>
      <c r="J146" s="30">
        <f t="shared" si="2"/>
        <v>0.5</v>
      </c>
    </row>
    <row r="147" customHeight="1" spans="1:10">
      <c r="A147" s="22">
        <v>144</v>
      </c>
      <c r="B147" s="23">
        <v>546</v>
      </c>
      <c r="C147" s="23" t="s">
        <v>346</v>
      </c>
      <c r="D147" s="23" t="s">
        <v>17</v>
      </c>
      <c r="E147" s="23">
        <v>11377</v>
      </c>
      <c r="F147" s="23" t="s">
        <v>349</v>
      </c>
      <c r="G147" s="23" t="s">
        <v>151</v>
      </c>
      <c r="H147" s="23">
        <v>4</v>
      </c>
      <c r="I147" s="29">
        <v>0</v>
      </c>
      <c r="J147" s="30">
        <f t="shared" si="2"/>
        <v>0</v>
      </c>
    </row>
    <row r="148" customHeight="1" spans="1:10">
      <c r="A148" s="22">
        <v>145</v>
      </c>
      <c r="B148" s="23">
        <v>546</v>
      </c>
      <c r="C148" s="23" t="s">
        <v>346</v>
      </c>
      <c r="D148" s="23" t="s">
        <v>17</v>
      </c>
      <c r="E148" s="23">
        <v>12437</v>
      </c>
      <c r="F148" s="23" t="s">
        <v>350</v>
      </c>
      <c r="G148" s="23" t="s">
        <v>153</v>
      </c>
      <c r="H148" s="23">
        <v>1</v>
      </c>
      <c r="I148" s="29">
        <v>0</v>
      </c>
      <c r="J148" s="30">
        <f t="shared" si="2"/>
        <v>0</v>
      </c>
    </row>
    <row r="149" customHeight="1" spans="1:10">
      <c r="A149" s="22">
        <v>146</v>
      </c>
      <c r="B149" s="23">
        <v>549</v>
      </c>
      <c r="C149" s="23" t="s">
        <v>351</v>
      </c>
      <c r="D149" s="23" t="s">
        <v>38</v>
      </c>
      <c r="E149" s="23">
        <v>7687</v>
      </c>
      <c r="F149" s="23" t="s">
        <v>352</v>
      </c>
      <c r="G149" s="23" t="s">
        <v>151</v>
      </c>
      <c r="H149" s="23">
        <v>1.5</v>
      </c>
      <c r="I149" s="29">
        <v>0</v>
      </c>
      <c r="J149" s="30">
        <f t="shared" si="2"/>
        <v>0</v>
      </c>
    </row>
    <row r="150" customHeight="1" spans="1:10">
      <c r="A150" s="22">
        <v>147</v>
      </c>
      <c r="B150" s="23">
        <v>549</v>
      </c>
      <c r="C150" s="23" t="s">
        <v>351</v>
      </c>
      <c r="D150" s="23" t="s">
        <v>38</v>
      </c>
      <c r="E150" s="23">
        <v>7947</v>
      </c>
      <c r="F150" s="23" t="s">
        <v>353</v>
      </c>
      <c r="G150" s="23" t="s">
        <v>149</v>
      </c>
      <c r="H150" s="23">
        <v>1.5</v>
      </c>
      <c r="I150" s="29">
        <v>0</v>
      </c>
      <c r="J150" s="30">
        <f t="shared" si="2"/>
        <v>0</v>
      </c>
    </row>
    <row r="151" customHeight="1" spans="1:10">
      <c r="A151" s="22">
        <v>148</v>
      </c>
      <c r="B151" s="23">
        <v>549</v>
      </c>
      <c r="C151" s="23" t="s">
        <v>351</v>
      </c>
      <c r="D151" s="23" t="s">
        <v>38</v>
      </c>
      <c r="E151" s="23">
        <v>12184</v>
      </c>
      <c r="F151" s="23" t="s">
        <v>354</v>
      </c>
      <c r="G151" s="23" t="s">
        <v>355</v>
      </c>
      <c r="H151" s="23">
        <v>1</v>
      </c>
      <c r="I151" s="29">
        <v>0</v>
      </c>
      <c r="J151" s="30">
        <f t="shared" si="2"/>
        <v>0</v>
      </c>
    </row>
    <row r="152" customHeight="1" spans="1:10">
      <c r="A152" s="22">
        <v>149</v>
      </c>
      <c r="B152" s="23">
        <v>549</v>
      </c>
      <c r="C152" s="23" t="s">
        <v>351</v>
      </c>
      <c r="D152" s="23" t="s">
        <v>38</v>
      </c>
      <c r="E152" s="23">
        <v>12538</v>
      </c>
      <c r="F152" s="23" t="s">
        <v>356</v>
      </c>
      <c r="G152" s="23" t="s">
        <v>357</v>
      </c>
      <c r="H152" s="23">
        <v>1</v>
      </c>
      <c r="I152" s="29">
        <v>0</v>
      </c>
      <c r="J152" s="30">
        <f t="shared" si="2"/>
        <v>0</v>
      </c>
    </row>
    <row r="153" customHeight="1" spans="1:10">
      <c r="A153" s="13">
        <v>150</v>
      </c>
      <c r="B153" s="24">
        <v>570</v>
      </c>
      <c r="C153" s="24" t="s">
        <v>358</v>
      </c>
      <c r="D153" s="24" t="s">
        <v>14</v>
      </c>
      <c r="E153" s="24">
        <v>11537</v>
      </c>
      <c r="F153" s="24" t="s">
        <v>359</v>
      </c>
      <c r="G153" s="24" t="s">
        <v>149</v>
      </c>
      <c r="H153" s="24">
        <v>6</v>
      </c>
      <c r="I153" s="31">
        <v>3</v>
      </c>
      <c r="J153" s="30">
        <f t="shared" si="2"/>
        <v>0.5</v>
      </c>
    </row>
    <row r="154" customHeight="1" spans="1:10">
      <c r="A154" s="22">
        <v>151</v>
      </c>
      <c r="B154" s="23">
        <v>570</v>
      </c>
      <c r="C154" s="23" t="s">
        <v>358</v>
      </c>
      <c r="D154" s="23" t="s">
        <v>14</v>
      </c>
      <c r="E154" s="23">
        <v>12147</v>
      </c>
      <c r="F154" s="23" t="s">
        <v>360</v>
      </c>
      <c r="G154" s="23" t="s">
        <v>151</v>
      </c>
      <c r="H154" s="23">
        <v>6</v>
      </c>
      <c r="I154" s="29">
        <v>0</v>
      </c>
      <c r="J154" s="30">
        <f t="shared" si="2"/>
        <v>0</v>
      </c>
    </row>
    <row r="155" customHeight="1" spans="1:10">
      <c r="A155" s="22">
        <v>152</v>
      </c>
      <c r="B155" s="23">
        <v>570</v>
      </c>
      <c r="C155" s="23" t="s">
        <v>358</v>
      </c>
      <c r="D155" s="23" t="s">
        <v>14</v>
      </c>
      <c r="E155" s="23">
        <v>12451</v>
      </c>
      <c r="F155" s="23" t="s">
        <v>361</v>
      </c>
      <c r="G155" s="23" t="s">
        <v>362</v>
      </c>
      <c r="H155" s="23">
        <v>4</v>
      </c>
      <c r="I155" s="29">
        <v>0</v>
      </c>
      <c r="J155" s="30">
        <f t="shared" si="2"/>
        <v>0</v>
      </c>
    </row>
    <row r="156" customHeight="1" spans="1:10">
      <c r="A156" s="13">
        <v>153</v>
      </c>
      <c r="B156" s="24">
        <v>571</v>
      </c>
      <c r="C156" s="24" t="s">
        <v>363</v>
      </c>
      <c r="D156" s="24" t="s">
        <v>17</v>
      </c>
      <c r="E156" s="24">
        <v>5471</v>
      </c>
      <c r="F156" s="24" t="s">
        <v>364</v>
      </c>
      <c r="G156" s="24" t="s">
        <v>149</v>
      </c>
      <c r="H156" s="24">
        <v>3</v>
      </c>
      <c r="I156" s="31">
        <v>9</v>
      </c>
      <c r="J156" s="30">
        <f t="shared" si="2"/>
        <v>3</v>
      </c>
    </row>
    <row r="157" customHeight="1" spans="1:10">
      <c r="A157" s="13">
        <v>154</v>
      </c>
      <c r="B157" s="24">
        <v>571</v>
      </c>
      <c r="C157" s="24" t="s">
        <v>363</v>
      </c>
      <c r="D157" s="24" t="s">
        <v>17</v>
      </c>
      <c r="E157" s="24">
        <v>6454</v>
      </c>
      <c r="F157" s="24" t="s">
        <v>365</v>
      </c>
      <c r="G157" s="24" t="s">
        <v>194</v>
      </c>
      <c r="H157" s="24">
        <v>4</v>
      </c>
      <c r="I157" s="31">
        <v>11</v>
      </c>
      <c r="J157" s="30">
        <f t="shared" si="2"/>
        <v>2.75</v>
      </c>
    </row>
    <row r="158" customHeight="1" spans="1:10">
      <c r="A158" s="13">
        <v>155</v>
      </c>
      <c r="B158" s="24">
        <v>571</v>
      </c>
      <c r="C158" s="24" t="s">
        <v>363</v>
      </c>
      <c r="D158" s="24" t="s">
        <v>17</v>
      </c>
      <c r="E158" s="24">
        <v>995987</v>
      </c>
      <c r="F158" s="24" t="s">
        <v>366</v>
      </c>
      <c r="G158" s="24" t="s">
        <v>191</v>
      </c>
      <c r="H158" s="24">
        <v>4</v>
      </c>
      <c r="I158" s="31">
        <v>2</v>
      </c>
      <c r="J158" s="30">
        <f t="shared" si="2"/>
        <v>0.5</v>
      </c>
    </row>
    <row r="159" customHeight="1" spans="1:10">
      <c r="A159" s="22">
        <v>156</v>
      </c>
      <c r="B159" s="23">
        <v>571</v>
      </c>
      <c r="C159" s="23" t="s">
        <v>363</v>
      </c>
      <c r="D159" s="23" t="s">
        <v>17</v>
      </c>
      <c r="E159" s="23">
        <v>12443</v>
      </c>
      <c r="F159" s="23" t="s">
        <v>367</v>
      </c>
      <c r="G159" s="23" t="s">
        <v>368</v>
      </c>
      <c r="H159" s="23">
        <v>1</v>
      </c>
      <c r="I159" s="29">
        <v>0</v>
      </c>
      <c r="J159" s="30">
        <f t="shared" si="2"/>
        <v>0</v>
      </c>
    </row>
    <row r="160" customHeight="1" spans="1:10">
      <c r="A160" s="22">
        <v>157</v>
      </c>
      <c r="B160" s="23">
        <v>571</v>
      </c>
      <c r="C160" s="23" t="s">
        <v>363</v>
      </c>
      <c r="D160" s="23" t="s">
        <v>17</v>
      </c>
      <c r="E160" s="23">
        <v>12476</v>
      </c>
      <c r="F160" s="23" t="s">
        <v>369</v>
      </c>
      <c r="G160" s="23" t="s">
        <v>370</v>
      </c>
      <c r="H160" s="23">
        <v>1</v>
      </c>
      <c r="I160" s="29">
        <v>0</v>
      </c>
      <c r="J160" s="30">
        <f t="shared" si="2"/>
        <v>0</v>
      </c>
    </row>
    <row r="161" customHeight="1" spans="1:10">
      <c r="A161" s="22">
        <v>158</v>
      </c>
      <c r="B161" s="23">
        <v>571</v>
      </c>
      <c r="C161" s="23" t="s">
        <v>363</v>
      </c>
      <c r="D161" s="23" t="s">
        <v>17</v>
      </c>
      <c r="E161" s="23">
        <v>12216</v>
      </c>
      <c r="F161" s="23" t="s">
        <v>371</v>
      </c>
      <c r="G161" s="23" t="s">
        <v>372</v>
      </c>
      <c r="H161" s="23">
        <v>2</v>
      </c>
      <c r="I161" s="29">
        <v>0</v>
      </c>
      <c r="J161" s="30">
        <f t="shared" si="2"/>
        <v>0</v>
      </c>
    </row>
    <row r="162" customHeight="1" spans="1:10">
      <c r="A162" s="22">
        <v>159</v>
      </c>
      <c r="B162" s="23">
        <v>572</v>
      </c>
      <c r="C162" s="23" t="s">
        <v>373</v>
      </c>
      <c r="D162" s="23" t="s">
        <v>19</v>
      </c>
      <c r="E162" s="23">
        <v>6390</v>
      </c>
      <c r="F162" s="23" t="s">
        <v>374</v>
      </c>
      <c r="G162" s="23" t="s">
        <v>151</v>
      </c>
      <c r="H162" s="23">
        <v>2</v>
      </c>
      <c r="I162" s="29">
        <v>0</v>
      </c>
      <c r="J162" s="30">
        <f t="shared" si="2"/>
        <v>0</v>
      </c>
    </row>
    <row r="163" customHeight="1" spans="1:10">
      <c r="A163" s="22">
        <v>160</v>
      </c>
      <c r="B163" s="23">
        <v>572</v>
      </c>
      <c r="C163" s="23" t="s">
        <v>373</v>
      </c>
      <c r="D163" s="23" t="s">
        <v>19</v>
      </c>
      <c r="E163" s="23">
        <v>8731</v>
      </c>
      <c r="F163" s="23" t="s">
        <v>375</v>
      </c>
      <c r="G163" s="23" t="s">
        <v>151</v>
      </c>
      <c r="H163" s="23">
        <v>1</v>
      </c>
      <c r="I163" s="29">
        <v>0</v>
      </c>
      <c r="J163" s="30">
        <f t="shared" si="2"/>
        <v>0</v>
      </c>
    </row>
    <row r="164" customHeight="1" spans="1:10">
      <c r="A164" s="13">
        <v>161</v>
      </c>
      <c r="B164" s="24">
        <v>572</v>
      </c>
      <c r="C164" s="24" t="s">
        <v>373</v>
      </c>
      <c r="D164" s="24" t="s">
        <v>19</v>
      </c>
      <c r="E164" s="24">
        <v>10186</v>
      </c>
      <c r="F164" s="24" t="s">
        <v>376</v>
      </c>
      <c r="G164" s="24" t="s">
        <v>149</v>
      </c>
      <c r="H164" s="24">
        <v>2</v>
      </c>
      <c r="I164" s="31">
        <v>1</v>
      </c>
      <c r="J164" s="30">
        <f t="shared" si="2"/>
        <v>0.5</v>
      </c>
    </row>
    <row r="165" customHeight="1" spans="1:10">
      <c r="A165" s="22">
        <v>162</v>
      </c>
      <c r="B165" s="23">
        <v>572</v>
      </c>
      <c r="C165" s="23" t="s">
        <v>373</v>
      </c>
      <c r="D165" s="23" t="s">
        <v>19</v>
      </c>
      <c r="E165" s="23">
        <v>11058</v>
      </c>
      <c r="F165" s="23" t="s">
        <v>377</v>
      </c>
      <c r="G165" s="23" t="s">
        <v>151</v>
      </c>
      <c r="H165" s="23">
        <v>2</v>
      </c>
      <c r="I165" s="29">
        <v>0</v>
      </c>
      <c r="J165" s="30">
        <f t="shared" si="2"/>
        <v>0</v>
      </c>
    </row>
    <row r="166" customHeight="1" spans="1:10">
      <c r="A166" s="22">
        <v>163</v>
      </c>
      <c r="B166" s="23">
        <v>572</v>
      </c>
      <c r="C166" s="23" t="s">
        <v>373</v>
      </c>
      <c r="D166" s="23" t="s">
        <v>19</v>
      </c>
      <c r="E166" s="23">
        <v>12466</v>
      </c>
      <c r="F166" s="23" t="s">
        <v>378</v>
      </c>
      <c r="G166" s="23" t="s">
        <v>337</v>
      </c>
      <c r="H166" s="23">
        <v>1</v>
      </c>
      <c r="I166" s="29">
        <v>0</v>
      </c>
      <c r="J166" s="30">
        <f t="shared" si="2"/>
        <v>0</v>
      </c>
    </row>
    <row r="167" customHeight="1" spans="1:10">
      <c r="A167" s="13">
        <v>164</v>
      </c>
      <c r="B167" s="24">
        <v>573</v>
      </c>
      <c r="C167" s="24" t="s">
        <v>379</v>
      </c>
      <c r="D167" s="24" t="s">
        <v>17</v>
      </c>
      <c r="E167" s="24">
        <v>5501</v>
      </c>
      <c r="F167" s="24" t="s">
        <v>380</v>
      </c>
      <c r="G167" s="24" t="s">
        <v>149</v>
      </c>
      <c r="H167" s="24">
        <v>2</v>
      </c>
      <c r="I167" s="31">
        <v>2</v>
      </c>
      <c r="J167" s="30">
        <f t="shared" si="2"/>
        <v>1</v>
      </c>
    </row>
    <row r="168" customHeight="1" spans="1:10">
      <c r="A168" s="22">
        <v>165</v>
      </c>
      <c r="B168" s="23">
        <v>573</v>
      </c>
      <c r="C168" s="23" t="s">
        <v>379</v>
      </c>
      <c r="D168" s="23" t="s">
        <v>17</v>
      </c>
      <c r="E168" s="23">
        <v>12108</v>
      </c>
      <c r="F168" s="23" t="s">
        <v>381</v>
      </c>
      <c r="G168" s="23" t="s">
        <v>151</v>
      </c>
      <c r="H168" s="23">
        <v>1</v>
      </c>
      <c r="I168" s="29">
        <v>0</v>
      </c>
      <c r="J168" s="30">
        <f t="shared" si="2"/>
        <v>0</v>
      </c>
    </row>
    <row r="169" customHeight="1" spans="1:10">
      <c r="A169" s="22">
        <v>166</v>
      </c>
      <c r="B169" s="23">
        <v>573</v>
      </c>
      <c r="C169" s="23" t="s">
        <v>379</v>
      </c>
      <c r="D169" s="23" t="s">
        <v>17</v>
      </c>
      <c r="E169" s="23">
        <v>12446</v>
      </c>
      <c r="F169" s="23" t="s">
        <v>382</v>
      </c>
      <c r="G169" s="23" t="s">
        <v>153</v>
      </c>
      <c r="H169" s="23">
        <v>1</v>
      </c>
      <c r="I169" s="29">
        <v>0</v>
      </c>
      <c r="J169" s="30">
        <f t="shared" si="2"/>
        <v>0</v>
      </c>
    </row>
    <row r="170" customHeight="1" spans="1:10">
      <c r="A170" s="22">
        <v>167</v>
      </c>
      <c r="B170" s="23">
        <v>578</v>
      </c>
      <c r="C170" s="23" t="s">
        <v>383</v>
      </c>
      <c r="D170" s="23" t="s">
        <v>19</v>
      </c>
      <c r="E170" s="23">
        <v>5519</v>
      </c>
      <c r="F170" s="23" t="s">
        <v>384</v>
      </c>
      <c r="G170" s="23" t="s">
        <v>194</v>
      </c>
      <c r="H170" s="23">
        <v>4</v>
      </c>
      <c r="I170" s="29">
        <v>0</v>
      </c>
      <c r="J170" s="30">
        <f t="shared" si="2"/>
        <v>0</v>
      </c>
    </row>
    <row r="171" customHeight="1" spans="1:10">
      <c r="A171" s="22">
        <v>168</v>
      </c>
      <c r="B171" s="23">
        <v>578</v>
      </c>
      <c r="C171" s="23" t="s">
        <v>383</v>
      </c>
      <c r="D171" s="23" t="s">
        <v>19</v>
      </c>
      <c r="E171" s="23">
        <v>9331</v>
      </c>
      <c r="F171" s="23" t="s">
        <v>385</v>
      </c>
      <c r="G171" s="23" t="s">
        <v>149</v>
      </c>
      <c r="H171" s="23">
        <v>4</v>
      </c>
      <c r="I171" s="29">
        <v>0</v>
      </c>
      <c r="J171" s="30">
        <f t="shared" si="2"/>
        <v>0</v>
      </c>
    </row>
    <row r="172" customHeight="1" spans="1:10">
      <c r="A172" s="22">
        <v>169</v>
      </c>
      <c r="B172" s="23">
        <v>578</v>
      </c>
      <c r="C172" s="23" t="s">
        <v>383</v>
      </c>
      <c r="D172" s="23" t="s">
        <v>19</v>
      </c>
      <c r="E172" s="23">
        <v>9140</v>
      </c>
      <c r="F172" s="23" t="s">
        <v>386</v>
      </c>
      <c r="G172" s="23" t="s">
        <v>194</v>
      </c>
      <c r="H172" s="23">
        <v>4</v>
      </c>
      <c r="I172" s="29">
        <v>0</v>
      </c>
      <c r="J172" s="30">
        <f t="shared" si="2"/>
        <v>0</v>
      </c>
    </row>
    <row r="173" customHeight="1" spans="1:10">
      <c r="A173" s="22">
        <v>170</v>
      </c>
      <c r="B173" s="23">
        <v>578</v>
      </c>
      <c r="C173" s="23" t="s">
        <v>383</v>
      </c>
      <c r="D173" s="23" t="s">
        <v>19</v>
      </c>
      <c r="E173" s="23">
        <v>12472</v>
      </c>
      <c r="F173" s="23" t="s">
        <v>387</v>
      </c>
      <c r="G173" s="23" t="s">
        <v>153</v>
      </c>
      <c r="H173" s="23">
        <v>3</v>
      </c>
      <c r="I173" s="29">
        <v>0</v>
      </c>
      <c r="J173" s="30">
        <f t="shared" si="2"/>
        <v>0</v>
      </c>
    </row>
    <row r="174" customHeight="1" spans="1:10">
      <c r="A174" s="13">
        <v>171</v>
      </c>
      <c r="B174" s="24">
        <v>578</v>
      </c>
      <c r="C174" s="24" t="s">
        <v>383</v>
      </c>
      <c r="D174" s="24" t="s">
        <v>19</v>
      </c>
      <c r="E174" s="24">
        <v>12465</v>
      </c>
      <c r="F174" s="24" t="s">
        <v>388</v>
      </c>
      <c r="G174" s="24" t="s">
        <v>153</v>
      </c>
      <c r="H174" s="24">
        <v>3</v>
      </c>
      <c r="I174" s="31">
        <v>2</v>
      </c>
      <c r="J174" s="30">
        <f t="shared" si="2"/>
        <v>0.666666666666667</v>
      </c>
    </row>
    <row r="175" customHeight="1" spans="1:10">
      <c r="A175" s="13">
        <v>172</v>
      </c>
      <c r="B175" s="24">
        <v>581</v>
      </c>
      <c r="C175" s="24" t="s">
        <v>389</v>
      </c>
      <c r="D175" s="24" t="s">
        <v>14</v>
      </c>
      <c r="E175" s="24">
        <v>990487</v>
      </c>
      <c r="F175" s="24" t="s">
        <v>390</v>
      </c>
      <c r="G175" s="24" t="s">
        <v>191</v>
      </c>
      <c r="H175" s="24">
        <v>4</v>
      </c>
      <c r="I175" s="31">
        <v>5</v>
      </c>
      <c r="J175" s="30">
        <f t="shared" si="2"/>
        <v>1.25</v>
      </c>
    </row>
    <row r="176" customHeight="1" spans="1:10">
      <c r="A176" s="13">
        <v>173</v>
      </c>
      <c r="B176" s="24">
        <v>581</v>
      </c>
      <c r="C176" s="24" t="s">
        <v>389</v>
      </c>
      <c r="D176" s="24" t="s">
        <v>14</v>
      </c>
      <c r="E176" s="24">
        <v>5641</v>
      </c>
      <c r="F176" s="24" t="s">
        <v>391</v>
      </c>
      <c r="G176" s="24" t="s">
        <v>149</v>
      </c>
      <c r="H176" s="24">
        <v>3</v>
      </c>
      <c r="I176" s="31">
        <v>3</v>
      </c>
      <c r="J176" s="30">
        <f t="shared" si="2"/>
        <v>1</v>
      </c>
    </row>
    <row r="177" customHeight="1" spans="1:10">
      <c r="A177" s="13">
        <v>174</v>
      </c>
      <c r="B177" s="24">
        <v>581</v>
      </c>
      <c r="C177" s="24" t="s">
        <v>389</v>
      </c>
      <c r="D177" s="24" t="s">
        <v>14</v>
      </c>
      <c r="E177" s="24">
        <v>7279</v>
      </c>
      <c r="F177" s="24" t="s">
        <v>392</v>
      </c>
      <c r="G177" s="24" t="s">
        <v>151</v>
      </c>
      <c r="H177" s="24">
        <v>3</v>
      </c>
      <c r="I177" s="31">
        <v>4</v>
      </c>
      <c r="J177" s="30">
        <f t="shared" si="2"/>
        <v>1.33333333333333</v>
      </c>
    </row>
    <row r="178" customHeight="1" spans="1:10">
      <c r="A178" s="22">
        <v>175</v>
      </c>
      <c r="B178" s="23">
        <v>581</v>
      </c>
      <c r="C178" s="23" t="s">
        <v>389</v>
      </c>
      <c r="D178" s="23" t="s">
        <v>14</v>
      </c>
      <c r="E178" s="23">
        <v>12487</v>
      </c>
      <c r="F178" s="23" t="s">
        <v>393</v>
      </c>
      <c r="G178" s="23" t="s">
        <v>394</v>
      </c>
      <c r="H178" s="23">
        <v>3</v>
      </c>
      <c r="I178" s="29">
        <v>0</v>
      </c>
      <c r="J178" s="30">
        <f t="shared" si="2"/>
        <v>0</v>
      </c>
    </row>
    <row r="179" customHeight="1" spans="1:10">
      <c r="A179" s="13">
        <v>176</v>
      </c>
      <c r="B179" s="24">
        <v>582</v>
      </c>
      <c r="C179" s="24" t="s">
        <v>395</v>
      </c>
      <c r="D179" s="24" t="s">
        <v>14</v>
      </c>
      <c r="E179" s="24">
        <v>4444</v>
      </c>
      <c r="F179" s="24" t="s">
        <v>396</v>
      </c>
      <c r="G179" s="24" t="s">
        <v>151</v>
      </c>
      <c r="H179" s="24">
        <v>3.5</v>
      </c>
      <c r="I179" s="31">
        <v>1</v>
      </c>
      <c r="J179" s="30">
        <f t="shared" si="2"/>
        <v>0.285714285714286</v>
      </c>
    </row>
    <row r="180" customHeight="1" spans="1:10">
      <c r="A180" s="22">
        <v>177</v>
      </c>
      <c r="B180" s="23">
        <v>582</v>
      </c>
      <c r="C180" s="23" t="s">
        <v>395</v>
      </c>
      <c r="D180" s="23" t="s">
        <v>14</v>
      </c>
      <c r="E180" s="23">
        <v>990035</v>
      </c>
      <c r="F180" s="23" t="s">
        <v>397</v>
      </c>
      <c r="G180" s="23" t="s">
        <v>398</v>
      </c>
      <c r="H180" s="23">
        <v>3.5</v>
      </c>
      <c r="I180" s="29">
        <v>0</v>
      </c>
      <c r="J180" s="30">
        <f t="shared" si="2"/>
        <v>0</v>
      </c>
    </row>
    <row r="181" customHeight="1" spans="1:10">
      <c r="A181" s="22">
        <v>178</v>
      </c>
      <c r="B181" s="23">
        <v>582</v>
      </c>
      <c r="C181" s="23" t="s">
        <v>395</v>
      </c>
      <c r="D181" s="23" t="s">
        <v>14</v>
      </c>
      <c r="E181" s="23">
        <v>4044</v>
      </c>
      <c r="F181" s="23" t="s">
        <v>399</v>
      </c>
      <c r="G181" s="23" t="s">
        <v>149</v>
      </c>
      <c r="H181" s="23">
        <v>3.5</v>
      </c>
      <c r="I181" s="29">
        <v>0</v>
      </c>
      <c r="J181" s="30">
        <f t="shared" si="2"/>
        <v>0</v>
      </c>
    </row>
    <row r="182" customHeight="1" spans="1:10">
      <c r="A182" s="22">
        <v>179</v>
      </c>
      <c r="B182" s="23">
        <v>582</v>
      </c>
      <c r="C182" s="23" t="s">
        <v>395</v>
      </c>
      <c r="D182" s="23" t="s">
        <v>14</v>
      </c>
      <c r="E182" s="23">
        <v>8798</v>
      </c>
      <c r="F182" s="23" t="s">
        <v>400</v>
      </c>
      <c r="G182" s="23" t="s">
        <v>151</v>
      </c>
      <c r="H182" s="23">
        <v>3.5</v>
      </c>
      <c r="I182" s="29">
        <v>0</v>
      </c>
      <c r="J182" s="30">
        <f t="shared" si="2"/>
        <v>0</v>
      </c>
    </row>
    <row r="183" customHeight="1" spans="1:10">
      <c r="A183" s="13">
        <v>180</v>
      </c>
      <c r="B183" s="24">
        <v>582</v>
      </c>
      <c r="C183" s="24" t="s">
        <v>395</v>
      </c>
      <c r="D183" s="24" t="s">
        <v>14</v>
      </c>
      <c r="E183" s="24">
        <v>10816</v>
      </c>
      <c r="F183" s="24" t="s">
        <v>401</v>
      </c>
      <c r="G183" s="24" t="s">
        <v>151</v>
      </c>
      <c r="H183" s="24">
        <v>3.5</v>
      </c>
      <c r="I183" s="31">
        <v>1</v>
      </c>
      <c r="J183" s="30">
        <f t="shared" si="2"/>
        <v>0.285714285714286</v>
      </c>
    </row>
    <row r="184" customHeight="1" spans="1:10">
      <c r="A184" s="22">
        <v>181</v>
      </c>
      <c r="B184" s="23">
        <v>582</v>
      </c>
      <c r="C184" s="23" t="s">
        <v>395</v>
      </c>
      <c r="D184" s="23" t="s">
        <v>14</v>
      </c>
      <c r="E184" s="23">
        <v>12463</v>
      </c>
      <c r="F184" s="23" t="s">
        <v>402</v>
      </c>
      <c r="G184" s="23" t="s">
        <v>153</v>
      </c>
      <c r="H184" s="23">
        <v>1.5</v>
      </c>
      <c r="I184" s="29">
        <v>0</v>
      </c>
      <c r="J184" s="30">
        <f t="shared" si="2"/>
        <v>0</v>
      </c>
    </row>
    <row r="185" customHeight="1" spans="1:10">
      <c r="A185" s="13">
        <v>182</v>
      </c>
      <c r="B185" s="24">
        <v>585</v>
      </c>
      <c r="C185" s="24" t="s">
        <v>403</v>
      </c>
      <c r="D185" s="24" t="s">
        <v>14</v>
      </c>
      <c r="E185" s="24">
        <v>6303</v>
      </c>
      <c r="F185" s="24" t="s">
        <v>404</v>
      </c>
      <c r="G185" s="24" t="s">
        <v>149</v>
      </c>
      <c r="H185" s="24">
        <v>4</v>
      </c>
      <c r="I185" s="31">
        <v>2</v>
      </c>
      <c r="J185" s="30">
        <f t="shared" si="2"/>
        <v>0.5</v>
      </c>
    </row>
    <row r="186" customHeight="1" spans="1:10">
      <c r="A186" s="13">
        <v>183</v>
      </c>
      <c r="B186" s="24">
        <v>585</v>
      </c>
      <c r="C186" s="24" t="s">
        <v>403</v>
      </c>
      <c r="D186" s="24" t="s">
        <v>14</v>
      </c>
      <c r="E186" s="24">
        <v>7046</v>
      </c>
      <c r="F186" s="24" t="s">
        <v>405</v>
      </c>
      <c r="G186" s="24" t="s">
        <v>151</v>
      </c>
      <c r="H186" s="24">
        <v>4</v>
      </c>
      <c r="I186" s="31">
        <v>2</v>
      </c>
      <c r="J186" s="30">
        <f t="shared" si="2"/>
        <v>0.5</v>
      </c>
    </row>
    <row r="187" customHeight="1" spans="1:10">
      <c r="A187" s="22">
        <v>184</v>
      </c>
      <c r="B187" s="23">
        <v>585</v>
      </c>
      <c r="C187" s="23" t="s">
        <v>403</v>
      </c>
      <c r="D187" s="23" t="s">
        <v>14</v>
      </c>
      <c r="E187" s="23">
        <v>12190</v>
      </c>
      <c r="F187" s="23" t="s">
        <v>406</v>
      </c>
      <c r="G187" s="23" t="s">
        <v>151</v>
      </c>
      <c r="H187" s="23">
        <v>4</v>
      </c>
      <c r="I187" s="29">
        <v>0</v>
      </c>
      <c r="J187" s="30">
        <f t="shared" si="2"/>
        <v>0</v>
      </c>
    </row>
    <row r="188" customHeight="1" spans="1:10">
      <c r="A188" s="22">
        <v>185</v>
      </c>
      <c r="B188" s="23">
        <v>585</v>
      </c>
      <c r="C188" s="23" t="s">
        <v>403</v>
      </c>
      <c r="D188" s="23" t="s">
        <v>14</v>
      </c>
      <c r="E188" s="23">
        <v>12225</v>
      </c>
      <c r="F188" s="23" t="s">
        <v>407</v>
      </c>
      <c r="G188" s="23" t="s">
        <v>153</v>
      </c>
      <c r="H188" s="23">
        <v>3</v>
      </c>
      <c r="I188" s="29">
        <v>0</v>
      </c>
      <c r="J188" s="30">
        <f t="shared" si="2"/>
        <v>0</v>
      </c>
    </row>
    <row r="189" customHeight="1" spans="1:10">
      <c r="A189" s="13">
        <v>186</v>
      </c>
      <c r="B189" s="24">
        <v>587</v>
      </c>
      <c r="C189" s="24" t="s">
        <v>408</v>
      </c>
      <c r="D189" s="24" t="s">
        <v>47</v>
      </c>
      <c r="E189" s="24">
        <v>6497</v>
      </c>
      <c r="F189" s="24" t="s">
        <v>409</v>
      </c>
      <c r="G189" s="24" t="s">
        <v>151</v>
      </c>
      <c r="H189" s="24">
        <v>3</v>
      </c>
      <c r="I189" s="31">
        <v>2</v>
      </c>
      <c r="J189" s="30">
        <f t="shared" si="2"/>
        <v>0.666666666666667</v>
      </c>
    </row>
    <row r="190" customHeight="1" spans="1:10">
      <c r="A190" s="13">
        <v>187</v>
      </c>
      <c r="B190" s="24">
        <v>587</v>
      </c>
      <c r="C190" s="24" t="s">
        <v>408</v>
      </c>
      <c r="D190" s="24" t="s">
        <v>47</v>
      </c>
      <c r="E190" s="24">
        <v>8073</v>
      </c>
      <c r="F190" s="24" t="s">
        <v>410</v>
      </c>
      <c r="G190" s="24" t="s">
        <v>149</v>
      </c>
      <c r="H190" s="24">
        <v>4</v>
      </c>
      <c r="I190" s="31">
        <v>3</v>
      </c>
      <c r="J190" s="30">
        <f t="shared" si="2"/>
        <v>0.75</v>
      </c>
    </row>
    <row r="191" customHeight="1" spans="1:10">
      <c r="A191" s="13">
        <v>188</v>
      </c>
      <c r="B191" s="24">
        <v>587</v>
      </c>
      <c r="C191" s="24" t="s">
        <v>408</v>
      </c>
      <c r="D191" s="24" t="s">
        <v>47</v>
      </c>
      <c r="E191" s="24">
        <v>12109</v>
      </c>
      <c r="F191" s="24" t="s">
        <v>148</v>
      </c>
      <c r="G191" s="24" t="s">
        <v>151</v>
      </c>
      <c r="H191" s="24">
        <v>1</v>
      </c>
      <c r="I191" s="31">
        <v>1</v>
      </c>
      <c r="J191" s="30">
        <f t="shared" si="2"/>
        <v>1</v>
      </c>
    </row>
    <row r="192" customHeight="1" spans="1:10">
      <c r="A192" s="22">
        <v>189</v>
      </c>
      <c r="B192" s="23">
        <v>591</v>
      </c>
      <c r="C192" s="23" t="s">
        <v>411</v>
      </c>
      <c r="D192" s="23" t="s">
        <v>11</v>
      </c>
      <c r="E192" s="23">
        <v>5764</v>
      </c>
      <c r="F192" s="23" t="s">
        <v>412</v>
      </c>
      <c r="G192" s="23" t="s">
        <v>149</v>
      </c>
      <c r="H192" s="23">
        <v>1.2</v>
      </c>
      <c r="I192" s="29">
        <v>0</v>
      </c>
      <c r="J192" s="30">
        <f t="shared" si="2"/>
        <v>0</v>
      </c>
    </row>
    <row r="193" customHeight="1" spans="1:10">
      <c r="A193" s="22">
        <v>190</v>
      </c>
      <c r="B193" s="23">
        <v>591</v>
      </c>
      <c r="C193" s="23" t="s">
        <v>411</v>
      </c>
      <c r="D193" s="23" t="s">
        <v>11</v>
      </c>
      <c r="E193" s="23">
        <v>7644</v>
      </c>
      <c r="F193" s="23" t="s">
        <v>413</v>
      </c>
      <c r="G193" s="23" t="s">
        <v>151</v>
      </c>
      <c r="H193" s="23">
        <v>1.4</v>
      </c>
      <c r="I193" s="29">
        <v>0</v>
      </c>
      <c r="J193" s="30">
        <f t="shared" si="2"/>
        <v>0</v>
      </c>
    </row>
    <row r="194" customHeight="1" spans="1:10">
      <c r="A194" s="13">
        <v>191</v>
      </c>
      <c r="B194" s="24">
        <v>591</v>
      </c>
      <c r="C194" s="24" t="s">
        <v>411</v>
      </c>
      <c r="D194" s="24" t="s">
        <v>11</v>
      </c>
      <c r="E194" s="24">
        <v>7645</v>
      </c>
      <c r="F194" s="24" t="s">
        <v>414</v>
      </c>
      <c r="G194" s="24" t="s">
        <v>151</v>
      </c>
      <c r="H194" s="24">
        <v>1.4</v>
      </c>
      <c r="I194" s="31">
        <v>1</v>
      </c>
      <c r="J194" s="30">
        <f t="shared" si="2"/>
        <v>0.714285714285714</v>
      </c>
    </row>
    <row r="195" customHeight="1" spans="1:10">
      <c r="A195" s="22">
        <v>192</v>
      </c>
      <c r="B195" s="23">
        <v>594</v>
      </c>
      <c r="C195" s="23" t="s">
        <v>415</v>
      </c>
      <c r="D195" s="23" t="s">
        <v>38</v>
      </c>
      <c r="E195" s="23">
        <v>6148</v>
      </c>
      <c r="F195" s="23" t="s">
        <v>416</v>
      </c>
      <c r="G195" s="23" t="s">
        <v>417</v>
      </c>
      <c r="H195" s="23">
        <v>2</v>
      </c>
      <c r="I195" s="29">
        <v>0</v>
      </c>
      <c r="J195" s="30">
        <f t="shared" si="2"/>
        <v>0</v>
      </c>
    </row>
    <row r="196" customHeight="1" spans="1:10">
      <c r="A196" s="22">
        <v>193</v>
      </c>
      <c r="B196" s="23">
        <v>594</v>
      </c>
      <c r="C196" s="23" t="s">
        <v>415</v>
      </c>
      <c r="D196" s="23" t="s">
        <v>38</v>
      </c>
      <c r="E196" s="23">
        <v>6232</v>
      </c>
      <c r="F196" s="23" t="s">
        <v>418</v>
      </c>
      <c r="G196" s="23" t="s">
        <v>194</v>
      </c>
      <c r="H196" s="23">
        <v>2</v>
      </c>
      <c r="I196" s="29">
        <v>0</v>
      </c>
      <c r="J196" s="30">
        <f t="shared" si="2"/>
        <v>0</v>
      </c>
    </row>
    <row r="197" customHeight="1" spans="1:10">
      <c r="A197" s="13">
        <v>194</v>
      </c>
      <c r="B197" s="24">
        <v>598</v>
      </c>
      <c r="C197" s="24" t="s">
        <v>419</v>
      </c>
      <c r="D197" s="24" t="s">
        <v>17</v>
      </c>
      <c r="E197" s="24">
        <v>6662</v>
      </c>
      <c r="F197" s="24" t="s">
        <v>420</v>
      </c>
      <c r="G197" s="24" t="s">
        <v>149</v>
      </c>
      <c r="H197" s="24">
        <v>3</v>
      </c>
      <c r="I197" s="31">
        <v>3</v>
      </c>
      <c r="J197" s="30">
        <f t="shared" ref="J197:J260" si="3">I197/H197</f>
        <v>1</v>
      </c>
    </row>
    <row r="198" customHeight="1" spans="1:10">
      <c r="A198" s="13">
        <v>195</v>
      </c>
      <c r="B198" s="24">
        <v>598</v>
      </c>
      <c r="C198" s="24" t="s">
        <v>419</v>
      </c>
      <c r="D198" s="24" t="s">
        <v>17</v>
      </c>
      <c r="E198" s="24">
        <v>11145</v>
      </c>
      <c r="F198" s="24" t="s">
        <v>421</v>
      </c>
      <c r="G198" s="24" t="s">
        <v>151</v>
      </c>
      <c r="H198" s="24">
        <v>2</v>
      </c>
      <c r="I198" s="31">
        <v>2</v>
      </c>
      <c r="J198" s="30">
        <f t="shared" si="3"/>
        <v>1</v>
      </c>
    </row>
    <row r="199" customHeight="1" spans="1:10">
      <c r="A199" s="22">
        <v>196</v>
      </c>
      <c r="B199" s="23">
        <v>598</v>
      </c>
      <c r="C199" s="23" t="s">
        <v>419</v>
      </c>
      <c r="D199" s="23" t="s">
        <v>17</v>
      </c>
      <c r="E199" s="23">
        <v>11178</v>
      </c>
      <c r="F199" s="23" t="s">
        <v>422</v>
      </c>
      <c r="G199" s="23" t="s">
        <v>151</v>
      </c>
      <c r="H199" s="23">
        <v>2</v>
      </c>
      <c r="I199" s="29">
        <v>0</v>
      </c>
      <c r="J199" s="30">
        <f t="shared" si="3"/>
        <v>0</v>
      </c>
    </row>
    <row r="200" customHeight="1" spans="1:10">
      <c r="A200" s="22">
        <v>197</v>
      </c>
      <c r="B200" s="23">
        <v>598</v>
      </c>
      <c r="C200" s="23" t="s">
        <v>419</v>
      </c>
      <c r="D200" s="23" t="s">
        <v>17</v>
      </c>
      <c r="E200" s="23">
        <v>12274</v>
      </c>
      <c r="F200" s="23" t="s">
        <v>423</v>
      </c>
      <c r="G200" s="23" t="s">
        <v>151</v>
      </c>
      <c r="H200" s="23">
        <v>1</v>
      </c>
      <c r="I200" s="29">
        <v>0</v>
      </c>
      <c r="J200" s="30">
        <f t="shared" si="3"/>
        <v>0</v>
      </c>
    </row>
    <row r="201" customHeight="1" spans="1:10">
      <c r="A201" s="13">
        <v>198</v>
      </c>
      <c r="B201" s="24">
        <v>704</v>
      </c>
      <c r="C201" s="24" t="s">
        <v>424</v>
      </c>
      <c r="D201" s="24" t="s">
        <v>47</v>
      </c>
      <c r="E201" s="24">
        <v>6385</v>
      </c>
      <c r="F201" s="24" t="s">
        <v>425</v>
      </c>
      <c r="G201" s="24" t="s">
        <v>149</v>
      </c>
      <c r="H201" s="24">
        <v>1.5</v>
      </c>
      <c r="I201" s="31">
        <v>1</v>
      </c>
      <c r="J201" s="30">
        <f t="shared" si="3"/>
        <v>0.666666666666667</v>
      </c>
    </row>
    <row r="202" customHeight="1" spans="1:10">
      <c r="A202" s="13">
        <v>199</v>
      </c>
      <c r="B202" s="24">
        <v>704</v>
      </c>
      <c r="C202" s="24" t="s">
        <v>424</v>
      </c>
      <c r="D202" s="24" t="s">
        <v>47</v>
      </c>
      <c r="E202" s="24">
        <v>6505</v>
      </c>
      <c r="F202" s="24" t="s">
        <v>426</v>
      </c>
      <c r="G202" s="24" t="s">
        <v>151</v>
      </c>
      <c r="H202" s="24">
        <v>2</v>
      </c>
      <c r="I202" s="31">
        <v>1</v>
      </c>
      <c r="J202" s="30">
        <f t="shared" si="3"/>
        <v>0.5</v>
      </c>
    </row>
    <row r="203" customHeight="1" spans="1:10">
      <c r="A203" s="22">
        <v>200</v>
      </c>
      <c r="B203" s="23">
        <v>704</v>
      </c>
      <c r="C203" s="23" t="s">
        <v>424</v>
      </c>
      <c r="D203" s="23" t="s">
        <v>47</v>
      </c>
      <c r="E203" s="23">
        <v>10953</v>
      </c>
      <c r="F203" s="23" t="s">
        <v>427</v>
      </c>
      <c r="G203" s="23" t="s">
        <v>151</v>
      </c>
      <c r="H203" s="23">
        <v>1.5</v>
      </c>
      <c r="I203" s="29">
        <v>0</v>
      </c>
      <c r="J203" s="30">
        <f t="shared" si="3"/>
        <v>0</v>
      </c>
    </row>
    <row r="204" customHeight="1" spans="1:10">
      <c r="A204" s="22">
        <v>201</v>
      </c>
      <c r="B204" s="23">
        <v>706</v>
      </c>
      <c r="C204" s="23" t="s">
        <v>428</v>
      </c>
      <c r="D204" s="23" t="s">
        <v>47</v>
      </c>
      <c r="E204" s="23">
        <v>6121</v>
      </c>
      <c r="F204" s="23" t="s">
        <v>429</v>
      </c>
      <c r="G204" s="23" t="s">
        <v>151</v>
      </c>
      <c r="H204" s="23">
        <v>1</v>
      </c>
      <c r="I204" s="29">
        <v>0</v>
      </c>
      <c r="J204" s="30">
        <f t="shared" si="3"/>
        <v>0</v>
      </c>
    </row>
    <row r="205" customHeight="1" spans="1:10">
      <c r="A205" s="22">
        <v>202</v>
      </c>
      <c r="B205" s="23">
        <v>706</v>
      </c>
      <c r="C205" s="23" t="s">
        <v>428</v>
      </c>
      <c r="D205" s="23" t="s">
        <v>47</v>
      </c>
      <c r="E205" s="23">
        <v>9731</v>
      </c>
      <c r="F205" s="23" t="s">
        <v>430</v>
      </c>
      <c r="G205" s="23" t="s">
        <v>149</v>
      </c>
      <c r="H205" s="23">
        <v>1</v>
      </c>
      <c r="I205" s="29">
        <v>0</v>
      </c>
      <c r="J205" s="30">
        <f t="shared" si="3"/>
        <v>0</v>
      </c>
    </row>
    <row r="206" customHeight="1" spans="1:10">
      <c r="A206" s="22">
        <v>203</v>
      </c>
      <c r="B206" s="23">
        <v>706</v>
      </c>
      <c r="C206" s="23" t="s">
        <v>428</v>
      </c>
      <c r="D206" s="23" t="s">
        <v>47</v>
      </c>
      <c r="E206" s="23">
        <v>10772</v>
      </c>
      <c r="F206" s="23" t="s">
        <v>431</v>
      </c>
      <c r="G206" s="23" t="s">
        <v>151</v>
      </c>
      <c r="H206" s="23">
        <v>2</v>
      </c>
      <c r="I206" s="29">
        <v>0</v>
      </c>
      <c r="J206" s="30">
        <f t="shared" si="3"/>
        <v>0</v>
      </c>
    </row>
    <row r="207" customHeight="1" spans="1:10">
      <c r="A207" s="13">
        <v>204</v>
      </c>
      <c r="B207" s="24">
        <v>707</v>
      </c>
      <c r="C207" s="24" t="s">
        <v>432</v>
      </c>
      <c r="D207" s="24" t="s">
        <v>17</v>
      </c>
      <c r="E207" s="24">
        <v>6494</v>
      </c>
      <c r="F207" s="24" t="s">
        <v>433</v>
      </c>
      <c r="G207" s="24" t="s">
        <v>197</v>
      </c>
      <c r="H207" s="24">
        <v>5</v>
      </c>
      <c r="I207" s="31">
        <v>4</v>
      </c>
      <c r="J207" s="30">
        <f t="shared" si="3"/>
        <v>0.8</v>
      </c>
    </row>
    <row r="208" customHeight="1" spans="1:10">
      <c r="A208" s="22">
        <v>205</v>
      </c>
      <c r="B208" s="23">
        <v>707</v>
      </c>
      <c r="C208" s="23" t="s">
        <v>432</v>
      </c>
      <c r="D208" s="23" t="s">
        <v>17</v>
      </c>
      <c r="E208" s="23">
        <v>10951</v>
      </c>
      <c r="F208" s="23" t="s">
        <v>434</v>
      </c>
      <c r="G208" s="23" t="s">
        <v>149</v>
      </c>
      <c r="H208" s="23">
        <v>5</v>
      </c>
      <c r="I208" s="29">
        <v>0</v>
      </c>
      <c r="J208" s="30">
        <f t="shared" si="3"/>
        <v>0</v>
      </c>
    </row>
    <row r="209" customHeight="1" spans="1:10">
      <c r="A209" s="22">
        <v>206</v>
      </c>
      <c r="B209" s="23">
        <v>707</v>
      </c>
      <c r="C209" s="23" t="s">
        <v>432</v>
      </c>
      <c r="D209" s="23" t="s">
        <v>17</v>
      </c>
      <c r="E209" s="23">
        <v>10952</v>
      </c>
      <c r="F209" s="23" t="s">
        <v>435</v>
      </c>
      <c r="G209" s="23" t="s">
        <v>197</v>
      </c>
      <c r="H209" s="23">
        <v>5</v>
      </c>
      <c r="I209" s="29">
        <v>0</v>
      </c>
      <c r="J209" s="30">
        <f t="shared" si="3"/>
        <v>0</v>
      </c>
    </row>
    <row r="210" customHeight="1" spans="1:10">
      <c r="A210" s="22">
        <v>207</v>
      </c>
      <c r="B210" s="23">
        <v>707</v>
      </c>
      <c r="C210" s="23" t="s">
        <v>432</v>
      </c>
      <c r="D210" s="23" t="s">
        <v>17</v>
      </c>
      <c r="E210" s="23">
        <v>12490</v>
      </c>
      <c r="F210" s="23" t="s">
        <v>436</v>
      </c>
      <c r="G210" s="23" t="s">
        <v>153</v>
      </c>
      <c r="H210" s="23">
        <v>5</v>
      </c>
      <c r="I210" s="29">
        <v>0</v>
      </c>
      <c r="J210" s="30">
        <f t="shared" si="3"/>
        <v>0</v>
      </c>
    </row>
    <row r="211" customHeight="1" spans="1:10">
      <c r="A211" s="13">
        <v>208</v>
      </c>
      <c r="B211" s="24">
        <v>709</v>
      </c>
      <c r="C211" s="24" t="s">
        <v>437</v>
      </c>
      <c r="D211" s="24" t="s">
        <v>14</v>
      </c>
      <c r="E211" s="24">
        <v>7662</v>
      </c>
      <c r="F211" s="24" t="s">
        <v>438</v>
      </c>
      <c r="G211" s="24" t="s">
        <v>176</v>
      </c>
      <c r="H211" s="24">
        <v>3</v>
      </c>
      <c r="I211" s="31">
        <v>1</v>
      </c>
      <c r="J211" s="30">
        <f t="shared" si="3"/>
        <v>0.333333333333333</v>
      </c>
    </row>
    <row r="212" customHeight="1" spans="1:10">
      <c r="A212" s="22">
        <v>209</v>
      </c>
      <c r="B212" s="23">
        <v>709</v>
      </c>
      <c r="C212" s="23" t="s">
        <v>437</v>
      </c>
      <c r="D212" s="23" t="s">
        <v>14</v>
      </c>
      <c r="E212" s="23">
        <v>10191</v>
      </c>
      <c r="F212" s="23" t="s">
        <v>439</v>
      </c>
      <c r="G212" s="23" t="s">
        <v>197</v>
      </c>
      <c r="H212" s="23">
        <v>3</v>
      </c>
      <c r="I212" s="29">
        <v>0</v>
      </c>
      <c r="J212" s="30">
        <f t="shared" si="3"/>
        <v>0</v>
      </c>
    </row>
    <row r="213" customHeight="1" spans="1:10">
      <c r="A213" s="13">
        <v>210</v>
      </c>
      <c r="B213" s="24">
        <v>709</v>
      </c>
      <c r="C213" s="24" t="s">
        <v>437</v>
      </c>
      <c r="D213" s="24" t="s">
        <v>14</v>
      </c>
      <c r="E213" s="24">
        <v>11465</v>
      </c>
      <c r="F213" s="24" t="s">
        <v>440</v>
      </c>
      <c r="G213" s="24" t="s">
        <v>176</v>
      </c>
      <c r="H213" s="24">
        <v>4</v>
      </c>
      <c r="I213" s="31">
        <v>1</v>
      </c>
      <c r="J213" s="30">
        <f t="shared" si="3"/>
        <v>0.25</v>
      </c>
    </row>
    <row r="214" customHeight="1" spans="1:10">
      <c r="A214" s="22">
        <v>211</v>
      </c>
      <c r="B214" s="23">
        <v>709</v>
      </c>
      <c r="C214" s="23" t="s">
        <v>437</v>
      </c>
      <c r="D214" s="23" t="s">
        <v>14</v>
      </c>
      <c r="E214" s="23">
        <v>11486</v>
      </c>
      <c r="F214" s="23" t="s">
        <v>441</v>
      </c>
      <c r="G214" s="23" t="s">
        <v>176</v>
      </c>
      <c r="H214" s="23">
        <v>3</v>
      </c>
      <c r="I214" s="29">
        <v>0</v>
      </c>
      <c r="J214" s="30">
        <f t="shared" si="3"/>
        <v>0</v>
      </c>
    </row>
    <row r="215" customHeight="1" spans="1:10">
      <c r="A215" s="22">
        <v>212</v>
      </c>
      <c r="B215" s="23">
        <v>710</v>
      </c>
      <c r="C215" s="23" t="s">
        <v>442</v>
      </c>
      <c r="D215" s="23" t="s">
        <v>47</v>
      </c>
      <c r="E215" s="23">
        <v>9527</v>
      </c>
      <c r="F215" s="23" t="s">
        <v>443</v>
      </c>
      <c r="G215" s="23" t="s">
        <v>149</v>
      </c>
      <c r="H215" s="23">
        <v>2</v>
      </c>
      <c r="I215" s="29">
        <v>0</v>
      </c>
      <c r="J215" s="30">
        <f t="shared" si="3"/>
        <v>0</v>
      </c>
    </row>
    <row r="216" customHeight="1" spans="1:10">
      <c r="A216" s="22">
        <v>213</v>
      </c>
      <c r="B216" s="23">
        <v>710</v>
      </c>
      <c r="C216" s="23" t="s">
        <v>442</v>
      </c>
      <c r="D216" s="23" t="s">
        <v>47</v>
      </c>
      <c r="E216" s="23">
        <v>11459</v>
      </c>
      <c r="F216" s="23" t="s">
        <v>444</v>
      </c>
      <c r="G216" s="23" t="s">
        <v>151</v>
      </c>
      <c r="H216" s="23">
        <v>1</v>
      </c>
      <c r="I216" s="29">
        <v>0</v>
      </c>
      <c r="J216" s="30">
        <f t="shared" si="3"/>
        <v>0</v>
      </c>
    </row>
    <row r="217" customHeight="1" spans="1:10">
      <c r="A217" s="22">
        <v>214</v>
      </c>
      <c r="B217" s="23">
        <v>710</v>
      </c>
      <c r="C217" s="23" t="s">
        <v>442</v>
      </c>
      <c r="D217" s="23" t="s">
        <v>47</v>
      </c>
      <c r="E217" s="23">
        <v>11985</v>
      </c>
      <c r="F217" s="23" t="s">
        <v>445</v>
      </c>
      <c r="G217" s="23" t="s">
        <v>151</v>
      </c>
      <c r="H217" s="23">
        <v>1</v>
      </c>
      <c r="I217" s="29">
        <v>0</v>
      </c>
      <c r="J217" s="30">
        <f t="shared" si="3"/>
        <v>0</v>
      </c>
    </row>
    <row r="218" customHeight="1" spans="1:10">
      <c r="A218" s="13">
        <v>215</v>
      </c>
      <c r="B218" s="24">
        <v>712</v>
      </c>
      <c r="C218" s="24" t="s">
        <v>446</v>
      </c>
      <c r="D218" s="24" t="s">
        <v>17</v>
      </c>
      <c r="E218" s="24">
        <v>8972</v>
      </c>
      <c r="F218" s="24" t="s">
        <v>447</v>
      </c>
      <c r="G218" s="24" t="s">
        <v>151</v>
      </c>
      <c r="H218" s="24">
        <v>2.6</v>
      </c>
      <c r="I218" s="31">
        <v>2</v>
      </c>
      <c r="J218" s="30">
        <f t="shared" si="3"/>
        <v>0.769230769230769</v>
      </c>
    </row>
    <row r="219" customHeight="1" spans="1:10">
      <c r="A219" s="13">
        <v>216</v>
      </c>
      <c r="B219" s="24">
        <v>712</v>
      </c>
      <c r="C219" s="24" t="s">
        <v>446</v>
      </c>
      <c r="D219" s="24" t="s">
        <v>17</v>
      </c>
      <c r="E219" s="24">
        <v>10650</v>
      </c>
      <c r="F219" s="24" t="s">
        <v>448</v>
      </c>
      <c r="G219" s="24" t="s">
        <v>149</v>
      </c>
      <c r="H219" s="24">
        <v>2.6</v>
      </c>
      <c r="I219" s="31">
        <v>2</v>
      </c>
      <c r="J219" s="30">
        <f t="shared" si="3"/>
        <v>0.769230769230769</v>
      </c>
    </row>
    <row r="220" customHeight="1" spans="1:10">
      <c r="A220" s="22">
        <v>217</v>
      </c>
      <c r="B220" s="23">
        <v>712</v>
      </c>
      <c r="C220" s="23" t="s">
        <v>446</v>
      </c>
      <c r="D220" s="23" t="s">
        <v>17</v>
      </c>
      <c r="E220" s="23">
        <v>11383</v>
      </c>
      <c r="F220" s="23" t="s">
        <v>449</v>
      </c>
      <c r="G220" s="23" t="s">
        <v>151</v>
      </c>
      <c r="H220" s="23">
        <v>2.6</v>
      </c>
      <c r="I220" s="29">
        <v>0</v>
      </c>
      <c r="J220" s="30">
        <f t="shared" si="3"/>
        <v>0</v>
      </c>
    </row>
    <row r="221" customHeight="1" spans="1:10">
      <c r="A221" s="22">
        <v>218</v>
      </c>
      <c r="B221" s="23">
        <v>712</v>
      </c>
      <c r="C221" s="23" t="s">
        <v>446</v>
      </c>
      <c r="D221" s="23" t="s">
        <v>17</v>
      </c>
      <c r="E221" s="23">
        <v>11487</v>
      </c>
      <c r="F221" s="23" t="s">
        <v>450</v>
      </c>
      <c r="G221" s="23" t="s">
        <v>151</v>
      </c>
      <c r="H221" s="23">
        <v>2.6</v>
      </c>
      <c r="I221" s="29">
        <v>0</v>
      </c>
      <c r="J221" s="30">
        <f t="shared" si="3"/>
        <v>0</v>
      </c>
    </row>
    <row r="222" customHeight="1" spans="1:10">
      <c r="A222" s="22">
        <v>219</v>
      </c>
      <c r="B222" s="23">
        <v>712</v>
      </c>
      <c r="C222" s="23" t="s">
        <v>446</v>
      </c>
      <c r="D222" s="23" t="s">
        <v>17</v>
      </c>
      <c r="E222" s="23">
        <v>12189</v>
      </c>
      <c r="F222" s="23" t="s">
        <v>451</v>
      </c>
      <c r="G222" s="23" t="s">
        <v>151</v>
      </c>
      <c r="H222" s="23">
        <v>2.6</v>
      </c>
      <c r="I222" s="29">
        <v>0</v>
      </c>
      <c r="J222" s="30">
        <f t="shared" si="3"/>
        <v>0</v>
      </c>
    </row>
    <row r="223" customHeight="1" spans="1:10">
      <c r="A223" s="13">
        <v>220</v>
      </c>
      <c r="B223" s="24">
        <v>713</v>
      </c>
      <c r="C223" s="24" t="s">
        <v>452</v>
      </c>
      <c r="D223" s="24" t="s">
        <v>47</v>
      </c>
      <c r="E223" s="24">
        <v>6492</v>
      </c>
      <c r="F223" s="24" t="s">
        <v>453</v>
      </c>
      <c r="G223" s="24" t="s">
        <v>149</v>
      </c>
      <c r="H223" s="24">
        <v>2</v>
      </c>
      <c r="I223" s="31">
        <v>4</v>
      </c>
      <c r="J223" s="30">
        <f t="shared" si="3"/>
        <v>2</v>
      </c>
    </row>
    <row r="224" customHeight="1" spans="1:10">
      <c r="A224" s="22">
        <v>221</v>
      </c>
      <c r="B224" s="23">
        <v>713</v>
      </c>
      <c r="C224" s="23" t="s">
        <v>452</v>
      </c>
      <c r="D224" s="23" t="s">
        <v>47</v>
      </c>
      <c r="E224" s="23">
        <v>11961</v>
      </c>
      <c r="F224" s="23" t="s">
        <v>454</v>
      </c>
      <c r="G224" s="23" t="s">
        <v>151</v>
      </c>
      <c r="H224" s="23">
        <v>2</v>
      </c>
      <c r="I224" s="29">
        <v>0</v>
      </c>
      <c r="J224" s="30">
        <f t="shared" si="3"/>
        <v>0</v>
      </c>
    </row>
    <row r="225" customHeight="1" spans="1:10">
      <c r="A225" s="22">
        <v>222</v>
      </c>
      <c r="B225" s="23">
        <v>716</v>
      </c>
      <c r="C225" s="23" t="s">
        <v>455</v>
      </c>
      <c r="D225" s="23" t="s">
        <v>38</v>
      </c>
      <c r="E225" s="23">
        <v>7661</v>
      </c>
      <c r="F225" s="23" t="s">
        <v>456</v>
      </c>
      <c r="G225" s="23" t="s">
        <v>176</v>
      </c>
      <c r="H225" s="23">
        <v>3</v>
      </c>
      <c r="I225" s="29">
        <v>0</v>
      </c>
      <c r="J225" s="30">
        <f t="shared" si="3"/>
        <v>0</v>
      </c>
    </row>
    <row r="226" customHeight="1" spans="1:10">
      <c r="A226" s="22">
        <v>223</v>
      </c>
      <c r="B226" s="23">
        <v>716</v>
      </c>
      <c r="C226" s="23" t="s">
        <v>455</v>
      </c>
      <c r="D226" s="23" t="s">
        <v>38</v>
      </c>
      <c r="E226" s="23">
        <v>8354</v>
      </c>
      <c r="F226" s="23" t="s">
        <v>457</v>
      </c>
      <c r="G226" s="23" t="s">
        <v>149</v>
      </c>
      <c r="H226" s="23">
        <v>3</v>
      </c>
      <c r="I226" s="29">
        <v>0</v>
      </c>
      <c r="J226" s="30">
        <f t="shared" si="3"/>
        <v>0</v>
      </c>
    </row>
    <row r="227" customHeight="1" spans="1:10">
      <c r="A227" s="13">
        <v>224</v>
      </c>
      <c r="B227" s="24">
        <v>716</v>
      </c>
      <c r="C227" s="24" t="s">
        <v>455</v>
      </c>
      <c r="D227" s="24" t="s">
        <v>38</v>
      </c>
      <c r="E227" s="24">
        <v>12412</v>
      </c>
      <c r="F227" s="24" t="s">
        <v>458</v>
      </c>
      <c r="G227" s="24" t="s">
        <v>176</v>
      </c>
      <c r="H227" s="24">
        <v>2</v>
      </c>
      <c r="I227" s="31">
        <v>2</v>
      </c>
      <c r="J227" s="30">
        <f t="shared" si="3"/>
        <v>1</v>
      </c>
    </row>
    <row r="228" customHeight="1" spans="1:10">
      <c r="A228" s="13">
        <v>225</v>
      </c>
      <c r="B228" s="24">
        <v>717</v>
      </c>
      <c r="C228" s="24" t="s">
        <v>459</v>
      </c>
      <c r="D228" s="24" t="s">
        <v>38</v>
      </c>
      <c r="E228" s="24">
        <v>6731</v>
      </c>
      <c r="F228" s="24" t="s">
        <v>460</v>
      </c>
      <c r="G228" s="24" t="s">
        <v>151</v>
      </c>
      <c r="H228" s="24">
        <v>2</v>
      </c>
      <c r="I228" s="31">
        <v>2</v>
      </c>
      <c r="J228" s="30">
        <f t="shared" si="3"/>
        <v>1</v>
      </c>
    </row>
    <row r="229" customHeight="1" spans="1:10">
      <c r="A229" s="22">
        <v>226</v>
      </c>
      <c r="B229" s="23">
        <v>717</v>
      </c>
      <c r="C229" s="23" t="s">
        <v>459</v>
      </c>
      <c r="D229" s="23" t="s">
        <v>38</v>
      </c>
      <c r="E229" s="23">
        <v>6752</v>
      </c>
      <c r="F229" s="23" t="s">
        <v>461</v>
      </c>
      <c r="G229" s="23" t="s">
        <v>149</v>
      </c>
      <c r="H229" s="23">
        <v>1</v>
      </c>
      <c r="I229" s="29">
        <v>0</v>
      </c>
      <c r="J229" s="30">
        <f t="shared" si="3"/>
        <v>0</v>
      </c>
    </row>
    <row r="230" customHeight="1" spans="1:10">
      <c r="A230" s="22">
        <v>227</v>
      </c>
      <c r="B230" s="23">
        <v>717</v>
      </c>
      <c r="C230" s="23" t="s">
        <v>459</v>
      </c>
      <c r="D230" s="23" t="s">
        <v>38</v>
      </c>
      <c r="E230" s="23">
        <v>11627</v>
      </c>
      <c r="F230" s="23" t="s">
        <v>462</v>
      </c>
      <c r="G230" s="23" t="s">
        <v>151</v>
      </c>
      <c r="H230" s="23">
        <v>2</v>
      </c>
      <c r="I230" s="29">
        <v>0</v>
      </c>
      <c r="J230" s="30">
        <f t="shared" si="3"/>
        <v>0</v>
      </c>
    </row>
    <row r="231" customHeight="1" spans="1:10">
      <c r="A231" s="13">
        <v>228</v>
      </c>
      <c r="B231" s="24">
        <v>718</v>
      </c>
      <c r="C231" s="24" t="s">
        <v>463</v>
      </c>
      <c r="D231" s="24" t="s">
        <v>19</v>
      </c>
      <c r="E231" s="24">
        <v>9130</v>
      </c>
      <c r="F231" s="24" t="s">
        <v>464</v>
      </c>
      <c r="G231" s="24" t="s">
        <v>151</v>
      </c>
      <c r="H231" s="24">
        <v>2</v>
      </c>
      <c r="I231" s="31">
        <v>2</v>
      </c>
      <c r="J231" s="30">
        <f t="shared" si="3"/>
        <v>1</v>
      </c>
    </row>
    <row r="232" customHeight="1" spans="1:10">
      <c r="A232" s="22">
        <v>229</v>
      </c>
      <c r="B232" s="23">
        <v>718</v>
      </c>
      <c r="C232" s="23" t="s">
        <v>463</v>
      </c>
      <c r="D232" s="23" t="s">
        <v>19</v>
      </c>
      <c r="E232" s="23">
        <v>11993</v>
      </c>
      <c r="F232" s="23" t="s">
        <v>465</v>
      </c>
      <c r="G232" s="23" t="s">
        <v>151</v>
      </c>
      <c r="H232" s="23">
        <v>2</v>
      </c>
      <c r="I232" s="29">
        <v>0</v>
      </c>
      <c r="J232" s="30">
        <f t="shared" si="3"/>
        <v>0</v>
      </c>
    </row>
    <row r="233" customHeight="1" spans="1:10">
      <c r="A233" s="13">
        <v>230</v>
      </c>
      <c r="B233" s="24">
        <v>720</v>
      </c>
      <c r="C233" s="24" t="s">
        <v>466</v>
      </c>
      <c r="D233" s="24" t="s">
        <v>38</v>
      </c>
      <c r="E233" s="24">
        <v>5875</v>
      </c>
      <c r="F233" s="24" t="s">
        <v>467</v>
      </c>
      <c r="G233" s="24" t="s">
        <v>151</v>
      </c>
      <c r="H233" s="24">
        <v>2</v>
      </c>
      <c r="I233" s="31">
        <v>1</v>
      </c>
      <c r="J233" s="30">
        <f t="shared" si="3"/>
        <v>0.5</v>
      </c>
    </row>
    <row r="234" customHeight="1" spans="1:10">
      <c r="A234" s="22">
        <v>231</v>
      </c>
      <c r="B234" s="23">
        <v>720</v>
      </c>
      <c r="C234" s="23" t="s">
        <v>466</v>
      </c>
      <c r="D234" s="23" t="s">
        <v>38</v>
      </c>
      <c r="E234" s="23">
        <v>6823</v>
      </c>
      <c r="F234" s="23" t="s">
        <v>468</v>
      </c>
      <c r="G234" s="23" t="s">
        <v>149</v>
      </c>
      <c r="H234" s="23">
        <v>1</v>
      </c>
      <c r="I234" s="29">
        <v>0</v>
      </c>
      <c r="J234" s="30">
        <f t="shared" si="3"/>
        <v>0</v>
      </c>
    </row>
    <row r="235" customHeight="1" spans="1:10">
      <c r="A235" s="22">
        <v>232</v>
      </c>
      <c r="B235" s="23">
        <v>720</v>
      </c>
      <c r="C235" s="23" t="s">
        <v>466</v>
      </c>
      <c r="D235" s="23" t="s">
        <v>38</v>
      </c>
      <c r="E235" s="23">
        <v>11142</v>
      </c>
      <c r="F235" s="23" t="s">
        <v>469</v>
      </c>
      <c r="G235" s="23" t="s">
        <v>151</v>
      </c>
      <c r="H235" s="23">
        <v>1</v>
      </c>
      <c r="I235" s="29">
        <v>0</v>
      </c>
      <c r="J235" s="30">
        <f t="shared" si="3"/>
        <v>0</v>
      </c>
    </row>
    <row r="236" customHeight="1" spans="1:10">
      <c r="A236" s="22">
        <v>233</v>
      </c>
      <c r="B236" s="23">
        <v>721</v>
      </c>
      <c r="C236" s="23" t="s">
        <v>470</v>
      </c>
      <c r="D236" s="23" t="s">
        <v>11</v>
      </c>
      <c r="E236" s="23">
        <v>4310</v>
      </c>
      <c r="F236" s="23" t="s">
        <v>471</v>
      </c>
      <c r="G236" s="23" t="s">
        <v>151</v>
      </c>
      <c r="H236" s="23">
        <v>3</v>
      </c>
      <c r="I236" s="29">
        <v>0</v>
      </c>
      <c r="J236" s="30">
        <f t="shared" si="3"/>
        <v>0</v>
      </c>
    </row>
    <row r="237" customHeight="1" spans="1:10">
      <c r="A237" s="13">
        <v>234</v>
      </c>
      <c r="B237" s="24">
        <v>721</v>
      </c>
      <c r="C237" s="24" t="s">
        <v>470</v>
      </c>
      <c r="D237" s="24" t="s">
        <v>11</v>
      </c>
      <c r="E237" s="24">
        <v>7011</v>
      </c>
      <c r="F237" s="24" t="s">
        <v>472</v>
      </c>
      <c r="G237" s="24" t="s">
        <v>149</v>
      </c>
      <c r="H237" s="24">
        <v>3</v>
      </c>
      <c r="I237" s="31">
        <v>4</v>
      </c>
      <c r="J237" s="30">
        <f t="shared" si="3"/>
        <v>1.33333333333333</v>
      </c>
    </row>
    <row r="238" customHeight="1" spans="1:10">
      <c r="A238" s="22">
        <v>235</v>
      </c>
      <c r="B238" s="23">
        <v>721</v>
      </c>
      <c r="C238" s="23" t="s">
        <v>470</v>
      </c>
      <c r="D238" s="23" t="s">
        <v>11</v>
      </c>
      <c r="E238" s="23">
        <v>11619</v>
      </c>
      <c r="F238" s="23" t="s">
        <v>473</v>
      </c>
      <c r="G238" s="23" t="s">
        <v>151</v>
      </c>
      <c r="H238" s="23">
        <v>2</v>
      </c>
      <c r="I238" s="29">
        <v>0</v>
      </c>
      <c r="J238" s="30">
        <f t="shared" si="3"/>
        <v>0</v>
      </c>
    </row>
    <row r="239" customHeight="1" spans="1:10">
      <c r="A239" s="22">
        <v>236</v>
      </c>
      <c r="B239" s="23">
        <v>723</v>
      </c>
      <c r="C239" s="23" t="s">
        <v>474</v>
      </c>
      <c r="D239" s="23" t="s">
        <v>19</v>
      </c>
      <c r="E239" s="23">
        <v>8386</v>
      </c>
      <c r="F239" s="23" t="s">
        <v>475</v>
      </c>
      <c r="G239" s="23" t="s">
        <v>278</v>
      </c>
      <c r="H239" s="23">
        <v>3</v>
      </c>
      <c r="I239" s="29">
        <v>0</v>
      </c>
      <c r="J239" s="30">
        <f t="shared" si="3"/>
        <v>0</v>
      </c>
    </row>
    <row r="240" customHeight="1" spans="1:10">
      <c r="A240" s="22">
        <v>237</v>
      </c>
      <c r="B240" s="23">
        <v>723</v>
      </c>
      <c r="C240" s="23" t="s">
        <v>474</v>
      </c>
      <c r="D240" s="23" t="s">
        <v>19</v>
      </c>
      <c r="E240" s="23">
        <v>11397</v>
      </c>
      <c r="F240" s="23" t="s">
        <v>476</v>
      </c>
      <c r="G240" s="23" t="s">
        <v>151</v>
      </c>
      <c r="H240" s="23">
        <v>4</v>
      </c>
      <c r="I240" s="29">
        <v>0</v>
      </c>
      <c r="J240" s="30">
        <f t="shared" si="3"/>
        <v>0</v>
      </c>
    </row>
    <row r="241" customHeight="1" spans="1:10">
      <c r="A241" s="22">
        <v>238</v>
      </c>
      <c r="B241" s="23">
        <v>723</v>
      </c>
      <c r="C241" s="23" t="s">
        <v>474</v>
      </c>
      <c r="D241" s="23" t="s">
        <v>19</v>
      </c>
      <c r="E241" s="23">
        <v>12447</v>
      </c>
      <c r="F241" s="23" t="s">
        <v>477</v>
      </c>
      <c r="G241" s="23" t="s">
        <v>478</v>
      </c>
      <c r="H241" s="23">
        <v>2</v>
      </c>
      <c r="I241" s="29">
        <v>0</v>
      </c>
      <c r="J241" s="30">
        <f t="shared" si="3"/>
        <v>0</v>
      </c>
    </row>
    <row r="242" customHeight="1" spans="1:10">
      <c r="A242" s="13">
        <v>239</v>
      </c>
      <c r="B242" s="24">
        <v>724</v>
      </c>
      <c r="C242" s="24" t="s">
        <v>479</v>
      </c>
      <c r="D242" s="24" t="s">
        <v>17</v>
      </c>
      <c r="E242" s="24">
        <v>10930</v>
      </c>
      <c r="F242" s="24" t="s">
        <v>480</v>
      </c>
      <c r="G242" s="24" t="s">
        <v>149</v>
      </c>
      <c r="H242" s="24">
        <v>3.7</v>
      </c>
      <c r="I242" s="31">
        <v>4</v>
      </c>
      <c r="J242" s="30">
        <f t="shared" si="3"/>
        <v>1.08108108108108</v>
      </c>
    </row>
    <row r="243" customHeight="1" spans="1:10">
      <c r="A243" s="13">
        <v>240</v>
      </c>
      <c r="B243" s="24">
        <v>724</v>
      </c>
      <c r="C243" s="24" t="s">
        <v>479</v>
      </c>
      <c r="D243" s="24" t="s">
        <v>17</v>
      </c>
      <c r="E243" s="24">
        <v>11447</v>
      </c>
      <c r="F243" s="24" t="s">
        <v>481</v>
      </c>
      <c r="G243" s="24" t="s">
        <v>151</v>
      </c>
      <c r="H243" s="24">
        <v>4</v>
      </c>
      <c r="I243" s="31">
        <v>1</v>
      </c>
      <c r="J243" s="30">
        <f t="shared" si="3"/>
        <v>0.25</v>
      </c>
    </row>
    <row r="244" customHeight="1" spans="1:10">
      <c r="A244" s="22">
        <v>241</v>
      </c>
      <c r="B244" s="23">
        <v>724</v>
      </c>
      <c r="C244" s="23" t="s">
        <v>479</v>
      </c>
      <c r="D244" s="23" t="s">
        <v>17</v>
      </c>
      <c r="E244" s="23">
        <v>12489</v>
      </c>
      <c r="F244" s="23" t="s">
        <v>482</v>
      </c>
      <c r="G244" s="23" t="s">
        <v>153</v>
      </c>
      <c r="H244" s="23">
        <v>2</v>
      </c>
      <c r="I244" s="29">
        <v>0</v>
      </c>
      <c r="J244" s="30">
        <f t="shared" si="3"/>
        <v>0</v>
      </c>
    </row>
    <row r="245" customHeight="1" spans="1:10">
      <c r="A245" s="22">
        <v>242</v>
      </c>
      <c r="B245" s="23">
        <v>724</v>
      </c>
      <c r="C245" s="23" t="s">
        <v>479</v>
      </c>
      <c r="D245" s="23" t="s">
        <v>17</v>
      </c>
      <c r="E245" s="23">
        <v>12235</v>
      </c>
      <c r="F245" s="23" t="s">
        <v>483</v>
      </c>
      <c r="G245" s="23" t="s">
        <v>484</v>
      </c>
      <c r="H245" s="23">
        <v>3.3</v>
      </c>
      <c r="I245" s="29">
        <v>0</v>
      </c>
      <c r="J245" s="30">
        <f t="shared" si="3"/>
        <v>0</v>
      </c>
    </row>
    <row r="246" customHeight="1" spans="1:10">
      <c r="A246" s="22">
        <v>243</v>
      </c>
      <c r="B246" s="23">
        <v>726</v>
      </c>
      <c r="C246" s="23" t="s">
        <v>485</v>
      </c>
      <c r="D246" s="23" t="s">
        <v>14</v>
      </c>
      <c r="E246" s="23">
        <v>6607</v>
      </c>
      <c r="F246" s="23" t="s">
        <v>486</v>
      </c>
      <c r="G246" s="23" t="s">
        <v>149</v>
      </c>
      <c r="H246" s="23">
        <v>3.1</v>
      </c>
      <c r="I246" s="29">
        <v>0</v>
      </c>
      <c r="J246" s="30">
        <f t="shared" si="3"/>
        <v>0</v>
      </c>
    </row>
    <row r="247" customHeight="1" spans="1:10">
      <c r="A247" s="22">
        <v>244</v>
      </c>
      <c r="B247" s="23">
        <v>726</v>
      </c>
      <c r="C247" s="23" t="s">
        <v>485</v>
      </c>
      <c r="D247" s="23" t="s">
        <v>14</v>
      </c>
      <c r="E247" s="23">
        <v>10177</v>
      </c>
      <c r="F247" s="23" t="s">
        <v>487</v>
      </c>
      <c r="G247" s="23" t="s">
        <v>151</v>
      </c>
      <c r="H247" s="23">
        <v>3.3</v>
      </c>
      <c r="I247" s="29">
        <v>0</v>
      </c>
      <c r="J247" s="30">
        <f t="shared" si="3"/>
        <v>0</v>
      </c>
    </row>
    <row r="248" customHeight="1" spans="1:10">
      <c r="A248" s="22">
        <v>245</v>
      </c>
      <c r="B248" s="23">
        <v>726</v>
      </c>
      <c r="C248" s="23" t="s">
        <v>485</v>
      </c>
      <c r="D248" s="23" t="s">
        <v>14</v>
      </c>
      <c r="E248" s="23">
        <v>11429</v>
      </c>
      <c r="F248" s="23" t="s">
        <v>488</v>
      </c>
      <c r="G248" s="23" t="s">
        <v>151</v>
      </c>
      <c r="H248" s="23">
        <v>3.3</v>
      </c>
      <c r="I248" s="29">
        <v>0</v>
      </c>
      <c r="J248" s="30">
        <f t="shared" si="3"/>
        <v>0</v>
      </c>
    </row>
    <row r="249" customHeight="1" spans="1:10">
      <c r="A249" s="22">
        <v>246</v>
      </c>
      <c r="B249" s="23">
        <v>726</v>
      </c>
      <c r="C249" s="23" t="s">
        <v>485</v>
      </c>
      <c r="D249" s="23" t="s">
        <v>14</v>
      </c>
      <c r="E249" s="23">
        <v>11512</v>
      </c>
      <c r="F249" s="23" t="s">
        <v>489</v>
      </c>
      <c r="G249" s="23" t="s">
        <v>151</v>
      </c>
      <c r="H249" s="23">
        <v>3.3</v>
      </c>
      <c r="I249" s="29">
        <v>0</v>
      </c>
      <c r="J249" s="30">
        <f t="shared" si="3"/>
        <v>0</v>
      </c>
    </row>
    <row r="250" customHeight="1" spans="1:10">
      <c r="A250" s="22">
        <v>247</v>
      </c>
      <c r="B250" s="23">
        <v>727</v>
      </c>
      <c r="C250" s="23" t="s">
        <v>490</v>
      </c>
      <c r="D250" s="23" t="s">
        <v>14</v>
      </c>
      <c r="E250" s="23">
        <v>6456</v>
      </c>
      <c r="F250" s="23" t="s">
        <v>491</v>
      </c>
      <c r="G250" s="23" t="s">
        <v>149</v>
      </c>
      <c r="H250" s="23">
        <v>2</v>
      </c>
      <c r="I250" s="29">
        <v>0</v>
      </c>
      <c r="J250" s="30">
        <f t="shared" si="3"/>
        <v>0</v>
      </c>
    </row>
    <row r="251" customHeight="1" spans="1:10">
      <c r="A251" s="22">
        <v>248</v>
      </c>
      <c r="B251" s="23">
        <v>727</v>
      </c>
      <c r="C251" s="23" t="s">
        <v>490</v>
      </c>
      <c r="D251" s="23" t="s">
        <v>14</v>
      </c>
      <c r="E251" s="23">
        <v>8060</v>
      </c>
      <c r="F251" s="23" t="s">
        <v>492</v>
      </c>
      <c r="G251" s="23" t="s">
        <v>151</v>
      </c>
      <c r="H251" s="23">
        <v>2</v>
      </c>
      <c r="I251" s="29">
        <v>0</v>
      </c>
      <c r="J251" s="30">
        <f t="shared" si="3"/>
        <v>0</v>
      </c>
    </row>
    <row r="252" customHeight="1" spans="1:10">
      <c r="A252" s="22">
        <v>249</v>
      </c>
      <c r="B252" s="23">
        <v>727</v>
      </c>
      <c r="C252" s="23" t="s">
        <v>490</v>
      </c>
      <c r="D252" s="23" t="s">
        <v>14</v>
      </c>
      <c r="E252" s="23">
        <v>12513</v>
      </c>
      <c r="F252" s="23" t="s">
        <v>493</v>
      </c>
      <c r="G252" s="23" t="s">
        <v>494</v>
      </c>
      <c r="H252" s="23">
        <v>1</v>
      </c>
      <c r="I252" s="29">
        <v>0</v>
      </c>
      <c r="J252" s="30">
        <f t="shared" si="3"/>
        <v>0</v>
      </c>
    </row>
    <row r="253" customHeight="1" spans="1:10">
      <c r="A253" s="13">
        <v>250</v>
      </c>
      <c r="B253" s="24">
        <v>730</v>
      </c>
      <c r="C253" s="24" t="s">
        <v>495</v>
      </c>
      <c r="D253" s="24" t="s">
        <v>14</v>
      </c>
      <c r="E253" s="24">
        <v>4325</v>
      </c>
      <c r="F253" s="24" t="s">
        <v>496</v>
      </c>
      <c r="G253" s="24" t="s">
        <v>149</v>
      </c>
      <c r="H253" s="24">
        <v>2.3</v>
      </c>
      <c r="I253" s="31">
        <v>1</v>
      </c>
      <c r="J253" s="30">
        <f t="shared" si="3"/>
        <v>0.434782608695652</v>
      </c>
    </row>
    <row r="254" customHeight="1" spans="1:10">
      <c r="A254" s="13">
        <v>251</v>
      </c>
      <c r="B254" s="24">
        <v>730</v>
      </c>
      <c r="C254" s="24" t="s">
        <v>495</v>
      </c>
      <c r="D254" s="24" t="s">
        <v>14</v>
      </c>
      <c r="E254" s="24">
        <v>6810</v>
      </c>
      <c r="F254" s="24" t="s">
        <v>497</v>
      </c>
      <c r="G254" s="24" t="s">
        <v>151</v>
      </c>
      <c r="H254" s="24">
        <v>2.8</v>
      </c>
      <c r="I254" s="31">
        <v>1</v>
      </c>
      <c r="J254" s="30">
        <f t="shared" si="3"/>
        <v>0.357142857142857</v>
      </c>
    </row>
    <row r="255" customHeight="1" spans="1:10">
      <c r="A255" s="13">
        <v>252</v>
      </c>
      <c r="B255" s="24">
        <v>730</v>
      </c>
      <c r="C255" s="24" t="s">
        <v>495</v>
      </c>
      <c r="D255" s="24" t="s">
        <v>14</v>
      </c>
      <c r="E255" s="24">
        <v>8038</v>
      </c>
      <c r="F255" s="24" t="s">
        <v>498</v>
      </c>
      <c r="G255" s="24" t="s">
        <v>151</v>
      </c>
      <c r="H255" s="24">
        <v>2.8</v>
      </c>
      <c r="I255" s="31">
        <v>1</v>
      </c>
      <c r="J255" s="30">
        <f t="shared" si="3"/>
        <v>0.357142857142857</v>
      </c>
    </row>
    <row r="256" customHeight="1" spans="1:10">
      <c r="A256" s="22">
        <v>253</v>
      </c>
      <c r="B256" s="23">
        <v>730</v>
      </c>
      <c r="C256" s="23" t="s">
        <v>495</v>
      </c>
      <c r="D256" s="23" t="s">
        <v>14</v>
      </c>
      <c r="E256" s="23">
        <v>8338</v>
      </c>
      <c r="F256" s="23" t="s">
        <v>499</v>
      </c>
      <c r="G256" s="23" t="s">
        <v>194</v>
      </c>
      <c r="H256" s="23">
        <v>3.4</v>
      </c>
      <c r="I256" s="29">
        <v>0</v>
      </c>
      <c r="J256" s="30">
        <f t="shared" si="3"/>
        <v>0</v>
      </c>
    </row>
    <row r="257" customHeight="1" spans="1:10">
      <c r="A257" s="22">
        <v>254</v>
      </c>
      <c r="B257" s="23">
        <v>730</v>
      </c>
      <c r="C257" s="23" t="s">
        <v>495</v>
      </c>
      <c r="D257" s="23" t="s">
        <v>14</v>
      </c>
      <c r="E257" s="23">
        <v>11596</v>
      </c>
      <c r="F257" s="23" t="s">
        <v>500</v>
      </c>
      <c r="G257" s="23" t="s">
        <v>151</v>
      </c>
      <c r="H257" s="23">
        <v>1.7</v>
      </c>
      <c r="I257" s="29">
        <v>0</v>
      </c>
      <c r="J257" s="30">
        <f t="shared" si="3"/>
        <v>0</v>
      </c>
    </row>
    <row r="258" customHeight="1" spans="1:10">
      <c r="A258" s="22">
        <v>255</v>
      </c>
      <c r="B258" s="23">
        <v>732</v>
      </c>
      <c r="C258" s="23" t="s">
        <v>501</v>
      </c>
      <c r="D258" s="23" t="s">
        <v>11</v>
      </c>
      <c r="E258" s="23">
        <v>9138</v>
      </c>
      <c r="F258" s="23" t="s">
        <v>502</v>
      </c>
      <c r="G258" s="23" t="s">
        <v>267</v>
      </c>
      <c r="H258" s="23">
        <v>2</v>
      </c>
      <c r="I258" s="29">
        <v>0</v>
      </c>
      <c r="J258" s="30">
        <f t="shared" si="3"/>
        <v>0</v>
      </c>
    </row>
    <row r="259" customHeight="1" spans="1:10">
      <c r="A259" s="22">
        <v>256</v>
      </c>
      <c r="B259" s="23">
        <v>732</v>
      </c>
      <c r="C259" s="23" t="s">
        <v>501</v>
      </c>
      <c r="D259" s="23" t="s">
        <v>11</v>
      </c>
      <c r="E259" s="23">
        <v>12624</v>
      </c>
      <c r="F259" s="23" t="s">
        <v>503</v>
      </c>
      <c r="G259" s="23" t="s">
        <v>504</v>
      </c>
      <c r="H259" s="23">
        <v>2</v>
      </c>
      <c r="I259" s="29">
        <v>0</v>
      </c>
      <c r="J259" s="30">
        <f t="shared" si="3"/>
        <v>0</v>
      </c>
    </row>
    <row r="260" customHeight="1" spans="1:10">
      <c r="A260" s="22">
        <v>257</v>
      </c>
      <c r="B260" s="23">
        <v>733</v>
      </c>
      <c r="C260" s="23" t="s">
        <v>505</v>
      </c>
      <c r="D260" s="23" t="s">
        <v>17</v>
      </c>
      <c r="E260" s="23">
        <v>4435</v>
      </c>
      <c r="F260" s="23" t="s">
        <v>506</v>
      </c>
      <c r="G260" s="23" t="s">
        <v>149</v>
      </c>
      <c r="H260" s="23">
        <v>1</v>
      </c>
      <c r="I260" s="29">
        <v>0</v>
      </c>
      <c r="J260" s="30">
        <f t="shared" si="3"/>
        <v>0</v>
      </c>
    </row>
    <row r="261" customHeight="1" spans="1:10">
      <c r="A261" s="22">
        <v>258</v>
      </c>
      <c r="B261" s="23">
        <v>733</v>
      </c>
      <c r="C261" s="23" t="s">
        <v>505</v>
      </c>
      <c r="D261" s="23" t="s">
        <v>17</v>
      </c>
      <c r="E261" s="23">
        <v>11004</v>
      </c>
      <c r="F261" s="23" t="s">
        <v>507</v>
      </c>
      <c r="G261" s="23" t="s">
        <v>508</v>
      </c>
      <c r="H261" s="23">
        <v>1</v>
      </c>
      <c r="I261" s="29">
        <v>0</v>
      </c>
      <c r="J261" s="30">
        <f t="shared" ref="J261:J324" si="4">I261/H261</f>
        <v>0</v>
      </c>
    </row>
    <row r="262" customHeight="1" spans="1:10">
      <c r="A262" s="22">
        <v>259</v>
      </c>
      <c r="B262" s="23">
        <v>733</v>
      </c>
      <c r="C262" s="23" t="s">
        <v>505</v>
      </c>
      <c r="D262" s="23" t="s">
        <v>17</v>
      </c>
      <c r="E262" s="23">
        <v>12752</v>
      </c>
      <c r="F262" s="23" t="s">
        <v>509</v>
      </c>
      <c r="G262" s="23" t="s">
        <v>510</v>
      </c>
      <c r="H262" s="23">
        <v>1</v>
      </c>
      <c r="I262" s="29">
        <v>0</v>
      </c>
      <c r="J262" s="30">
        <f t="shared" si="4"/>
        <v>0</v>
      </c>
    </row>
    <row r="263" customHeight="1" spans="1:10">
      <c r="A263" s="13">
        <v>260</v>
      </c>
      <c r="B263" s="24">
        <v>733</v>
      </c>
      <c r="C263" s="24" t="s">
        <v>505</v>
      </c>
      <c r="D263" s="24" t="s">
        <v>17</v>
      </c>
      <c r="E263" s="24">
        <v>12213</v>
      </c>
      <c r="F263" s="24" t="s">
        <v>511</v>
      </c>
      <c r="G263" s="24" t="s">
        <v>153</v>
      </c>
      <c r="H263" s="24">
        <v>1</v>
      </c>
      <c r="I263" s="31">
        <v>2</v>
      </c>
      <c r="J263" s="30">
        <f t="shared" si="4"/>
        <v>2</v>
      </c>
    </row>
    <row r="264" customHeight="1" spans="1:10">
      <c r="A264" s="22">
        <v>261</v>
      </c>
      <c r="B264" s="23">
        <v>737</v>
      </c>
      <c r="C264" s="23" t="s">
        <v>512</v>
      </c>
      <c r="D264" s="23" t="s">
        <v>17</v>
      </c>
      <c r="E264" s="23">
        <v>11109</v>
      </c>
      <c r="F264" s="23" t="s">
        <v>513</v>
      </c>
      <c r="G264" s="23" t="s">
        <v>149</v>
      </c>
      <c r="H264" s="23">
        <v>4</v>
      </c>
      <c r="I264" s="29">
        <v>0</v>
      </c>
      <c r="J264" s="30">
        <f t="shared" si="4"/>
        <v>0</v>
      </c>
    </row>
    <row r="265" customHeight="1" spans="1:10">
      <c r="A265" s="13">
        <v>262</v>
      </c>
      <c r="B265" s="24">
        <v>737</v>
      </c>
      <c r="C265" s="24" t="s">
        <v>512</v>
      </c>
      <c r="D265" s="24" t="s">
        <v>17</v>
      </c>
      <c r="E265" s="24">
        <v>11642</v>
      </c>
      <c r="F265" s="24" t="s">
        <v>514</v>
      </c>
      <c r="G265" s="24" t="s">
        <v>151</v>
      </c>
      <c r="H265" s="24">
        <v>4</v>
      </c>
      <c r="I265" s="31">
        <v>2</v>
      </c>
      <c r="J265" s="30">
        <f t="shared" si="4"/>
        <v>0.5</v>
      </c>
    </row>
    <row r="266" customHeight="1" spans="1:10">
      <c r="A266" s="13">
        <v>263</v>
      </c>
      <c r="B266" s="24">
        <v>738</v>
      </c>
      <c r="C266" s="24" t="s">
        <v>515</v>
      </c>
      <c r="D266" s="24" t="s">
        <v>47</v>
      </c>
      <c r="E266" s="24">
        <v>6506</v>
      </c>
      <c r="F266" s="24" t="s">
        <v>516</v>
      </c>
      <c r="G266" s="24" t="s">
        <v>149</v>
      </c>
      <c r="H266" s="24">
        <v>2</v>
      </c>
      <c r="I266" s="31">
        <v>1</v>
      </c>
      <c r="J266" s="30">
        <f t="shared" si="4"/>
        <v>0.5</v>
      </c>
    </row>
    <row r="267" customHeight="1" spans="1:10">
      <c r="A267" s="22">
        <v>264</v>
      </c>
      <c r="B267" s="23">
        <v>738</v>
      </c>
      <c r="C267" s="23" t="s">
        <v>515</v>
      </c>
      <c r="D267" s="23" t="s">
        <v>47</v>
      </c>
      <c r="E267" s="23">
        <v>11987</v>
      </c>
      <c r="F267" s="23" t="s">
        <v>517</v>
      </c>
      <c r="G267" s="23" t="s">
        <v>151</v>
      </c>
      <c r="H267" s="23">
        <v>2</v>
      </c>
      <c r="I267" s="29">
        <v>0</v>
      </c>
      <c r="J267" s="30">
        <f t="shared" si="4"/>
        <v>0</v>
      </c>
    </row>
    <row r="268" customHeight="1" spans="1:10">
      <c r="A268" s="13">
        <v>265</v>
      </c>
      <c r="B268" s="24">
        <v>740</v>
      </c>
      <c r="C268" s="24" t="s">
        <v>518</v>
      </c>
      <c r="D268" s="24" t="s">
        <v>17</v>
      </c>
      <c r="E268" s="24">
        <v>9749</v>
      </c>
      <c r="F268" s="24" t="s">
        <v>519</v>
      </c>
      <c r="G268" s="24" t="s">
        <v>151</v>
      </c>
      <c r="H268" s="24">
        <v>2</v>
      </c>
      <c r="I268" s="31">
        <v>1</v>
      </c>
      <c r="J268" s="30">
        <f t="shared" si="4"/>
        <v>0.5</v>
      </c>
    </row>
    <row r="269" customHeight="1" spans="1:10">
      <c r="A269" s="22">
        <v>266</v>
      </c>
      <c r="B269" s="23">
        <v>740</v>
      </c>
      <c r="C269" s="23" t="s">
        <v>518</v>
      </c>
      <c r="D269" s="23" t="s">
        <v>17</v>
      </c>
      <c r="E269" s="23">
        <v>9328</v>
      </c>
      <c r="F269" s="23" t="s">
        <v>520</v>
      </c>
      <c r="G269" s="23" t="s">
        <v>149</v>
      </c>
      <c r="H269" s="23">
        <v>2</v>
      </c>
      <c r="I269" s="29">
        <v>0</v>
      </c>
      <c r="J269" s="30">
        <f t="shared" si="4"/>
        <v>0</v>
      </c>
    </row>
    <row r="270" customHeight="1" spans="1:10">
      <c r="A270" s="22">
        <v>267</v>
      </c>
      <c r="B270" s="23">
        <v>741</v>
      </c>
      <c r="C270" s="23" t="s">
        <v>521</v>
      </c>
      <c r="D270" s="23" t="s">
        <v>14</v>
      </c>
      <c r="E270" s="23">
        <v>7666</v>
      </c>
      <c r="F270" s="23" t="s">
        <v>522</v>
      </c>
      <c r="G270" s="23" t="s">
        <v>149</v>
      </c>
      <c r="H270" s="23">
        <v>3</v>
      </c>
      <c r="I270" s="29">
        <v>0</v>
      </c>
      <c r="J270" s="30">
        <f t="shared" si="4"/>
        <v>0</v>
      </c>
    </row>
    <row r="271" customHeight="1" spans="1:10">
      <c r="A271" s="22">
        <v>268</v>
      </c>
      <c r="B271" s="23">
        <v>741</v>
      </c>
      <c r="C271" s="23" t="s">
        <v>521</v>
      </c>
      <c r="D271" s="23" t="s">
        <v>14</v>
      </c>
      <c r="E271" s="23">
        <v>12486</v>
      </c>
      <c r="F271" s="23" t="s">
        <v>523</v>
      </c>
      <c r="G271" s="23" t="s">
        <v>524</v>
      </c>
      <c r="H271" s="23">
        <v>1</v>
      </c>
      <c r="I271" s="29">
        <v>0</v>
      </c>
      <c r="J271" s="30">
        <f t="shared" si="4"/>
        <v>0</v>
      </c>
    </row>
    <row r="272" customHeight="1" spans="1:10">
      <c r="A272" s="22">
        <v>269</v>
      </c>
      <c r="B272" s="23">
        <v>743</v>
      </c>
      <c r="C272" s="23" t="s">
        <v>525</v>
      </c>
      <c r="D272" s="23" t="s">
        <v>17</v>
      </c>
      <c r="E272" s="23">
        <v>10893</v>
      </c>
      <c r="F272" s="23" t="s">
        <v>526</v>
      </c>
      <c r="G272" s="23" t="s">
        <v>149</v>
      </c>
      <c r="H272" s="23">
        <v>3</v>
      </c>
      <c r="I272" s="29">
        <v>0</v>
      </c>
      <c r="J272" s="30">
        <f t="shared" si="4"/>
        <v>0</v>
      </c>
    </row>
    <row r="273" customHeight="1" spans="1:10">
      <c r="A273" s="13">
        <v>270</v>
      </c>
      <c r="B273" s="24">
        <v>743</v>
      </c>
      <c r="C273" s="24" t="s">
        <v>525</v>
      </c>
      <c r="D273" s="24" t="s">
        <v>17</v>
      </c>
      <c r="E273" s="24">
        <v>11761</v>
      </c>
      <c r="F273" s="24" t="s">
        <v>527</v>
      </c>
      <c r="G273" s="24" t="s">
        <v>151</v>
      </c>
      <c r="H273" s="24">
        <v>2</v>
      </c>
      <c r="I273" s="31">
        <v>2</v>
      </c>
      <c r="J273" s="30">
        <f t="shared" si="4"/>
        <v>1</v>
      </c>
    </row>
    <row r="274" customHeight="1" spans="1:10">
      <c r="A274" s="22">
        <v>271</v>
      </c>
      <c r="B274" s="23">
        <v>743</v>
      </c>
      <c r="C274" s="23" t="s">
        <v>525</v>
      </c>
      <c r="D274" s="23" t="s">
        <v>17</v>
      </c>
      <c r="E274" s="23">
        <v>12488</v>
      </c>
      <c r="F274" s="23" t="s">
        <v>528</v>
      </c>
      <c r="G274" s="23" t="s">
        <v>529</v>
      </c>
      <c r="H274" s="23">
        <v>3</v>
      </c>
      <c r="I274" s="29">
        <v>0</v>
      </c>
      <c r="J274" s="30">
        <f t="shared" si="4"/>
        <v>0</v>
      </c>
    </row>
    <row r="275" customHeight="1" spans="1:10">
      <c r="A275" s="13">
        <v>272</v>
      </c>
      <c r="B275" s="24">
        <v>744</v>
      </c>
      <c r="C275" s="24" t="s">
        <v>530</v>
      </c>
      <c r="D275" s="24" t="s">
        <v>19</v>
      </c>
      <c r="E275" s="24">
        <v>8957</v>
      </c>
      <c r="F275" s="24" t="s">
        <v>531</v>
      </c>
      <c r="G275" s="24" t="s">
        <v>149</v>
      </c>
      <c r="H275" s="24">
        <v>2.8</v>
      </c>
      <c r="I275" s="31">
        <v>1</v>
      </c>
      <c r="J275" s="30">
        <f t="shared" si="4"/>
        <v>0.357142857142857</v>
      </c>
    </row>
    <row r="276" customHeight="1" spans="1:10">
      <c r="A276" s="22">
        <v>273</v>
      </c>
      <c r="B276" s="23">
        <v>744</v>
      </c>
      <c r="C276" s="23" t="s">
        <v>530</v>
      </c>
      <c r="D276" s="23" t="s">
        <v>19</v>
      </c>
      <c r="E276" s="23">
        <v>11333</v>
      </c>
      <c r="F276" s="23" t="s">
        <v>532</v>
      </c>
      <c r="G276" s="23" t="s">
        <v>151</v>
      </c>
      <c r="H276" s="23">
        <v>2.8</v>
      </c>
      <c r="I276" s="29">
        <v>0</v>
      </c>
      <c r="J276" s="30">
        <f t="shared" si="4"/>
        <v>0</v>
      </c>
    </row>
    <row r="277" customHeight="1" spans="1:10">
      <c r="A277" s="22">
        <v>274</v>
      </c>
      <c r="B277" s="23">
        <v>744</v>
      </c>
      <c r="C277" s="23" t="s">
        <v>530</v>
      </c>
      <c r="D277" s="23" t="s">
        <v>19</v>
      </c>
      <c r="E277" s="23">
        <v>11620</v>
      </c>
      <c r="F277" s="23" t="s">
        <v>533</v>
      </c>
      <c r="G277" s="23" t="s">
        <v>151</v>
      </c>
      <c r="H277" s="23">
        <v>2.8</v>
      </c>
      <c r="I277" s="29">
        <v>0</v>
      </c>
      <c r="J277" s="30">
        <f t="shared" si="4"/>
        <v>0</v>
      </c>
    </row>
    <row r="278" customHeight="1" spans="1:10">
      <c r="A278" s="22">
        <v>275</v>
      </c>
      <c r="B278" s="23">
        <v>744</v>
      </c>
      <c r="C278" s="23" t="s">
        <v>530</v>
      </c>
      <c r="D278" s="23" t="s">
        <v>19</v>
      </c>
      <c r="E278" s="23">
        <v>11769</v>
      </c>
      <c r="F278" s="23" t="s">
        <v>534</v>
      </c>
      <c r="G278" s="23" t="s">
        <v>151</v>
      </c>
      <c r="H278" s="23">
        <v>2.8</v>
      </c>
      <c r="I278" s="29">
        <v>0</v>
      </c>
      <c r="J278" s="30">
        <f t="shared" si="4"/>
        <v>0</v>
      </c>
    </row>
    <row r="279" customHeight="1" spans="1:10">
      <c r="A279" s="22">
        <v>276</v>
      </c>
      <c r="B279" s="23">
        <v>744</v>
      </c>
      <c r="C279" s="23" t="s">
        <v>530</v>
      </c>
      <c r="D279" s="23" t="s">
        <v>19</v>
      </c>
      <c r="E279" s="23">
        <v>12510</v>
      </c>
      <c r="F279" s="23" t="s">
        <v>535</v>
      </c>
      <c r="G279" s="23" t="s">
        <v>153</v>
      </c>
      <c r="H279" s="23">
        <v>1.8</v>
      </c>
      <c r="I279" s="29">
        <v>0</v>
      </c>
      <c r="J279" s="30">
        <f t="shared" si="4"/>
        <v>0</v>
      </c>
    </row>
    <row r="280" customHeight="1" spans="1:10">
      <c r="A280" s="22">
        <v>277</v>
      </c>
      <c r="B280" s="23">
        <v>745</v>
      </c>
      <c r="C280" s="23" t="s">
        <v>536</v>
      </c>
      <c r="D280" s="23" t="s">
        <v>14</v>
      </c>
      <c r="E280" s="23">
        <v>11504</v>
      </c>
      <c r="F280" s="23" t="s">
        <v>537</v>
      </c>
      <c r="G280" s="23" t="s">
        <v>149</v>
      </c>
      <c r="H280" s="23">
        <v>2</v>
      </c>
      <c r="I280" s="29">
        <v>0</v>
      </c>
      <c r="J280" s="30">
        <f t="shared" si="4"/>
        <v>0</v>
      </c>
    </row>
    <row r="281" customHeight="1" spans="1:10">
      <c r="A281" s="22">
        <v>278</v>
      </c>
      <c r="B281" s="23">
        <v>745</v>
      </c>
      <c r="C281" s="23" t="s">
        <v>536</v>
      </c>
      <c r="D281" s="23" t="s">
        <v>14</v>
      </c>
      <c r="E281" s="23">
        <v>12276</v>
      </c>
      <c r="F281" s="23" t="s">
        <v>538</v>
      </c>
      <c r="G281" s="23" t="s">
        <v>151</v>
      </c>
      <c r="H281" s="23">
        <v>2</v>
      </c>
      <c r="I281" s="29">
        <v>0</v>
      </c>
      <c r="J281" s="30">
        <f t="shared" si="4"/>
        <v>0</v>
      </c>
    </row>
    <row r="282" customHeight="1" spans="1:10">
      <c r="A282" s="22">
        <v>279</v>
      </c>
      <c r="B282" s="23">
        <v>745</v>
      </c>
      <c r="C282" s="23" t="s">
        <v>536</v>
      </c>
      <c r="D282" s="23" t="s">
        <v>14</v>
      </c>
      <c r="E282" s="23">
        <v>12460</v>
      </c>
      <c r="F282" s="23" t="s">
        <v>539</v>
      </c>
      <c r="G282" s="23" t="s">
        <v>153</v>
      </c>
      <c r="H282" s="23">
        <v>1</v>
      </c>
      <c r="I282" s="29">
        <v>0</v>
      </c>
      <c r="J282" s="30">
        <f t="shared" si="4"/>
        <v>0</v>
      </c>
    </row>
    <row r="283" customHeight="1" spans="1:10">
      <c r="A283" s="22">
        <v>280</v>
      </c>
      <c r="B283" s="23">
        <v>746</v>
      </c>
      <c r="C283" s="23" t="s">
        <v>540</v>
      </c>
      <c r="D283" s="23" t="s">
        <v>38</v>
      </c>
      <c r="E283" s="23">
        <v>4028</v>
      </c>
      <c r="F283" s="23" t="s">
        <v>541</v>
      </c>
      <c r="G283" s="23" t="s">
        <v>149</v>
      </c>
      <c r="H283" s="23">
        <v>4</v>
      </c>
      <c r="I283" s="29">
        <v>0</v>
      </c>
      <c r="J283" s="30">
        <f t="shared" si="4"/>
        <v>0</v>
      </c>
    </row>
    <row r="284" customHeight="1" spans="1:10">
      <c r="A284" s="22">
        <v>281</v>
      </c>
      <c r="B284" s="23">
        <v>746</v>
      </c>
      <c r="C284" s="23" t="s">
        <v>540</v>
      </c>
      <c r="D284" s="23" t="s">
        <v>38</v>
      </c>
      <c r="E284" s="23">
        <v>7386</v>
      </c>
      <c r="F284" s="23" t="s">
        <v>542</v>
      </c>
      <c r="G284" s="23" t="s">
        <v>151</v>
      </c>
      <c r="H284" s="23">
        <v>3</v>
      </c>
      <c r="I284" s="29">
        <v>0</v>
      </c>
      <c r="J284" s="30">
        <f t="shared" si="4"/>
        <v>0</v>
      </c>
    </row>
    <row r="285" customHeight="1" spans="1:10">
      <c r="A285" s="22">
        <v>282</v>
      </c>
      <c r="B285" s="23">
        <v>746</v>
      </c>
      <c r="C285" s="23" t="s">
        <v>540</v>
      </c>
      <c r="D285" s="23" t="s">
        <v>38</v>
      </c>
      <c r="E285" s="23">
        <v>8068</v>
      </c>
      <c r="F285" s="23" t="s">
        <v>543</v>
      </c>
      <c r="G285" s="23" t="s">
        <v>151</v>
      </c>
      <c r="H285" s="23">
        <v>3</v>
      </c>
      <c r="I285" s="29">
        <v>0</v>
      </c>
      <c r="J285" s="30">
        <f t="shared" si="4"/>
        <v>0</v>
      </c>
    </row>
    <row r="286" customHeight="1" spans="1:10">
      <c r="A286" s="22">
        <v>283</v>
      </c>
      <c r="B286" s="23">
        <v>746</v>
      </c>
      <c r="C286" s="23" t="s">
        <v>540</v>
      </c>
      <c r="D286" s="23" t="s">
        <v>38</v>
      </c>
      <c r="E286" s="23">
        <v>12113</v>
      </c>
      <c r="F286" s="23" t="s">
        <v>544</v>
      </c>
      <c r="G286" s="23" t="s">
        <v>151</v>
      </c>
      <c r="H286" s="23">
        <v>3</v>
      </c>
      <c r="I286" s="29">
        <v>0</v>
      </c>
      <c r="J286" s="30">
        <f t="shared" si="4"/>
        <v>0</v>
      </c>
    </row>
    <row r="287" customHeight="1" spans="1:10">
      <c r="A287" s="22">
        <v>284</v>
      </c>
      <c r="B287" s="23">
        <v>747</v>
      </c>
      <c r="C287" s="23" t="s">
        <v>545</v>
      </c>
      <c r="D287" s="23" t="s">
        <v>19</v>
      </c>
      <c r="E287" s="23">
        <v>10898</v>
      </c>
      <c r="F287" s="23" t="s">
        <v>546</v>
      </c>
      <c r="G287" s="23" t="s">
        <v>176</v>
      </c>
      <c r="H287" s="23">
        <v>1</v>
      </c>
      <c r="I287" s="29">
        <v>0</v>
      </c>
      <c r="J287" s="30">
        <f t="shared" si="4"/>
        <v>0</v>
      </c>
    </row>
    <row r="288" customHeight="1" spans="1:10">
      <c r="A288" s="22">
        <v>285</v>
      </c>
      <c r="B288" s="23">
        <v>747</v>
      </c>
      <c r="C288" s="23" t="s">
        <v>545</v>
      </c>
      <c r="D288" s="23" t="s">
        <v>19</v>
      </c>
      <c r="E288" s="23">
        <v>11023</v>
      </c>
      <c r="F288" s="23" t="s">
        <v>547</v>
      </c>
      <c r="G288" s="23" t="s">
        <v>176</v>
      </c>
      <c r="H288" s="23">
        <v>2</v>
      </c>
      <c r="I288" s="29">
        <v>0</v>
      </c>
      <c r="J288" s="30">
        <f t="shared" si="4"/>
        <v>0</v>
      </c>
    </row>
    <row r="289" customHeight="1" spans="1:10">
      <c r="A289" s="22">
        <v>286</v>
      </c>
      <c r="B289" s="23">
        <v>747</v>
      </c>
      <c r="C289" s="23" t="s">
        <v>545</v>
      </c>
      <c r="D289" s="23" t="s">
        <v>19</v>
      </c>
      <c r="E289" s="23">
        <v>10907</v>
      </c>
      <c r="F289" s="23" t="s">
        <v>548</v>
      </c>
      <c r="G289" s="23" t="s">
        <v>149</v>
      </c>
      <c r="H289" s="23">
        <v>2</v>
      </c>
      <c r="I289" s="29">
        <v>0</v>
      </c>
      <c r="J289" s="30">
        <f t="shared" si="4"/>
        <v>0</v>
      </c>
    </row>
    <row r="290" customHeight="1" spans="1:10">
      <c r="A290" s="22">
        <v>287</v>
      </c>
      <c r="B290" s="23">
        <v>747</v>
      </c>
      <c r="C290" s="23" t="s">
        <v>545</v>
      </c>
      <c r="D290" s="23" t="s">
        <v>19</v>
      </c>
      <c r="E290" s="23">
        <v>11964</v>
      </c>
      <c r="F290" s="23" t="s">
        <v>549</v>
      </c>
      <c r="G290" s="23" t="s">
        <v>151</v>
      </c>
      <c r="H290" s="23">
        <v>1</v>
      </c>
      <c r="I290" s="29">
        <v>0</v>
      </c>
      <c r="J290" s="30">
        <f t="shared" si="4"/>
        <v>0</v>
      </c>
    </row>
    <row r="291" customHeight="1" spans="1:10">
      <c r="A291" s="22">
        <v>288</v>
      </c>
      <c r="B291" s="23">
        <v>747</v>
      </c>
      <c r="C291" s="23" t="s">
        <v>545</v>
      </c>
      <c r="D291" s="23" t="s">
        <v>19</v>
      </c>
      <c r="E291" s="23">
        <v>12467</v>
      </c>
      <c r="F291" s="23" t="s">
        <v>550</v>
      </c>
      <c r="G291" s="23" t="s">
        <v>153</v>
      </c>
      <c r="H291" s="23">
        <v>1</v>
      </c>
      <c r="I291" s="29">
        <v>0</v>
      </c>
      <c r="J291" s="30">
        <f t="shared" si="4"/>
        <v>0</v>
      </c>
    </row>
    <row r="292" customHeight="1" spans="1:10">
      <c r="A292" s="22">
        <v>289</v>
      </c>
      <c r="B292" s="23">
        <v>747</v>
      </c>
      <c r="C292" s="23" t="s">
        <v>545</v>
      </c>
      <c r="D292" s="23" t="s">
        <v>19</v>
      </c>
      <c r="E292" s="23">
        <v>12398</v>
      </c>
      <c r="F292" s="23" t="s">
        <v>551</v>
      </c>
      <c r="G292" s="23" t="s">
        <v>153</v>
      </c>
      <c r="H292" s="23">
        <v>1</v>
      </c>
      <c r="I292" s="29">
        <v>0</v>
      </c>
      <c r="J292" s="30">
        <f t="shared" si="4"/>
        <v>0</v>
      </c>
    </row>
    <row r="293" customHeight="1" spans="1:10">
      <c r="A293" s="13">
        <v>290</v>
      </c>
      <c r="B293" s="24">
        <v>748</v>
      </c>
      <c r="C293" s="24" t="s">
        <v>552</v>
      </c>
      <c r="D293" s="24" t="s">
        <v>38</v>
      </c>
      <c r="E293" s="24">
        <v>6537</v>
      </c>
      <c r="F293" s="24" t="s">
        <v>553</v>
      </c>
      <c r="G293" s="24" t="s">
        <v>267</v>
      </c>
      <c r="H293" s="24">
        <v>2</v>
      </c>
      <c r="I293" s="31">
        <v>1</v>
      </c>
      <c r="J293" s="30">
        <f t="shared" si="4"/>
        <v>0.5</v>
      </c>
    </row>
    <row r="294" customHeight="1" spans="1:10">
      <c r="A294" s="13">
        <v>291</v>
      </c>
      <c r="B294" s="24">
        <v>748</v>
      </c>
      <c r="C294" s="24" t="s">
        <v>552</v>
      </c>
      <c r="D294" s="24" t="s">
        <v>38</v>
      </c>
      <c r="E294" s="24">
        <v>11903</v>
      </c>
      <c r="F294" s="24" t="s">
        <v>554</v>
      </c>
      <c r="G294" s="24" t="s">
        <v>151</v>
      </c>
      <c r="H294" s="24">
        <v>3</v>
      </c>
      <c r="I294" s="31">
        <v>2</v>
      </c>
      <c r="J294" s="30">
        <f t="shared" si="4"/>
        <v>0.666666666666667</v>
      </c>
    </row>
    <row r="295" customHeight="1" spans="1:10">
      <c r="A295" s="22">
        <v>292</v>
      </c>
      <c r="B295" s="23">
        <v>748</v>
      </c>
      <c r="C295" s="23" t="s">
        <v>552</v>
      </c>
      <c r="D295" s="23" t="s">
        <v>38</v>
      </c>
      <c r="E295" s="23">
        <v>11977</v>
      </c>
      <c r="F295" s="23" t="s">
        <v>555</v>
      </c>
      <c r="G295" s="23" t="s">
        <v>176</v>
      </c>
      <c r="H295" s="23">
        <v>3</v>
      </c>
      <c r="I295" s="29">
        <v>0</v>
      </c>
      <c r="J295" s="30">
        <f t="shared" si="4"/>
        <v>0</v>
      </c>
    </row>
    <row r="296" customHeight="1" spans="1:10">
      <c r="A296" s="13">
        <v>293</v>
      </c>
      <c r="B296" s="24">
        <v>750</v>
      </c>
      <c r="C296" s="24" t="s">
        <v>556</v>
      </c>
      <c r="D296" s="24" t="s">
        <v>17</v>
      </c>
      <c r="E296" s="24">
        <v>4033</v>
      </c>
      <c r="F296" s="24" t="s">
        <v>557</v>
      </c>
      <c r="G296" s="24" t="s">
        <v>149</v>
      </c>
      <c r="H296" s="24">
        <v>3.5</v>
      </c>
      <c r="I296" s="31">
        <v>2</v>
      </c>
      <c r="J296" s="30">
        <f t="shared" si="4"/>
        <v>0.571428571428571</v>
      </c>
    </row>
    <row r="297" customHeight="1" spans="1:10">
      <c r="A297" s="13">
        <v>294</v>
      </c>
      <c r="B297" s="24">
        <v>750</v>
      </c>
      <c r="C297" s="24" t="s">
        <v>556</v>
      </c>
      <c r="D297" s="24" t="s">
        <v>17</v>
      </c>
      <c r="E297" s="24">
        <v>11051</v>
      </c>
      <c r="F297" s="24" t="s">
        <v>558</v>
      </c>
      <c r="G297" s="24" t="s">
        <v>151</v>
      </c>
      <c r="H297" s="24">
        <v>3.5</v>
      </c>
      <c r="I297" s="31">
        <v>5</v>
      </c>
      <c r="J297" s="30">
        <f t="shared" si="4"/>
        <v>1.42857142857143</v>
      </c>
    </row>
    <row r="298" customHeight="1" spans="1:10">
      <c r="A298" s="13">
        <v>295</v>
      </c>
      <c r="B298" s="24">
        <v>750</v>
      </c>
      <c r="C298" s="24" t="s">
        <v>556</v>
      </c>
      <c r="D298" s="24" t="s">
        <v>17</v>
      </c>
      <c r="E298" s="24">
        <v>11463</v>
      </c>
      <c r="F298" s="24" t="s">
        <v>559</v>
      </c>
      <c r="G298" s="24" t="s">
        <v>151</v>
      </c>
      <c r="H298" s="24">
        <v>3.5</v>
      </c>
      <c r="I298" s="31">
        <v>1</v>
      </c>
      <c r="J298" s="30">
        <f t="shared" si="4"/>
        <v>0.285714285714286</v>
      </c>
    </row>
    <row r="299" customHeight="1" spans="1:10">
      <c r="A299" s="13">
        <v>296</v>
      </c>
      <c r="B299" s="24">
        <v>750</v>
      </c>
      <c r="C299" s="24" t="s">
        <v>556</v>
      </c>
      <c r="D299" s="24" t="s">
        <v>17</v>
      </c>
      <c r="E299" s="24">
        <v>12254</v>
      </c>
      <c r="F299" s="24" t="s">
        <v>560</v>
      </c>
      <c r="G299" s="24" t="s">
        <v>151</v>
      </c>
      <c r="H299" s="24">
        <v>2.8</v>
      </c>
      <c r="I299" s="31">
        <v>2</v>
      </c>
      <c r="J299" s="30">
        <f t="shared" si="4"/>
        <v>0.714285714285714</v>
      </c>
    </row>
    <row r="300" customHeight="1" spans="1:10">
      <c r="A300" s="22">
        <v>297</v>
      </c>
      <c r="B300" s="23">
        <v>750</v>
      </c>
      <c r="C300" s="23" t="s">
        <v>556</v>
      </c>
      <c r="D300" s="23" t="s">
        <v>17</v>
      </c>
      <c r="E300" s="23">
        <v>12474</v>
      </c>
      <c r="F300" s="23" t="s">
        <v>561</v>
      </c>
      <c r="G300" s="23" t="s">
        <v>153</v>
      </c>
      <c r="H300" s="23">
        <v>1.95</v>
      </c>
      <c r="I300" s="29">
        <v>0</v>
      </c>
      <c r="J300" s="30">
        <f t="shared" si="4"/>
        <v>0</v>
      </c>
    </row>
    <row r="301" customHeight="1" spans="1:10">
      <c r="A301" s="22">
        <v>298</v>
      </c>
      <c r="B301" s="23">
        <v>750</v>
      </c>
      <c r="C301" s="23" t="s">
        <v>556</v>
      </c>
      <c r="D301" s="23" t="s">
        <v>17</v>
      </c>
      <c r="E301" s="23">
        <v>12478</v>
      </c>
      <c r="F301" s="23" t="s">
        <v>562</v>
      </c>
      <c r="G301" s="23" t="s">
        <v>153</v>
      </c>
      <c r="H301" s="23">
        <v>1.95</v>
      </c>
      <c r="I301" s="29">
        <v>0</v>
      </c>
      <c r="J301" s="30">
        <f t="shared" si="4"/>
        <v>0</v>
      </c>
    </row>
    <row r="302" customHeight="1" spans="1:10">
      <c r="A302" s="22">
        <v>299</v>
      </c>
      <c r="B302" s="23">
        <v>750</v>
      </c>
      <c r="C302" s="23" t="s">
        <v>556</v>
      </c>
      <c r="D302" s="23" t="s">
        <v>17</v>
      </c>
      <c r="E302" s="23">
        <v>12215</v>
      </c>
      <c r="F302" s="23" t="s">
        <v>456</v>
      </c>
      <c r="G302" s="23" t="s">
        <v>153</v>
      </c>
      <c r="H302" s="23">
        <v>2.8</v>
      </c>
      <c r="I302" s="29">
        <v>0</v>
      </c>
      <c r="J302" s="30">
        <f t="shared" si="4"/>
        <v>0</v>
      </c>
    </row>
    <row r="303" customHeight="1" spans="1:10">
      <c r="A303" s="22">
        <v>300</v>
      </c>
      <c r="B303" s="23">
        <v>752</v>
      </c>
      <c r="C303" s="23" t="s">
        <v>563</v>
      </c>
      <c r="D303" s="23" t="s">
        <v>14</v>
      </c>
      <c r="E303" s="23">
        <v>11318</v>
      </c>
      <c r="F303" s="23" t="s">
        <v>564</v>
      </c>
      <c r="G303" s="23" t="s">
        <v>149</v>
      </c>
      <c r="H303" s="23">
        <v>2</v>
      </c>
      <c r="I303" s="29">
        <v>0</v>
      </c>
      <c r="J303" s="30">
        <f t="shared" si="4"/>
        <v>0</v>
      </c>
    </row>
    <row r="304" customHeight="1" spans="1:10">
      <c r="A304" s="22">
        <v>301</v>
      </c>
      <c r="B304" s="23">
        <v>752</v>
      </c>
      <c r="C304" s="23" t="s">
        <v>563</v>
      </c>
      <c r="D304" s="23" t="s">
        <v>14</v>
      </c>
      <c r="E304" s="23">
        <v>12054</v>
      </c>
      <c r="F304" s="23" t="s">
        <v>565</v>
      </c>
      <c r="G304" s="23" t="s">
        <v>151</v>
      </c>
      <c r="H304" s="23">
        <v>1</v>
      </c>
      <c r="I304" s="29">
        <v>0</v>
      </c>
      <c r="J304" s="30">
        <f t="shared" si="4"/>
        <v>0</v>
      </c>
    </row>
    <row r="305" customHeight="1" spans="1:10">
      <c r="A305" s="22">
        <v>302</v>
      </c>
      <c r="B305" s="23">
        <v>752</v>
      </c>
      <c r="C305" s="23" t="s">
        <v>563</v>
      </c>
      <c r="D305" s="23" t="s">
        <v>14</v>
      </c>
      <c r="E305" s="23">
        <v>12448</v>
      </c>
      <c r="F305" s="23" t="s">
        <v>566</v>
      </c>
      <c r="G305" s="23" t="s">
        <v>567</v>
      </c>
      <c r="H305" s="23">
        <v>1</v>
      </c>
      <c r="I305" s="29">
        <v>0</v>
      </c>
      <c r="J305" s="30">
        <f t="shared" si="4"/>
        <v>0</v>
      </c>
    </row>
    <row r="306" customHeight="1" spans="1:10">
      <c r="A306" s="13">
        <v>303</v>
      </c>
      <c r="B306" s="24">
        <v>753</v>
      </c>
      <c r="C306" s="24" t="s">
        <v>568</v>
      </c>
      <c r="D306" s="24" t="s">
        <v>17</v>
      </c>
      <c r="E306" s="24">
        <v>11120</v>
      </c>
      <c r="F306" s="24" t="s">
        <v>569</v>
      </c>
      <c r="G306" s="24" t="s">
        <v>149</v>
      </c>
      <c r="H306" s="24">
        <v>2</v>
      </c>
      <c r="I306" s="31">
        <v>2</v>
      </c>
      <c r="J306" s="30">
        <f t="shared" si="4"/>
        <v>1</v>
      </c>
    </row>
    <row r="307" customHeight="1" spans="1:10">
      <c r="A307" s="22">
        <v>304</v>
      </c>
      <c r="B307" s="23">
        <v>753</v>
      </c>
      <c r="C307" s="23" t="s">
        <v>568</v>
      </c>
      <c r="D307" s="23" t="s">
        <v>17</v>
      </c>
      <c r="E307" s="23">
        <v>12275</v>
      </c>
      <c r="F307" s="23" t="s">
        <v>570</v>
      </c>
      <c r="G307" s="23" t="s">
        <v>151</v>
      </c>
      <c r="H307" s="23">
        <v>2</v>
      </c>
      <c r="I307" s="29">
        <v>0</v>
      </c>
      <c r="J307" s="30">
        <f t="shared" si="4"/>
        <v>0</v>
      </c>
    </row>
    <row r="308" customHeight="1" spans="1:10">
      <c r="A308" s="22">
        <v>305</v>
      </c>
      <c r="B308" s="23">
        <v>754</v>
      </c>
      <c r="C308" s="23" t="s">
        <v>571</v>
      </c>
      <c r="D308" s="23" t="s">
        <v>47</v>
      </c>
      <c r="E308" s="23">
        <v>4540</v>
      </c>
      <c r="F308" s="23" t="s">
        <v>572</v>
      </c>
      <c r="G308" s="23" t="s">
        <v>149</v>
      </c>
      <c r="H308" s="23">
        <v>2</v>
      </c>
      <c r="I308" s="29">
        <v>0</v>
      </c>
      <c r="J308" s="30">
        <f t="shared" si="4"/>
        <v>0</v>
      </c>
    </row>
    <row r="309" customHeight="1" spans="1:10">
      <c r="A309" s="22">
        <v>306</v>
      </c>
      <c r="B309" s="23">
        <v>754</v>
      </c>
      <c r="C309" s="23" t="s">
        <v>571</v>
      </c>
      <c r="D309" s="23" t="s">
        <v>47</v>
      </c>
      <c r="E309" s="23">
        <v>10900</v>
      </c>
      <c r="F309" s="23" t="s">
        <v>573</v>
      </c>
      <c r="G309" s="23" t="s">
        <v>176</v>
      </c>
      <c r="H309" s="23">
        <v>3</v>
      </c>
      <c r="I309" s="29">
        <v>0</v>
      </c>
      <c r="J309" s="30">
        <f t="shared" si="4"/>
        <v>0</v>
      </c>
    </row>
    <row r="310" customHeight="1" spans="1:10">
      <c r="A310" s="22">
        <v>307</v>
      </c>
      <c r="B310" s="23">
        <v>754</v>
      </c>
      <c r="C310" s="23" t="s">
        <v>571</v>
      </c>
      <c r="D310" s="23" t="s">
        <v>47</v>
      </c>
      <c r="E310" s="23">
        <v>11949</v>
      </c>
      <c r="F310" s="23" t="s">
        <v>574</v>
      </c>
      <c r="G310" s="23" t="s">
        <v>176</v>
      </c>
      <c r="H310" s="23">
        <v>3</v>
      </c>
      <c r="I310" s="29">
        <v>0</v>
      </c>
      <c r="J310" s="30">
        <f t="shared" si="4"/>
        <v>0</v>
      </c>
    </row>
    <row r="311" customHeight="1" spans="1:10">
      <c r="A311" s="22">
        <v>308</v>
      </c>
      <c r="B311" s="23">
        <v>754</v>
      </c>
      <c r="C311" s="23" t="s">
        <v>571</v>
      </c>
      <c r="D311" s="23" t="s">
        <v>47</v>
      </c>
      <c r="E311" s="23">
        <v>12377</v>
      </c>
      <c r="F311" s="23" t="s">
        <v>575</v>
      </c>
      <c r="G311" s="23" t="s">
        <v>176</v>
      </c>
      <c r="H311" s="23">
        <v>2</v>
      </c>
      <c r="I311" s="29">
        <v>0</v>
      </c>
      <c r="J311" s="30">
        <f t="shared" si="4"/>
        <v>0</v>
      </c>
    </row>
    <row r="312" customHeight="1" spans="1:10">
      <c r="A312" s="22">
        <v>309</v>
      </c>
      <c r="B312" s="23">
        <v>101453</v>
      </c>
      <c r="C312" s="23" t="s">
        <v>576</v>
      </c>
      <c r="D312" s="23" t="s">
        <v>47</v>
      </c>
      <c r="E312" s="23">
        <v>4518</v>
      </c>
      <c r="F312" s="23" t="s">
        <v>577</v>
      </c>
      <c r="G312" s="23" t="s">
        <v>151</v>
      </c>
      <c r="H312" s="23">
        <v>3</v>
      </c>
      <c r="I312" s="29">
        <v>0</v>
      </c>
      <c r="J312" s="30">
        <f t="shared" si="4"/>
        <v>0</v>
      </c>
    </row>
    <row r="313" customHeight="1" spans="1:10">
      <c r="A313" s="13">
        <v>310</v>
      </c>
      <c r="B313" s="24">
        <v>101453</v>
      </c>
      <c r="C313" s="24" t="s">
        <v>576</v>
      </c>
      <c r="D313" s="24" t="s">
        <v>47</v>
      </c>
      <c r="E313" s="24">
        <v>10927</v>
      </c>
      <c r="F313" s="24" t="s">
        <v>578</v>
      </c>
      <c r="G313" s="24" t="s">
        <v>149</v>
      </c>
      <c r="H313" s="24">
        <v>4</v>
      </c>
      <c r="I313" s="31">
        <v>2</v>
      </c>
      <c r="J313" s="30">
        <f t="shared" si="4"/>
        <v>0.5</v>
      </c>
    </row>
    <row r="314" customHeight="1" spans="1:10">
      <c r="A314" s="22">
        <v>311</v>
      </c>
      <c r="B314" s="23">
        <v>101453</v>
      </c>
      <c r="C314" s="23" t="s">
        <v>576</v>
      </c>
      <c r="D314" s="23" t="s">
        <v>47</v>
      </c>
      <c r="E314" s="23">
        <v>11866</v>
      </c>
      <c r="F314" s="23" t="s">
        <v>579</v>
      </c>
      <c r="G314" s="23" t="s">
        <v>151</v>
      </c>
      <c r="H314" s="23">
        <v>3</v>
      </c>
      <c r="I314" s="29">
        <v>0</v>
      </c>
      <c r="J314" s="30">
        <f t="shared" si="4"/>
        <v>0</v>
      </c>
    </row>
    <row r="315" customHeight="1" spans="1:10">
      <c r="A315" s="13">
        <v>312</v>
      </c>
      <c r="B315" s="24">
        <v>101453</v>
      </c>
      <c r="C315" s="24" t="s">
        <v>576</v>
      </c>
      <c r="D315" s="24" t="s">
        <v>47</v>
      </c>
      <c r="E315" s="24">
        <v>11711</v>
      </c>
      <c r="F315" s="24" t="s">
        <v>580</v>
      </c>
      <c r="G315" s="24" t="s">
        <v>151</v>
      </c>
      <c r="H315" s="24">
        <v>3</v>
      </c>
      <c r="I315" s="31">
        <v>1</v>
      </c>
      <c r="J315" s="30">
        <f t="shared" si="4"/>
        <v>0.333333333333333</v>
      </c>
    </row>
    <row r="316" customHeight="1" spans="1:10">
      <c r="A316" s="22">
        <v>313</v>
      </c>
      <c r="B316" s="23">
        <v>102478</v>
      </c>
      <c r="C316" s="23" t="s">
        <v>581</v>
      </c>
      <c r="D316" s="23" t="s">
        <v>19</v>
      </c>
      <c r="E316" s="23">
        <v>11760</v>
      </c>
      <c r="F316" s="23" t="s">
        <v>582</v>
      </c>
      <c r="G316" s="23" t="s">
        <v>151</v>
      </c>
      <c r="H316" s="23">
        <v>2</v>
      </c>
      <c r="I316" s="29">
        <v>0</v>
      </c>
      <c r="J316" s="30">
        <f t="shared" si="4"/>
        <v>0</v>
      </c>
    </row>
    <row r="317" customHeight="1" spans="1:10">
      <c r="A317" s="22">
        <v>314</v>
      </c>
      <c r="B317" s="23">
        <v>102478</v>
      </c>
      <c r="C317" s="23" t="s">
        <v>581</v>
      </c>
      <c r="D317" s="23" t="s">
        <v>19</v>
      </c>
      <c r="E317" s="23">
        <v>12536</v>
      </c>
      <c r="F317" s="23" t="s">
        <v>583</v>
      </c>
      <c r="G317" s="23" t="s">
        <v>151</v>
      </c>
      <c r="H317" s="23">
        <v>2</v>
      </c>
      <c r="I317" s="29">
        <v>0</v>
      </c>
      <c r="J317" s="30">
        <f t="shared" si="4"/>
        <v>0</v>
      </c>
    </row>
    <row r="318" customHeight="1" spans="1:10">
      <c r="A318" s="13">
        <v>315</v>
      </c>
      <c r="B318" s="24">
        <v>102479</v>
      </c>
      <c r="C318" s="24" t="s">
        <v>584</v>
      </c>
      <c r="D318" s="24" t="s">
        <v>19</v>
      </c>
      <c r="E318" s="24">
        <v>4311</v>
      </c>
      <c r="F318" s="24" t="s">
        <v>585</v>
      </c>
      <c r="G318" s="24" t="s">
        <v>149</v>
      </c>
      <c r="H318" s="24">
        <v>5</v>
      </c>
      <c r="I318" s="31">
        <v>2</v>
      </c>
      <c r="J318" s="30">
        <f t="shared" si="4"/>
        <v>0.4</v>
      </c>
    </row>
    <row r="319" customHeight="1" spans="1:10">
      <c r="A319" s="22">
        <v>316</v>
      </c>
      <c r="B319" s="23">
        <v>102479</v>
      </c>
      <c r="C319" s="23" t="s">
        <v>584</v>
      </c>
      <c r="D319" s="23" t="s">
        <v>19</v>
      </c>
      <c r="E319" s="23">
        <v>999691</v>
      </c>
      <c r="F319" s="23" t="s">
        <v>586</v>
      </c>
      <c r="G319" s="23" t="s">
        <v>153</v>
      </c>
      <c r="H319" s="23">
        <v>1</v>
      </c>
      <c r="I319" s="29">
        <v>0</v>
      </c>
      <c r="J319" s="30">
        <f t="shared" si="4"/>
        <v>0</v>
      </c>
    </row>
    <row r="320" customHeight="1" spans="1:10">
      <c r="A320" s="22">
        <v>317</v>
      </c>
      <c r="B320" s="23">
        <v>102479</v>
      </c>
      <c r="C320" s="23" t="s">
        <v>584</v>
      </c>
      <c r="D320" s="23" t="s">
        <v>19</v>
      </c>
      <c r="E320" s="23">
        <v>12199</v>
      </c>
      <c r="F320" s="23" t="s">
        <v>587</v>
      </c>
      <c r="G320" s="23" t="s">
        <v>153</v>
      </c>
      <c r="H320" s="23">
        <v>2</v>
      </c>
      <c r="I320" s="29">
        <v>0</v>
      </c>
      <c r="J320" s="30">
        <f t="shared" si="4"/>
        <v>0</v>
      </c>
    </row>
    <row r="321" customHeight="1" spans="1:10">
      <c r="A321" s="13">
        <v>318</v>
      </c>
      <c r="B321" s="24">
        <v>102564</v>
      </c>
      <c r="C321" s="24" t="s">
        <v>588</v>
      </c>
      <c r="D321" s="24" t="s">
        <v>11</v>
      </c>
      <c r="E321" s="24">
        <v>8113</v>
      </c>
      <c r="F321" s="24" t="s">
        <v>589</v>
      </c>
      <c r="G321" s="24" t="s">
        <v>149</v>
      </c>
      <c r="H321" s="24">
        <v>1</v>
      </c>
      <c r="I321" s="31">
        <v>1</v>
      </c>
      <c r="J321" s="30">
        <f t="shared" si="4"/>
        <v>1</v>
      </c>
    </row>
    <row r="322" customHeight="1" spans="1:10">
      <c r="A322" s="22">
        <v>319</v>
      </c>
      <c r="B322" s="23">
        <v>102564</v>
      </c>
      <c r="C322" s="23" t="s">
        <v>588</v>
      </c>
      <c r="D322" s="23" t="s">
        <v>11</v>
      </c>
      <c r="E322" s="23">
        <v>11363</v>
      </c>
      <c r="F322" s="23" t="s">
        <v>590</v>
      </c>
      <c r="G322" s="23" t="s">
        <v>151</v>
      </c>
      <c r="H322" s="23">
        <v>1</v>
      </c>
      <c r="I322" s="29">
        <v>0</v>
      </c>
      <c r="J322" s="30">
        <f t="shared" si="4"/>
        <v>0</v>
      </c>
    </row>
    <row r="323" customHeight="1" spans="1:10">
      <c r="A323" s="13">
        <v>320</v>
      </c>
      <c r="B323" s="24">
        <v>102564</v>
      </c>
      <c r="C323" s="24" t="s">
        <v>588</v>
      </c>
      <c r="D323" s="24" t="s">
        <v>11</v>
      </c>
      <c r="E323" s="24">
        <v>12534</v>
      </c>
      <c r="F323" s="24" t="s">
        <v>591</v>
      </c>
      <c r="G323" s="24" t="s">
        <v>153</v>
      </c>
      <c r="H323" s="24">
        <v>1</v>
      </c>
      <c r="I323" s="31">
        <v>1</v>
      </c>
      <c r="J323" s="30">
        <f t="shared" si="4"/>
        <v>1</v>
      </c>
    </row>
    <row r="324" customHeight="1" spans="1:10">
      <c r="A324" s="22">
        <v>321</v>
      </c>
      <c r="B324" s="23">
        <v>102564</v>
      </c>
      <c r="C324" s="23" t="s">
        <v>588</v>
      </c>
      <c r="D324" s="23" t="s">
        <v>11</v>
      </c>
      <c r="E324" s="23">
        <v>12410</v>
      </c>
      <c r="F324" s="23" t="s">
        <v>228</v>
      </c>
      <c r="G324" s="23" t="s">
        <v>151</v>
      </c>
      <c r="H324" s="23">
        <v>1</v>
      </c>
      <c r="I324" s="29">
        <v>0</v>
      </c>
      <c r="J324" s="30">
        <f t="shared" si="4"/>
        <v>0</v>
      </c>
    </row>
    <row r="325" customHeight="1" spans="1:10">
      <c r="A325" s="13">
        <v>322</v>
      </c>
      <c r="B325" s="24">
        <v>102565</v>
      </c>
      <c r="C325" s="24" t="s">
        <v>592</v>
      </c>
      <c r="D325" s="24" t="s">
        <v>14</v>
      </c>
      <c r="E325" s="24">
        <v>11686</v>
      </c>
      <c r="F325" s="24" t="s">
        <v>593</v>
      </c>
      <c r="G325" s="24" t="s">
        <v>149</v>
      </c>
      <c r="H325" s="24">
        <v>2</v>
      </c>
      <c r="I325" s="31">
        <v>2</v>
      </c>
      <c r="J325" s="30">
        <f t="shared" ref="J325:J388" si="5">I325/H325</f>
        <v>1</v>
      </c>
    </row>
    <row r="326" customHeight="1" spans="1:10">
      <c r="A326" s="22">
        <v>323</v>
      </c>
      <c r="B326" s="23">
        <v>102565</v>
      </c>
      <c r="C326" s="23" t="s">
        <v>592</v>
      </c>
      <c r="D326" s="23" t="s">
        <v>14</v>
      </c>
      <c r="E326" s="23">
        <v>11871</v>
      </c>
      <c r="F326" s="23" t="s">
        <v>594</v>
      </c>
      <c r="G326" s="23" t="s">
        <v>151</v>
      </c>
      <c r="H326" s="23">
        <v>2</v>
      </c>
      <c r="I326" s="29">
        <v>0</v>
      </c>
      <c r="J326" s="30">
        <f t="shared" si="5"/>
        <v>0</v>
      </c>
    </row>
    <row r="327" customHeight="1" spans="1:10">
      <c r="A327" s="22">
        <v>324</v>
      </c>
      <c r="B327" s="23">
        <v>102565</v>
      </c>
      <c r="C327" s="23" t="s">
        <v>592</v>
      </c>
      <c r="D327" s="23" t="s">
        <v>14</v>
      </c>
      <c r="E327" s="23">
        <v>11880</v>
      </c>
      <c r="F327" s="23" t="s">
        <v>595</v>
      </c>
      <c r="G327" s="23" t="s">
        <v>151</v>
      </c>
      <c r="H327" s="23">
        <v>2</v>
      </c>
      <c r="I327" s="29">
        <v>0</v>
      </c>
      <c r="J327" s="30">
        <f t="shared" si="5"/>
        <v>0</v>
      </c>
    </row>
    <row r="328" customHeight="1" spans="1:10">
      <c r="A328" s="22">
        <v>325</v>
      </c>
      <c r="B328" s="23">
        <v>102565</v>
      </c>
      <c r="C328" s="23" t="s">
        <v>592</v>
      </c>
      <c r="D328" s="23" t="s">
        <v>14</v>
      </c>
      <c r="E328" s="23">
        <v>12479</v>
      </c>
      <c r="F328" s="23" t="s">
        <v>596</v>
      </c>
      <c r="G328" s="23" t="s">
        <v>153</v>
      </c>
      <c r="H328" s="23">
        <v>2</v>
      </c>
      <c r="I328" s="29">
        <v>0</v>
      </c>
      <c r="J328" s="30">
        <f t="shared" si="5"/>
        <v>0</v>
      </c>
    </row>
    <row r="329" customHeight="1" spans="1:10">
      <c r="A329" s="22">
        <v>326</v>
      </c>
      <c r="B329" s="23">
        <v>102567</v>
      </c>
      <c r="C329" s="23" t="s">
        <v>597</v>
      </c>
      <c r="D329" s="23" t="s">
        <v>28</v>
      </c>
      <c r="E329" s="23">
        <v>4196</v>
      </c>
      <c r="F329" s="23" t="s">
        <v>598</v>
      </c>
      <c r="G329" s="23" t="s">
        <v>149</v>
      </c>
      <c r="H329" s="23">
        <v>1.5</v>
      </c>
      <c r="I329" s="29">
        <v>0</v>
      </c>
      <c r="J329" s="30">
        <f t="shared" si="5"/>
        <v>0</v>
      </c>
    </row>
    <row r="330" customHeight="1" spans="1:10">
      <c r="A330" s="22">
        <v>327</v>
      </c>
      <c r="B330" s="23">
        <v>102567</v>
      </c>
      <c r="C330" s="23" t="s">
        <v>597</v>
      </c>
      <c r="D330" s="23" t="s">
        <v>28</v>
      </c>
      <c r="E330" s="23">
        <v>6251</v>
      </c>
      <c r="F330" s="23" t="s">
        <v>599</v>
      </c>
      <c r="G330" s="23" t="s">
        <v>151</v>
      </c>
      <c r="H330" s="23">
        <v>1.5</v>
      </c>
      <c r="I330" s="29">
        <v>0</v>
      </c>
      <c r="J330" s="30">
        <f t="shared" si="5"/>
        <v>0</v>
      </c>
    </row>
    <row r="331" customHeight="1" spans="1:10">
      <c r="A331" s="22">
        <v>328</v>
      </c>
      <c r="B331" s="23">
        <v>102567</v>
      </c>
      <c r="C331" s="23" t="s">
        <v>597</v>
      </c>
      <c r="D331" s="23" t="s">
        <v>28</v>
      </c>
      <c r="E331" s="23">
        <v>12556</v>
      </c>
      <c r="F331" s="23" t="s">
        <v>600</v>
      </c>
      <c r="G331" s="23" t="s">
        <v>151</v>
      </c>
      <c r="H331" s="23">
        <v>1</v>
      </c>
      <c r="I331" s="29">
        <v>0</v>
      </c>
      <c r="J331" s="30">
        <f t="shared" si="5"/>
        <v>0</v>
      </c>
    </row>
    <row r="332" customHeight="1" spans="1:10">
      <c r="A332" s="13">
        <v>329</v>
      </c>
      <c r="B332" s="24">
        <v>102934</v>
      </c>
      <c r="C332" s="24" t="s">
        <v>601</v>
      </c>
      <c r="D332" s="24" t="s">
        <v>14</v>
      </c>
      <c r="E332" s="24">
        <v>4117</v>
      </c>
      <c r="F332" s="24" t="s">
        <v>602</v>
      </c>
      <c r="G332" s="24" t="s">
        <v>149</v>
      </c>
      <c r="H332" s="24">
        <v>3</v>
      </c>
      <c r="I332" s="31">
        <v>5</v>
      </c>
      <c r="J332" s="30">
        <f t="shared" si="5"/>
        <v>1.66666666666667</v>
      </c>
    </row>
    <row r="333" customHeight="1" spans="1:10">
      <c r="A333" s="22">
        <v>330</v>
      </c>
      <c r="B333" s="23">
        <v>102934</v>
      </c>
      <c r="C333" s="23" t="s">
        <v>601</v>
      </c>
      <c r="D333" s="23" t="s">
        <v>14</v>
      </c>
      <c r="E333" s="23">
        <v>12185</v>
      </c>
      <c r="F333" s="23" t="s">
        <v>603</v>
      </c>
      <c r="G333" s="23" t="s">
        <v>151</v>
      </c>
      <c r="H333" s="23">
        <v>3</v>
      </c>
      <c r="I333" s="29">
        <v>0</v>
      </c>
      <c r="J333" s="30">
        <f t="shared" si="5"/>
        <v>0</v>
      </c>
    </row>
    <row r="334" customHeight="1" spans="1:10">
      <c r="A334" s="22">
        <v>331</v>
      </c>
      <c r="B334" s="23">
        <v>102934</v>
      </c>
      <c r="C334" s="23" t="s">
        <v>601</v>
      </c>
      <c r="D334" s="23" t="s">
        <v>14</v>
      </c>
      <c r="E334" s="23">
        <v>12473</v>
      </c>
      <c r="F334" s="23" t="s">
        <v>604</v>
      </c>
      <c r="G334" s="23" t="s">
        <v>153</v>
      </c>
      <c r="H334" s="23">
        <v>2</v>
      </c>
      <c r="I334" s="29">
        <v>0</v>
      </c>
      <c r="J334" s="30">
        <f t="shared" si="5"/>
        <v>0</v>
      </c>
    </row>
    <row r="335" customHeight="1" spans="1:10">
      <c r="A335" s="22">
        <v>332</v>
      </c>
      <c r="B335" s="23">
        <v>102934</v>
      </c>
      <c r="C335" s="23" t="s">
        <v>601</v>
      </c>
      <c r="D335" s="23" t="s">
        <v>14</v>
      </c>
      <c r="E335" s="23">
        <v>12477</v>
      </c>
      <c r="F335" s="23" t="s">
        <v>605</v>
      </c>
      <c r="G335" s="23" t="s">
        <v>153</v>
      </c>
      <c r="H335" s="23">
        <v>2</v>
      </c>
      <c r="I335" s="29">
        <v>0</v>
      </c>
      <c r="J335" s="30">
        <f t="shared" si="5"/>
        <v>0</v>
      </c>
    </row>
    <row r="336" customHeight="1" spans="1:10">
      <c r="A336" s="22">
        <v>333</v>
      </c>
      <c r="B336" s="23">
        <v>102934</v>
      </c>
      <c r="C336" s="23" t="s">
        <v>601</v>
      </c>
      <c r="D336" s="23" t="s">
        <v>14</v>
      </c>
      <c r="E336" s="23">
        <v>12332</v>
      </c>
      <c r="F336" s="23" t="s">
        <v>606</v>
      </c>
      <c r="G336" s="23" t="s">
        <v>151</v>
      </c>
      <c r="H336" s="23">
        <v>3</v>
      </c>
      <c r="I336" s="29">
        <v>0</v>
      </c>
      <c r="J336" s="30">
        <f t="shared" si="5"/>
        <v>0</v>
      </c>
    </row>
    <row r="337" customHeight="1" spans="1:10">
      <c r="A337" s="13">
        <v>334</v>
      </c>
      <c r="B337" s="24">
        <v>102935</v>
      </c>
      <c r="C337" s="24" t="s">
        <v>607</v>
      </c>
      <c r="D337" s="24" t="s">
        <v>19</v>
      </c>
      <c r="E337" s="24">
        <v>11793</v>
      </c>
      <c r="F337" s="24" t="s">
        <v>608</v>
      </c>
      <c r="G337" s="24" t="s">
        <v>149</v>
      </c>
      <c r="H337" s="24">
        <v>2</v>
      </c>
      <c r="I337" s="31">
        <v>2</v>
      </c>
      <c r="J337" s="30">
        <f t="shared" si="5"/>
        <v>1</v>
      </c>
    </row>
    <row r="338" customHeight="1" spans="1:10">
      <c r="A338" s="22">
        <v>335</v>
      </c>
      <c r="B338" s="23">
        <v>102935</v>
      </c>
      <c r="C338" s="23" t="s">
        <v>607</v>
      </c>
      <c r="D338" s="23" t="s">
        <v>19</v>
      </c>
      <c r="E338" s="23">
        <v>11844</v>
      </c>
      <c r="F338" s="23" t="s">
        <v>609</v>
      </c>
      <c r="G338" s="23" t="s">
        <v>151</v>
      </c>
      <c r="H338" s="23">
        <v>2</v>
      </c>
      <c r="I338" s="29">
        <v>0</v>
      </c>
      <c r="J338" s="30">
        <f t="shared" si="5"/>
        <v>0</v>
      </c>
    </row>
    <row r="339" customHeight="1" spans="1:10">
      <c r="A339" s="22">
        <v>336</v>
      </c>
      <c r="B339" s="23">
        <v>102935</v>
      </c>
      <c r="C339" s="23" t="s">
        <v>607</v>
      </c>
      <c r="D339" s="23" t="s">
        <v>19</v>
      </c>
      <c r="E339" s="23">
        <v>12347</v>
      </c>
      <c r="F339" s="23" t="s">
        <v>610</v>
      </c>
      <c r="G339" s="23" t="s">
        <v>151</v>
      </c>
      <c r="H339" s="23">
        <v>2</v>
      </c>
      <c r="I339" s="29">
        <v>0</v>
      </c>
      <c r="J339" s="30">
        <f t="shared" si="5"/>
        <v>0</v>
      </c>
    </row>
    <row r="340" customHeight="1" spans="1:10">
      <c r="A340" s="22">
        <v>337</v>
      </c>
      <c r="B340" s="23">
        <v>102935</v>
      </c>
      <c r="C340" s="23" t="s">
        <v>607</v>
      </c>
      <c r="D340" s="23" t="s">
        <v>19</v>
      </c>
      <c r="E340" s="23">
        <v>12499</v>
      </c>
      <c r="F340" s="23" t="s">
        <v>611</v>
      </c>
      <c r="G340" s="23" t="s">
        <v>153</v>
      </c>
      <c r="H340" s="23">
        <v>2</v>
      </c>
      <c r="I340" s="29">
        <v>0</v>
      </c>
      <c r="J340" s="30">
        <f t="shared" si="5"/>
        <v>0</v>
      </c>
    </row>
    <row r="341" customHeight="1" spans="1:10">
      <c r="A341" s="13">
        <v>338</v>
      </c>
      <c r="B341" s="24">
        <v>103198</v>
      </c>
      <c r="C341" s="24" t="s">
        <v>612</v>
      </c>
      <c r="D341" s="24" t="s">
        <v>14</v>
      </c>
      <c r="E341" s="24">
        <v>4086</v>
      </c>
      <c r="F341" s="24" t="s">
        <v>613</v>
      </c>
      <c r="G341" s="24" t="s">
        <v>149</v>
      </c>
      <c r="H341" s="24">
        <v>5</v>
      </c>
      <c r="I341" s="31">
        <v>20</v>
      </c>
      <c r="J341" s="30">
        <f t="shared" si="5"/>
        <v>4</v>
      </c>
    </row>
    <row r="342" customHeight="1" spans="1:10">
      <c r="A342" s="13">
        <v>339</v>
      </c>
      <c r="B342" s="24">
        <v>103198</v>
      </c>
      <c r="C342" s="24" t="s">
        <v>612</v>
      </c>
      <c r="D342" s="24" t="s">
        <v>14</v>
      </c>
      <c r="E342" s="24">
        <v>12528</v>
      </c>
      <c r="F342" s="24" t="s">
        <v>614</v>
      </c>
      <c r="G342" s="24" t="s">
        <v>153</v>
      </c>
      <c r="H342" s="24">
        <v>1</v>
      </c>
      <c r="I342" s="31">
        <v>1</v>
      </c>
      <c r="J342" s="30">
        <f t="shared" si="5"/>
        <v>1</v>
      </c>
    </row>
    <row r="343" customHeight="1" spans="1:10">
      <c r="A343" s="13">
        <v>340</v>
      </c>
      <c r="B343" s="24">
        <v>103198</v>
      </c>
      <c r="C343" s="24" t="s">
        <v>612</v>
      </c>
      <c r="D343" s="24" t="s">
        <v>14</v>
      </c>
      <c r="E343" s="24">
        <v>12480</v>
      </c>
      <c r="F343" s="24" t="s">
        <v>615</v>
      </c>
      <c r="G343" s="24" t="s">
        <v>153</v>
      </c>
      <c r="H343" s="24">
        <v>1</v>
      </c>
      <c r="I343" s="31">
        <v>1</v>
      </c>
      <c r="J343" s="30">
        <f t="shared" si="5"/>
        <v>1</v>
      </c>
    </row>
    <row r="344" customHeight="1" spans="1:10">
      <c r="A344" s="13">
        <v>341</v>
      </c>
      <c r="B344" s="24">
        <v>103198</v>
      </c>
      <c r="C344" s="24" t="s">
        <v>612</v>
      </c>
      <c r="D344" s="24" t="s">
        <v>14</v>
      </c>
      <c r="E344" s="24">
        <v>12508</v>
      </c>
      <c r="F344" s="24" t="s">
        <v>616</v>
      </c>
      <c r="G344" s="24" t="s">
        <v>153</v>
      </c>
      <c r="H344" s="24">
        <v>1</v>
      </c>
      <c r="I344" s="31">
        <v>1</v>
      </c>
      <c r="J344" s="30">
        <f t="shared" si="5"/>
        <v>1</v>
      </c>
    </row>
    <row r="345" customHeight="1" spans="1:10">
      <c r="A345" s="22">
        <v>342</v>
      </c>
      <c r="B345" s="23">
        <v>103199</v>
      </c>
      <c r="C345" s="23" t="s">
        <v>617</v>
      </c>
      <c r="D345" s="23" t="s">
        <v>14</v>
      </c>
      <c r="E345" s="23">
        <v>6306</v>
      </c>
      <c r="F345" s="23" t="s">
        <v>618</v>
      </c>
      <c r="G345" s="23" t="s">
        <v>176</v>
      </c>
      <c r="H345" s="23">
        <v>3</v>
      </c>
      <c r="I345" s="29">
        <v>0</v>
      </c>
      <c r="J345" s="30">
        <f t="shared" si="5"/>
        <v>0</v>
      </c>
    </row>
    <row r="346" customHeight="1" spans="1:10">
      <c r="A346" s="13">
        <v>343</v>
      </c>
      <c r="B346" s="24">
        <v>103199</v>
      </c>
      <c r="C346" s="24" t="s">
        <v>617</v>
      </c>
      <c r="D346" s="24" t="s">
        <v>14</v>
      </c>
      <c r="E346" s="24">
        <v>11796</v>
      </c>
      <c r="F346" s="24" t="s">
        <v>619</v>
      </c>
      <c r="G346" s="24" t="s">
        <v>149</v>
      </c>
      <c r="H346" s="24">
        <v>3</v>
      </c>
      <c r="I346" s="31">
        <v>2</v>
      </c>
      <c r="J346" s="30">
        <f t="shared" si="5"/>
        <v>0.666666666666667</v>
      </c>
    </row>
    <row r="347" customHeight="1" spans="1:10">
      <c r="A347" s="22">
        <v>344</v>
      </c>
      <c r="B347" s="23">
        <v>103199</v>
      </c>
      <c r="C347" s="23" t="s">
        <v>617</v>
      </c>
      <c r="D347" s="23" t="s">
        <v>14</v>
      </c>
      <c r="E347" s="23">
        <v>12449</v>
      </c>
      <c r="F347" s="23" t="s">
        <v>620</v>
      </c>
      <c r="G347" s="23" t="s">
        <v>153</v>
      </c>
      <c r="H347" s="23">
        <v>2</v>
      </c>
      <c r="I347" s="29">
        <v>0</v>
      </c>
      <c r="J347" s="30">
        <f t="shared" si="5"/>
        <v>0</v>
      </c>
    </row>
    <row r="348" customHeight="1" spans="1:10">
      <c r="A348" s="13">
        <v>345</v>
      </c>
      <c r="B348" s="24">
        <v>103639</v>
      </c>
      <c r="C348" s="24" t="s">
        <v>621</v>
      </c>
      <c r="D348" s="24" t="s">
        <v>17</v>
      </c>
      <c r="E348" s="24">
        <v>9682</v>
      </c>
      <c r="F348" s="24" t="s">
        <v>622</v>
      </c>
      <c r="G348" s="24" t="s">
        <v>149</v>
      </c>
      <c r="H348" s="24">
        <v>3</v>
      </c>
      <c r="I348" s="31">
        <v>4</v>
      </c>
      <c r="J348" s="30">
        <f t="shared" si="5"/>
        <v>1.33333333333333</v>
      </c>
    </row>
    <row r="349" customHeight="1" spans="1:10">
      <c r="A349" s="13">
        <v>346</v>
      </c>
      <c r="B349" s="24">
        <v>103639</v>
      </c>
      <c r="C349" s="24" t="s">
        <v>621</v>
      </c>
      <c r="D349" s="24" t="s">
        <v>17</v>
      </c>
      <c r="E349" s="24">
        <v>11382</v>
      </c>
      <c r="F349" s="24" t="s">
        <v>623</v>
      </c>
      <c r="G349" s="24" t="s">
        <v>151</v>
      </c>
      <c r="H349" s="24">
        <v>3</v>
      </c>
      <c r="I349" s="31">
        <v>2</v>
      </c>
      <c r="J349" s="30">
        <f t="shared" si="5"/>
        <v>0.666666666666667</v>
      </c>
    </row>
    <row r="350" customHeight="1" spans="1:10">
      <c r="A350" s="22">
        <v>347</v>
      </c>
      <c r="B350" s="23">
        <v>103639</v>
      </c>
      <c r="C350" s="23" t="s">
        <v>621</v>
      </c>
      <c r="D350" s="23" t="s">
        <v>17</v>
      </c>
      <c r="E350" s="23">
        <v>12164</v>
      </c>
      <c r="F350" s="23" t="s">
        <v>624</v>
      </c>
      <c r="G350" s="23" t="s">
        <v>151</v>
      </c>
      <c r="H350" s="23">
        <v>2</v>
      </c>
      <c r="I350" s="29">
        <v>0</v>
      </c>
      <c r="J350" s="30">
        <f t="shared" si="5"/>
        <v>0</v>
      </c>
    </row>
    <row r="351" customHeight="1" spans="1:10">
      <c r="A351" s="13">
        <v>348</v>
      </c>
      <c r="B351" s="24">
        <v>104428</v>
      </c>
      <c r="C351" s="24" t="s">
        <v>625</v>
      </c>
      <c r="D351" s="24" t="s">
        <v>47</v>
      </c>
      <c r="E351" s="24">
        <v>6472</v>
      </c>
      <c r="F351" s="24" t="s">
        <v>626</v>
      </c>
      <c r="G351" s="24" t="s">
        <v>149</v>
      </c>
      <c r="H351" s="24">
        <v>3</v>
      </c>
      <c r="I351" s="31">
        <v>4</v>
      </c>
      <c r="J351" s="30">
        <f t="shared" si="5"/>
        <v>1.33333333333333</v>
      </c>
    </row>
    <row r="352" customHeight="1" spans="1:10">
      <c r="A352" s="22">
        <v>349</v>
      </c>
      <c r="B352" s="23">
        <v>104428</v>
      </c>
      <c r="C352" s="23" t="s">
        <v>625</v>
      </c>
      <c r="D352" s="23" t="s">
        <v>47</v>
      </c>
      <c r="E352" s="23">
        <v>9841</v>
      </c>
      <c r="F352" s="23" t="s">
        <v>627</v>
      </c>
      <c r="G352" s="23" t="s">
        <v>151</v>
      </c>
      <c r="H352" s="23">
        <v>2</v>
      </c>
      <c r="I352" s="29">
        <v>0</v>
      </c>
      <c r="J352" s="30">
        <f t="shared" si="5"/>
        <v>0</v>
      </c>
    </row>
    <row r="353" customHeight="1" spans="1:10">
      <c r="A353" s="22">
        <v>350</v>
      </c>
      <c r="B353" s="23">
        <v>104428</v>
      </c>
      <c r="C353" s="23" t="s">
        <v>625</v>
      </c>
      <c r="D353" s="23" t="s">
        <v>47</v>
      </c>
      <c r="E353" s="23">
        <v>11446</v>
      </c>
      <c r="F353" s="23" t="s">
        <v>628</v>
      </c>
      <c r="G353" s="23" t="s">
        <v>151</v>
      </c>
      <c r="H353" s="23">
        <v>2</v>
      </c>
      <c r="I353" s="29">
        <v>0</v>
      </c>
      <c r="J353" s="30">
        <f t="shared" si="5"/>
        <v>0</v>
      </c>
    </row>
    <row r="354" customHeight="1" spans="1:10">
      <c r="A354" s="22">
        <v>351</v>
      </c>
      <c r="B354" s="23">
        <v>104428</v>
      </c>
      <c r="C354" s="23" t="s">
        <v>625</v>
      </c>
      <c r="D354" s="23" t="s">
        <v>47</v>
      </c>
      <c r="E354" s="23">
        <v>12530</v>
      </c>
      <c r="F354" s="23" t="s">
        <v>629</v>
      </c>
      <c r="G354" s="23" t="s">
        <v>153</v>
      </c>
      <c r="H354" s="23">
        <v>1</v>
      </c>
      <c r="I354" s="29">
        <v>0</v>
      </c>
      <c r="J354" s="30">
        <f t="shared" si="5"/>
        <v>0</v>
      </c>
    </row>
    <row r="355" customHeight="1" spans="1:10">
      <c r="A355" s="22">
        <v>352</v>
      </c>
      <c r="B355" s="23">
        <v>104429</v>
      </c>
      <c r="C355" s="23" t="s">
        <v>630</v>
      </c>
      <c r="D355" s="23" t="s">
        <v>14</v>
      </c>
      <c r="E355" s="23">
        <v>12441</v>
      </c>
      <c r="F355" s="23" t="s">
        <v>631</v>
      </c>
      <c r="G355" s="23" t="s">
        <v>632</v>
      </c>
      <c r="H355" s="23">
        <v>1.0434</v>
      </c>
      <c r="I355" s="29">
        <v>0</v>
      </c>
      <c r="J355" s="30">
        <f t="shared" si="5"/>
        <v>0</v>
      </c>
    </row>
    <row r="356" customHeight="1" spans="1:10">
      <c r="A356" s="22">
        <v>353</v>
      </c>
      <c r="B356" s="23">
        <v>104429</v>
      </c>
      <c r="C356" s="23" t="s">
        <v>630</v>
      </c>
      <c r="D356" s="23" t="s">
        <v>14</v>
      </c>
      <c r="E356" s="23">
        <v>12255</v>
      </c>
      <c r="F356" s="23" t="s">
        <v>633</v>
      </c>
      <c r="G356" s="23" t="s">
        <v>149</v>
      </c>
      <c r="H356" s="23">
        <v>1.5653</v>
      </c>
      <c r="I356" s="29">
        <v>0</v>
      </c>
      <c r="J356" s="30">
        <f t="shared" si="5"/>
        <v>0</v>
      </c>
    </row>
    <row r="357" customHeight="1" spans="1:10">
      <c r="A357" s="22">
        <v>354</v>
      </c>
      <c r="B357" s="23">
        <v>104429</v>
      </c>
      <c r="C357" s="23" t="s">
        <v>630</v>
      </c>
      <c r="D357" s="23" t="s">
        <v>14</v>
      </c>
      <c r="E357" s="23">
        <v>12219</v>
      </c>
      <c r="F357" s="23" t="s">
        <v>634</v>
      </c>
      <c r="G357" s="23" t="s">
        <v>153</v>
      </c>
      <c r="H357" s="23">
        <v>1.3913</v>
      </c>
      <c r="I357" s="29">
        <v>0</v>
      </c>
      <c r="J357" s="30">
        <f t="shared" si="5"/>
        <v>0</v>
      </c>
    </row>
    <row r="358" customHeight="1" spans="1:10">
      <c r="A358" s="22">
        <v>355</v>
      </c>
      <c r="B358" s="23">
        <v>104430</v>
      </c>
      <c r="C358" s="23" t="s">
        <v>635</v>
      </c>
      <c r="D358" s="23" t="s">
        <v>17</v>
      </c>
      <c r="E358" s="23">
        <v>5665</v>
      </c>
      <c r="F358" s="23" t="s">
        <v>636</v>
      </c>
      <c r="G358" s="23" t="s">
        <v>149</v>
      </c>
      <c r="H358" s="23">
        <v>2</v>
      </c>
      <c r="I358" s="29">
        <v>0</v>
      </c>
      <c r="J358" s="30">
        <f t="shared" si="5"/>
        <v>0</v>
      </c>
    </row>
    <row r="359" customHeight="1" spans="1:10">
      <c r="A359" s="22">
        <v>356</v>
      </c>
      <c r="B359" s="23">
        <v>104430</v>
      </c>
      <c r="C359" s="23" t="s">
        <v>635</v>
      </c>
      <c r="D359" s="23" t="s">
        <v>17</v>
      </c>
      <c r="E359" s="23">
        <v>12048</v>
      </c>
      <c r="F359" s="23" t="s">
        <v>637</v>
      </c>
      <c r="G359" s="23" t="s">
        <v>151</v>
      </c>
      <c r="H359" s="23">
        <v>1</v>
      </c>
      <c r="I359" s="29">
        <v>0</v>
      </c>
      <c r="J359" s="30">
        <f t="shared" si="5"/>
        <v>0</v>
      </c>
    </row>
    <row r="360" customHeight="1" spans="1:10">
      <c r="A360" s="22">
        <v>357</v>
      </c>
      <c r="B360" s="23">
        <v>104430</v>
      </c>
      <c r="C360" s="23" t="s">
        <v>635</v>
      </c>
      <c r="D360" s="23" t="s">
        <v>17</v>
      </c>
      <c r="E360" s="23">
        <v>12397</v>
      </c>
      <c r="F360" s="23" t="s">
        <v>638</v>
      </c>
      <c r="G360" s="23" t="s">
        <v>639</v>
      </c>
      <c r="H360" s="23">
        <v>1</v>
      </c>
      <c r="I360" s="29">
        <v>0</v>
      </c>
      <c r="J360" s="30">
        <f t="shared" si="5"/>
        <v>0</v>
      </c>
    </row>
    <row r="361" customHeight="1" spans="1:10">
      <c r="A361" s="22">
        <v>358</v>
      </c>
      <c r="B361" s="23">
        <v>104533</v>
      </c>
      <c r="C361" s="23" t="s">
        <v>640</v>
      </c>
      <c r="D361" s="23" t="s">
        <v>38</v>
      </c>
      <c r="E361" s="23">
        <v>4081</v>
      </c>
      <c r="F361" s="23" t="s">
        <v>641</v>
      </c>
      <c r="G361" s="23" t="s">
        <v>417</v>
      </c>
      <c r="H361" s="23">
        <v>2</v>
      </c>
      <c r="I361" s="29">
        <v>0</v>
      </c>
      <c r="J361" s="30">
        <f t="shared" si="5"/>
        <v>0</v>
      </c>
    </row>
    <row r="362" customHeight="1" spans="1:10">
      <c r="A362" s="22">
        <v>359</v>
      </c>
      <c r="B362" s="23">
        <v>104533</v>
      </c>
      <c r="C362" s="23" t="s">
        <v>640</v>
      </c>
      <c r="D362" s="23" t="s">
        <v>38</v>
      </c>
      <c r="E362" s="23">
        <v>12136</v>
      </c>
      <c r="F362" s="23" t="s">
        <v>642</v>
      </c>
      <c r="G362" s="23" t="s">
        <v>151</v>
      </c>
      <c r="H362" s="23">
        <v>2</v>
      </c>
      <c r="I362" s="29">
        <v>0</v>
      </c>
      <c r="J362" s="30">
        <f t="shared" si="5"/>
        <v>0</v>
      </c>
    </row>
    <row r="363" customHeight="1" spans="1:10">
      <c r="A363" s="22">
        <v>360</v>
      </c>
      <c r="B363" s="23">
        <v>104838</v>
      </c>
      <c r="C363" s="23" t="s">
        <v>643</v>
      </c>
      <c r="D363" s="23" t="s">
        <v>47</v>
      </c>
      <c r="E363" s="23">
        <v>10218</v>
      </c>
      <c r="F363" s="23" t="s">
        <v>644</v>
      </c>
      <c r="G363" s="23" t="s">
        <v>151</v>
      </c>
      <c r="H363" s="23">
        <v>1</v>
      </c>
      <c r="I363" s="29">
        <v>0</v>
      </c>
      <c r="J363" s="30">
        <f t="shared" si="5"/>
        <v>0</v>
      </c>
    </row>
    <row r="364" customHeight="1" spans="1:10">
      <c r="A364" s="13">
        <v>361</v>
      </c>
      <c r="B364" s="24">
        <v>104838</v>
      </c>
      <c r="C364" s="24" t="s">
        <v>643</v>
      </c>
      <c r="D364" s="24" t="s">
        <v>47</v>
      </c>
      <c r="E364" s="24">
        <v>11241</v>
      </c>
      <c r="F364" s="24" t="s">
        <v>645</v>
      </c>
      <c r="G364" s="24" t="s">
        <v>149</v>
      </c>
      <c r="H364" s="24">
        <v>1</v>
      </c>
      <c r="I364" s="31">
        <v>2</v>
      </c>
      <c r="J364" s="30">
        <f t="shared" si="5"/>
        <v>2</v>
      </c>
    </row>
    <row r="365" customHeight="1" spans="1:10">
      <c r="A365" s="22">
        <v>362</v>
      </c>
      <c r="B365" s="23">
        <v>104838</v>
      </c>
      <c r="C365" s="23" t="s">
        <v>643</v>
      </c>
      <c r="D365" s="23" t="s">
        <v>47</v>
      </c>
      <c r="E365" s="23">
        <v>12531</v>
      </c>
      <c r="F365" s="23" t="s">
        <v>646</v>
      </c>
      <c r="G365" s="23" t="s">
        <v>647</v>
      </c>
      <c r="H365" s="23">
        <v>1</v>
      </c>
      <c r="I365" s="29">
        <v>0</v>
      </c>
      <c r="J365" s="30">
        <f t="shared" si="5"/>
        <v>0</v>
      </c>
    </row>
    <row r="366" customHeight="1" spans="1:10">
      <c r="A366" s="22">
        <v>363</v>
      </c>
      <c r="B366" s="23">
        <v>104838</v>
      </c>
      <c r="C366" s="23" t="s">
        <v>643</v>
      </c>
      <c r="D366" s="23" t="s">
        <v>47</v>
      </c>
      <c r="E366" s="23">
        <v>12539</v>
      </c>
      <c r="F366" s="23" t="s">
        <v>648</v>
      </c>
      <c r="G366" s="23" t="s">
        <v>649</v>
      </c>
      <c r="H366" s="23">
        <v>1</v>
      </c>
      <c r="I366" s="29">
        <v>0</v>
      </c>
      <c r="J366" s="30">
        <f t="shared" si="5"/>
        <v>0</v>
      </c>
    </row>
    <row r="367" customHeight="1" spans="1:10">
      <c r="A367" s="13">
        <v>364</v>
      </c>
      <c r="B367" s="24">
        <v>105267</v>
      </c>
      <c r="C367" s="24" t="s">
        <v>650</v>
      </c>
      <c r="D367" s="24" t="s">
        <v>14</v>
      </c>
      <c r="E367" s="24">
        <v>5457</v>
      </c>
      <c r="F367" s="24" t="s">
        <v>651</v>
      </c>
      <c r="G367" s="24" t="s">
        <v>149</v>
      </c>
      <c r="H367" s="24">
        <v>2</v>
      </c>
      <c r="I367" s="31">
        <v>2</v>
      </c>
      <c r="J367" s="30">
        <f t="shared" si="5"/>
        <v>1</v>
      </c>
    </row>
    <row r="368" customHeight="1" spans="1:10">
      <c r="A368" s="22">
        <v>365</v>
      </c>
      <c r="B368" s="23">
        <v>105267</v>
      </c>
      <c r="C368" s="23" t="s">
        <v>650</v>
      </c>
      <c r="D368" s="23" t="s">
        <v>14</v>
      </c>
      <c r="E368" s="23">
        <v>12514</v>
      </c>
      <c r="F368" s="23" t="s">
        <v>652</v>
      </c>
      <c r="G368" s="23" t="s">
        <v>653</v>
      </c>
      <c r="H368" s="23">
        <v>1</v>
      </c>
      <c r="I368" s="29">
        <v>0</v>
      </c>
      <c r="J368" s="30">
        <f t="shared" si="5"/>
        <v>0</v>
      </c>
    </row>
    <row r="369" customHeight="1" spans="1:10">
      <c r="A369" s="22">
        <v>366</v>
      </c>
      <c r="B369" s="23">
        <v>105267</v>
      </c>
      <c r="C369" s="23" t="s">
        <v>650</v>
      </c>
      <c r="D369" s="23" t="s">
        <v>14</v>
      </c>
      <c r="E369" s="23">
        <v>12234</v>
      </c>
      <c r="F369" s="23" t="s">
        <v>654</v>
      </c>
      <c r="G369" s="23" t="s">
        <v>151</v>
      </c>
      <c r="H369" s="23">
        <v>2</v>
      </c>
      <c r="I369" s="29">
        <v>0</v>
      </c>
      <c r="J369" s="30">
        <f t="shared" si="5"/>
        <v>0</v>
      </c>
    </row>
    <row r="370" customHeight="1" spans="1:10">
      <c r="A370" s="22">
        <v>367</v>
      </c>
      <c r="B370" s="23">
        <v>105396</v>
      </c>
      <c r="C370" s="23" t="s">
        <v>655</v>
      </c>
      <c r="D370" s="23" t="s">
        <v>17</v>
      </c>
      <c r="E370" s="23">
        <v>7369</v>
      </c>
      <c r="F370" s="23" t="s">
        <v>656</v>
      </c>
      <c r="G370" s="23" t="s">
        <v>151</v>
      </c>
      <c r="H370" s="23">
        <v>1</v>
      </c>
      <c r="I370" s="29">
        <v>0</v>
      </c>
      <c r="J370" s="30">
        <f t="shared" si="5"/>
        <v>0</v>
      </c>
    </row>
    <row r="371" customHeight="1" spans="1:10">
      <c r="A371" s="22">
        <v>368</v>
      </c>
      <c r="B371" s="23">
        <v>105396</v>
      </c>
      <c r="C371" s="23" t="s">
        <v>655</v>
      </c>
      <c r="D371" s="23" t="s">
        <v>17</v>
      </c>
      <c r="E371" s="23">
        <v>9689</v>
      </c>
      <c r="F371" s="23" t="s">
        <v>657</v>
      </c>
      <c r="G371" s="23" t="s">
        <v>149</v>
      </c>
      <c r="H371" s="23">
        <v>1</v>
      </c>
      <c r="I371" s="29">
        <v>0</v>
      </c>
      <c r="J371" s="30">
        <f t="shared" si="5"/>
        <v>0</v>
      </c>
    </row>
    <row r="372" customHeight="1" spans="1:10">
      <c r="A372" s="22">
        <v>369</v>
      </c>
      <c r="B372" s="23">
        <v>105396</v>
      </c>
      <c r="C372" s="23" t="s">
        <v>655</v>
      </c>
      <c r="D372" s="23" t="s">
        <v>17</v>
      </c>
      <c r="E372" s="23">
        <v>12726</v>
      </c>
      <c r="F372" s="23" t="s">
        <v>658</v>
      </c>
      <c r="G372" s="23" t="s">
        <v>147</v>
      </c>
      <c r="H372" s="23">
        <v>1</v>
      </c>
      <c r="I372" s="29">
        <v>0</v>
      </c>
      <c r="J372" s="30">
        <f t="shared" si="5"/>
        <v>0</v>
      </c>
    </row>
    <row r="373" customHeight="1" spans="1:10">
      <c r="A373" s="22">
        <v>370</v>
      </c>
      <c r="B373" s="23">
        <v>105396</v>
      </c>
      <c r="C373" s="23" t="s">
        <v>655</v>
      </c>
      <c r="D373" s="23" t="s">
        <v>17</v>
      </c>
      <c r="E373" s="23">
        <v>12481</v>
      </c>
      <c r="F373" s="23" t="s">
        <v>659</v>
      </c>
      <c r="G373" s="23" t="s">
        <v>153</v>
      </c>
      <c r="H373" s="23">
        <v>1</v>
      </c>
      <c r="I373" s="29">
        <v>0</v>
      </c>
      <c r="J373" s="30">
        <f t="shared" si="5"/>
        <v>0</v>
      </c>
    </row>
    <row r="374" customHeight="1" spans="1:10">
      <c r="A374" s="22">
        <v>371</v>
      </c>
      <c r="B374" s="23">
        <v>105751</v>
      </c>
      <c r="C374" s="23" t="s">
        <v>660</v>
      </c>
      <c r="D374" s="23" t="s">
        <v>17</v>
      </c>
      <c r="E374" s="23">
        <v>11088</v>
      </c>
      <c r="F374" s="23" t="s">
        <v>661</v>
      </c>
      <c r="G374" s="23" t="s">
        <v>151</v>
      </c>
      <c r="H374" s="23">
        <v>1.5</v>
      </c>
      <c r="I374" s="29">
        <v>0</v>
      </c>
      <c r="J374" s="30">
        <f t="shared" si="5"/>
        <v>0</v>
      </c>
    </row>
    <row r="375" customHeight="1" spans="1:10">
      <c r="A375" s="22">
        <v>372</v>
      </c>
      <c r="B375" s="23">
        <v>105751</v>
      </c>
      <c r="C375" s="23" t="s">
        <v>660</v>
      </c>
      <c r="D375" s="23" t="s">
        <v>17</v>
      </c>
      <c r="E375" s="23">
        <v>11622</v>
      </c>
      <c r="F375" s="23" t="s">
        <v>662</v>
      </c>
      <c r="G375" s="23" t="s">
        <v>149</v>
      </c>
      <c r="H375" s="23">
        <v>1.5</v>
      </c>
      <c r="I375" s="29">
        <v>0</v>
      </c>
      <c r="J375" s="30">
        <f t="shared" si="5"/>
        <v>0</v>
      </c>
    </row>
    <row r="376" customHeight="1" spans="1:10">
      <c r="A376" s="22">
        <v>373</v>
      </c>
      <c r="B376" s="23">
        <v>105751</v>
      </c>
      <c r="C376" s="23" t="s">
        <v>660</v>
      </c>
      <c r="D376" s="23" t="s">
        <v>17</v>
      </c>
      <c r="E376" s="23">
        <v>12395</v>
      </c>
      <c r="F376" s="23" t="s">
        <v>663</v>
      </c>
      <c r="G376" s="23" t="s">
        <v>664</v>
      </c>
      <c r="H376" s="23">
        <v>1</v>
      </c>
      <c r="I376" s="29">
        <v>0</v>
      </c>
      <c r="J376" s="30">
        <f t="shared" si="5"/>
        <v>0</v>
      </c>
    </row>
    <row r="377" customHeight="1" spans="1:10">
      <c r="A377" s="22">
        <v>374</v>
      </c>
      <c r="B377" s="23">
        <v>105751</v>
      </c>
      <c r="C377" s="23" t="s">
        <v>660</v>
      </c>
      <c r="D377" s="23" t="s">
        <v>17</v>
      </c>
      <c r="E377" s="23">
        <v>12396</v>
      </c>
      <c r="F377" s="23" t="s">
        <v>665</v>
      </c>
      <c r="G377" s="23" t="s">
        <v>664</v>
      </c>
      <c r="H377" s="23">
        <v>1</v>
      </c>
      <c r="I377" s="29">
        <v>0</v>
      </c>
      <c r="J377" s="30">
        <f t="shared" si="5"/>
        <v>0</v>
      </c>
    </row>
    <row r="378" customHeight="1" spans="1:10">
      <c r="A378" s="13">
        <v>375</v>
      </c>
      <c r="B378" s="24">
        <v>105910</v>
      </c>
      <c r="C378" s="24" t="s">
        <v>120</v>
      </c>
      <c r="D378" s="24" t="s">
        <v>17</v>
      </c>
      <c r="E378" s="24">
        <v>11774</v>
      </c>
      <c r="F378" s="24" t="s">
        <v>666</v>
      </c>
      <c r="G378" s="24" t="s">
        <v>149</v>
      </c>
      <c r="H378" s="24">
        <v>1</v>
      </c>
      <c r="I378" s="31">
        <v>3</v>
      </c>
      <c r="J378" s="30">
        <f t="shared" si="5"/>
        <v>3</v>
      </c>
    </row>
    <row r="379" customHeight="1" spans="1:10">
      <c r="A379" s="13">
        <v>376</v>
      </c>
      <c r="B379" s="24">
        <v>105910</v>
      </c>
      <c r="C379" s="24" t="s">
        <v>120</v>
      </c>
      <c r="D379" s="24" t="s">
        <v>17</v>
      </c>
      <c r="E379" s="24">
        <v>12146</v>
      </c>
      <c r="F379" s="24" t="s">
        <v>667</v>
      </c>
      <c r="G379" s="24" t="s">
        <v>151</v>
      </c>
      <c r="H379" s="24">
        <v>1</v>
      </c>
      <c r="I379" s="31">
        <v>4</v>
      </c>
      <c r="J379" s="30">
        <f t="shared" si="5"/>
        <v>4</v>
      </c>
    </row>
    <row r="380" customHeight="1" spans="1:10">
      <c r="A380" s="22">
        <v>377</v>
      </c>
      <c r="B380" s="23">
        <v>105910</v>
      </c>
      <c r="C380" s="23" t="s">
        <v>120</v>
      </c>
      <c r="D380" s="23" t="s">
        <v>17</v>
      </c>
      <c r="E380" s="23">
        <v>12442</v>
      </c>
      <c r="F380" s="23" t="s">
        <v>668</v>
      </c>
      <c r="G380" s="23" t="s">
        <v>669</v>
      </c>
      <c r="H380" s="23">
        <v>1</v>
      </c>
      <c r="I380" s="29">
        <v>0</v>
      </c>
      <c r="J380" s="30">
        <f t="shared" si="5"/>
        <v>0</v>
      </c>
    </row>
    <row r="381" customHeight="1" spans="1:10">
      <c r="A381" s="22">
        <v>378</v>
      </c>
      <c r="B381" s="23">
        <v>105910</v>
      </c>
      <c r="C381" s="23" t="s">
        <v>120</v>
      </c>
      <c r="D381" s="23" t="s">
        <v>17</v>
      </c>
      <c r="E381" s="23">
        <v>12485</v>
      </c>
      <c r="F381" s="23" t="s">
        <v>670</v>
      </c>
      <c r="G381" s="23" t="s">
        <v>671</v>
      </c>
      <c r="H381" s="23">
        <v>1</v>
      </c>
      <c r="I381" s="29">
        <v>0</v>
      </c>
      <c r="J381" s="30">
        <f t="shared" si="5"/>
        <v>0</v>
      </c>
    </row>
    <row r="382" customHeight="1" spans="1:10">
      <c r="A382" s="22">
        <v>379</v>
      </c>
      <c r="B382" s="23">
        <v>106066</v>
      </c>
      <c r="C382" s="23" t="s">
        <v>672</v>
      </c>
      <c r="D382" s="23" t="s">
        <v>8</v>
      </c>
      <c r="E382" s="23">
        <v>995671</v>
      </c>
      <c r="F382" s="23" t="s">
        <v>673</v>
      </c>
      <c r="G382" s="23" t="s">
        <v>166</v>
      </c>
      <c r="H382" s="23">
        <v>1.5</v>
      </c>
      <c r="I382" s="29">
        <v>0</v>
      </c>
      <c r="J382" s="30">
        <f t="shared" si="5"/>
        <v>0</v>
      </c>
    </row>
    <row r="383" customHeight="1" spans="1:10">
      <c r="A383" s="22">
        <v>380</v>
      </c>
      <c r="B383" s="23">
        <v>106066</v>
      </c>
      <c r="C383" s="23" t="s">
        <v>672</v>
      </c>
      <c r="D383" s="23" t="s">
        <v>8</v>
      </c>
      <c r="E383" s="23">
        <v>995673</v>
      </c>
      <c r="F383" s="23" t="s">
        <v>674</v>
      </c>
      <c r="G383" s="23" t="s">
        <v>151</v>
      </c>
      <c r="H383" s="23">
        <v>1.4</v>
      </c>
      <c r="I383" s="29">
        <v>0</v>
      </c>
      <c r="J383" s="30">
        <f t="shared" si="5"/>
        <v>0</v>
      </c>
    </row>
    <row r="384" customHeight="1" spans="1:10">
      <c r="A384" s="13">
        <v>381</v>
      </c>
      <c r="B384" s="24">
        <v>106066</v>
      </c>
      <c r="C384" s="24" t="s">
        <v>672</v>
      </c>
      <c r="D384" s="24" t="s">
        <v>8</v>
      </c>
      <c r="E384" s="24">
        <v>995676</v>
      </c>
      <c r="F384" s="24" t="s">
        <v>675</v>
      </c>
      <c r="G384" s="24" t="s">
        <v>151</v>
      </c>
      <c r="H384" s="24">
        <v>1.4</v>
      </c>
      <c r="I384" s="31">
        <v>2</v>
      </c>
      <c r="J384" s="30">
        <f t="shared" si="5"/>
        <v>1.42857142857143</v>
      </c>
    </row>
    <row r="385" customHeight="1" spans="1:10">
      <c r="A385" s="13">
        <v>382</v>
      </c>
      <c r="B385" s="24">
        <v>106066</v>
      </c>
      <c r="C385" s="24" t="s">
        <v>672</v>
      </c>
      <c r="D385" s="24" t="s">
        <v>8</v>
      </c>
      <c r="E385" s="24">
        <v>995669</v>
      </c>
      <c r="F385" s="24" t="s">
        <v>676</v>
      </c>
      <c r="G385" s="24" t="s">
        <v>166</v>
      </c>
      <c r="H385" s="24">
        <v>1.5</v>
      </c>
      <c r="I385" s="31">
        <v>2</v>
      </c>
      <c r="J385" s="30">
        <f t="shared" si="5"/>
        <v>1.33333333333333</v>
      </c>
    </row>
    <row r="386" customHeight="1" spans="1:10">
      <c r="A386" s="22">
        <v>383</v>
      </c>
      <c r="B386" s="23">
        <v>106066</v>
      </c>
      <c r="C386" s="23" t="s">
        <v>672</v>
      </c>
      <c r="D386" s="23" t="s">
        <v>8</v>
      </c>
      <c r="E386" s="23">
        <v>995590</v>
      </c>
      <c r="F386" s="23" t="s">
        <v>677</v>
      </c>
      <c r="G386" s="23" t="s">
        <v>151</v>
      </c>
      <c r="H386" s="23">
        <v>1.4</v>
      </c>
      <c r="I386" s="29">
        <v>0</v>
      </c>
      <c r="J386" s="30">
        <f t="shared" si="5"/>
        <v>0</v>
      </c>
    </row>
    <row r="387" customHeight="1" spans="1:10">
      <c r="A387" s="22">
        <v>384</v>
      </c>
      <c r="B387" s="23">
        <v>106066</v>
      </c>
      <c r="C387" s="23" t="s">
        <v>672</v>
      </c>
      <c r="D387" s="23" t="s">
        <v>8</v>
      </c>
      <c r="E387" s="23">
        <v>998836</v>
      </c>
      <c r="F387" s="23" t="s">
        <v>678</v>
      </c>
      <c r="G387" s="23" t="s">
        <v>151</v>
      </c>
      <c r="H387" s="23">
        <v>1.4</v>
      </c>
      <c r="I387" s="29">
        <v>0</v>
      </c>
      <c r="J387" s="30">
        <f t="shared" si="5"/>
        <v>0</v>
      </c>
    </row>
    <row r="388" customHeight="1" spans="1:10">
      <c r="A388" s="22">
        <v>385</v>
      </c>
      <c r="B388" s="23">
        <v>106066</v>
      </c>
      <c r="C388" s="23" t="s">
        <v>672</v>
      </c>
      <c r="D388" s="23" t="s">
        <v>8</v>
      </c>
      <c r="E388" s="23">
        <v>998828</v>
      </c>
      <c r="F388" s="23" t="s">
        <v>679</v>
      </c>
      <c r="G388" s="23" t="s">
        <v>151</v>
      </c>
      <c r="H388" s="23">
        <v>1.5</v>
      </c>
      <c r="I388" s="29">
        <v>0</v>
      </c>
      <c r="J388" s="30">
        <f t="shared" si="5"/>
        <v>0</v>
      </c>
    </row>
    <row r="389" customHeight="1" spans="1:10">
      <c r="A389" s="22">
        <v>386</v>
      </c>
      <c r="B389" s="23">
        <v>106066</v>
      </c>
      <c r="C389" s="23" t="s">
        <v>672</v>
      </c>
      <c r="D389" s="23" t="s">
        <v>8</v>
      </c>
      <c r="E389" s="23">
        <v>998832</v>
      </c>
      <c r="F389" s="23" t="s">
        <v>680</v>
      </c>
      <c r="G389" s="23" t="s">
        <v>151</v>
      </c>
      <c r="H389" s="23">
        <v>1.5</v>
      </c>
      <c r="I389" s="29">
        <v>0</v>
      </c>
      <c r="J389" s="30">
        <f t="shared" ref="J389:J423" si="6">I389/H389</f>
        <v>0</v>
      </c>
    </row>
    <row r="390" customHeight="1" spans="1:10">
      <c r="A390" s="22">
        <v>387</v>
      </c>
      <c r="B390" s="23">
        <v>106066</v>
      </c>
      <c r="C390" s="23" t="s">
        <v>672</v>
      </c>
      <c r="D390" s="23" t="s">
        <v>8</v>
      </c>
      <c r="E390" s="23">
        <v>998835</v>
      </c>
      <c r="F390" s="23" t="s">
        <v>681</v>
      </c>
      <c r="G390" s="23" t="s">
        <v>151</v>
      </c>
      <c r="H390" s="23">
        <v>1.4</v>
      </c>
      <c r="I390" s="29">
        <v>0</v>
      </c>
      <c r="J390" s="30">
        <f t="shared" si="6"/>
        <v>0</v>
      </c>
    </row>
    <row r="391" customHeight="1" spans="1:10">
      <c r="A391" s="13">
        <v>388</v>
      </c>
      <c r="B391" s="24">
        <v>106399</v>
      </c>
      <c r="C391" s="24" t="s">
        <v>96</v>
      </c>
      <c r="D391" s="24" t="s">
        <v>14</v>
      </c>
      <c r="E391" s="24">
        <v>10860</v>
      </c>
      <c r="F391" s="24" t="s">
        <v>682</v>
      </c>
      <c r="G391" s="24" t="s">
        <v>149</v>
      </c>
      <c r="H391" s="24">
        <v>1</v>
      </c>
      <c r="I391" s="31">
        <v>2</v>
      </c>
      <c r="J391" s="30">
        <f t="shared" si="6"/>
        <v>2</v>
      </c>
    </row>
    <row r="392" customHeight="1" spans="1:10">
      <c r="A392" s="22">
        <v>389</v>
      </c>
      <c r="B392" s="23">
        <v>106399</v>
      </c>
      <c r="C392" s="23" t="s">
        <v>96</v>
      </c>
      <c r="D392" s="23" t="s">
        <v>14</v>
      </c>
      <c r="E392" s="23">
        <v>12158</v>
      </c>
      <c r="F392" s="23" t="s">
        <v>683</v>
      </c>
      <c r="G392" s="23" t="s">
        <v>151</v>
      </c>
      <c r="H392" s="23">
        <v>2</v>
      </c>
      <c r="I392" s="29">
        <v>0</v>
      </c>
      <c r="J392" s="30">
        <f t="shared" si="6"/>
        <v>0</v>
      </c>
    </row>
    <row r="393" customHeight="1" spans="1:10">
      <c r="A393" s="22">
        <v>390</v>
      </c>
      <c r="B393" s="23">
        <v>106399</v>
      </c>
      <c r="C393" s="23" t="s">
        <v>96</v>
      </c>
      <c r="D393" s="23" t="s">
        <v>14</v>
      </c>
      <c r="E393" s="23">
        <v>12144</v>
      </c>
      <c r="F393" s="23" t="s">
        <v>684</v>
      </c>
      <c r="G393" s="23" t="s">
        <v>151</v>
      </c>
      <c r="H393" s="23">
        <v>2</v>
      </c>
      <c r="I393" s="29">
        <v>0</v>
      </c>
      <c r="J393" s="30">
        <f t="shared" si="6"/>
        <v>0</v>
      </c>
    </row>
    <row r="394" customHeight="1" spans="1:10">
      <c r="A394" s="13">
        <v>391</v>
      </c>
      <c r="B394" s="24">
        <v>106485</v>
      </c>
      <c r="C394" s="24" t="s">
        <v>129</v>
      </c>
      <c r="D394" s="24" t="s">
        <v>17</v>
      </c>
      <c r="E394" s="24">
        <v>8763</v>
      </c>
      <c r="F394" s="24" t="s">
        <v>685</v>
      </c>
      <c r="G394" s="24" t="s">
        <v>149</v>
      </c>
      <c r="H394" s="24">
        <v>2</v>
      </c>
      <c r="I394" s="31">
        <v>7</v>
      </c>
      <c r="J394" s="30">
        <f t="shared" si="6"/>
        <v>3.5</v>
      </c>
    </row>
    <row r="395" customHeight="1" spans="1:10">
      <c r="A395" s="13">
        <v>392</v>
      </c>
      <c r="B395" s="24">
        <v>106485</v>
      </c>
      <c r="C395" s="24" t="s">
        <v>129</v>
      </c>
      <c r="D395" s="24" t="s">
        <v>17</v>
      </c>
      <c r="E395" s="24">
        <v>11319</v>
      </c>
      <c r="F395" s="24" t="s">
        <v>686</v>
      </c>
      <c r="G395" s="24" t="s">
        <v>151</v>
      </c>
      <c r="H395" s="24">
        <v>1</v>
      </c>
      <c r="I395" s="31">
        <v>4</v>
      </c>
      <c r="J395" s="30">
        <f t="shared" si="6"/>
        <v>4</v>
      </c>
    </row>
    <row r="396" customHeight="1" spans="1:10">
      <c r="A396" s="13">
        <v>393</v>
      </c>
      <c r="B396" s="24">
        <v>106485</v>
      </c>
      <c r="C396" s="24" t="s">
        <v>129</v>
      </c>
      <c r="D396" s="24" t="s">
        <v>17</v>
      </c>
      <c r="E396" s="24">
        <v>12495</v>
      </c>
      <c r="F396" s="24" t="s">
        <v>687</v>
      </c>
      <c r="G396" s="24" t="s">
        <v>337</v>
      </c>
      <c r="H396" s="24">
        <v>1</v>
      </c>
      <c r="I396" s="31">
        <v>1</v>
      </c>
      <c r="J396" s="30">
        <f t="shared" si="6"/>
        <v>1</v>
      </c>
    </row>
    <row r="397" customHeight="1" spans="1:10">
      <c r="A397" s="13">
        <v>394</v>
      </c>
      <c r="B397" s="24">
        <v>106568</v>
      </c>
      <c r="C397" s="24" t="s">
        <v>130</v>
      </c>
      <c r="D397" s="24" t="s">
        <v>17</v>
      </c>
      <c r="E397" s="24">
        <v>9295</v>
      </c>
      <c r="F397" s="24" t="s">
        <v>688</v>
      </c>
      <c r="G397" s="24" t="s">
        <v>151</v>
      </c>
      <c r="H397" s="24">
        <v>2</v>
      </c>
      <c r="I397" s="31">
        <v>2</v>
      </c>
      <c r="J397" s="30">
        <f t="shared" si="6"/>
        <v>1</v>
      </c>
    </row>
    <row r="398" customHeight="1" spans="1:10">
      <c r="A398" s="22">
        <v>395</v>
      </c>
      <c r="B398" s="23">
        <v>106568</v>
      </c>
      <c r="C398" s="23" t="s">
        <v>130</v>
      </c>
      <c r="D398" s="23" t="s">
        <v>17</v>
      </c>
      <c r="E398" s="23">
        <v>12717</v>
      </c>
      <c r="F398" s="23" t="s">
        <v>689</v>
      </c>
      <c r="G398" s="23" t="s">
        <v>149</v>
      </c>
      <c r="H398" s="23">
        <v>2</v>
      </c>
      <c r="I398" s="29">
        <v>0</v>
      </c>
      <c r="J398" s="30">
        <f t="shared" si="6"/>
        <v>0</v>
      </c>
    </row>
    <row r="399" customHeight="1" spans="1:10">
      <c r="A399" s="22">
        <v>396</v>
      </c>
      <c r="B399" s="23">
        <v>106569</v>
      </c>
      <c r="C399" s="23" t="s">
        <v>95</v>
      </c>
      <c r="D399" s="23" t="s">
        <v>14</v>
      </c>
      <c r="E399" s="23">
        <v>11776</v>
      </c>
      <c r="F399" s="23" t="s">
        <v>690</v>
      </c>
      <c r="G399" s="23" t="s">
        <v>149</v>
      </c>
      <c r="H399" s="23">
        <v>2</v>
      </c>
      <c r="I399" s="29">
        <v>0</v>
      </c>
      <c r="J399" s="30">
        <f t="shared" si="6"/>
        <v>0</v>
      </c>
    </row>
    <row r="400" customHeight="1" spans="1:10">
      <c r="A400" s="13">
        <v>397</v>
      </c>
      <c r="B400" s="24">
        <v>106569</v>
      </c>
      <c r="C400" s="24" t="s">
        <v>95</v>
      </c>
      <c r="D400" s="24" t="s">
        <v>14</v>
      </c>
      <c r="E400" s="24">
        <v>12135</v>
      </c>
      <c r="F400" s="24" t="s">
        <v>691</v>
      </c>
      <c r="G400" s="24" t="s">
        <v>151</v>
      </c>
      <c r="H400" s="24">
        <v>2</v>
      </c>
      <c r="I400" s="31">
        <v>2</v>
      </c>
      <c r="J400" s="30">
        <f t="shared" si="6"/>
        <v>1</v>
      </c>
    </row>
    <row r="401" customHeight="1" spans="1:10">
      <c r="A401" s="22">
        <v>398</v>
      </c>
      <c r="B401" s="23">
        <v>106569</v>
      </c>
      <c r="C401" s="23" t="s">
        <v>95</v>
      </c>
      <c r="D401" s="23" t="s">
        <v>14</v>
      </c>
      <c r="E401" s="23">
        <v>12452</v>
      </c>
      <c r="F401" s="23" t="s">
        <v>692</v>
      </c>
      <c r="G401" s="23" t="s">
        <v>153</v>
      </c>
      <c r="H401" s="23">
        <v>1</v>
      </c>
      <c r="I401" s="29">
        <v>0</v>
      </c>
      <c r="J401" s="30">
        <f t="shared" si="6"/>
        <v>0</v>
      </c>
    </row>
    <row r="402" customHeight="1" spans="1:10">
      <c r="A402" s="22">
        <v>399</v>
      </c>
      <c r="B402" s="23">
        <v>106865</v>
      </c>
      <c r="C402" s="23" t="s">
        <v>693</v>
      </c>
      <c r="D402" s="23" t="s">
        <v>19</v>
      </c>
      <c r="E402" s="23">
        <v>9822</v>
      </c>
      <c r="F402" s="23" t="s">
        <v>694</v>
      </c>
      <c r="G402" s="23" t="s">
        <v>149</v>
      </c>
      <c r="H402" s="23">
        <v>1</v>
      </c>
      <c r="I402" s="29">
        <v>0</v>
      </c>
      <c r="J402" s="30">
        <f t="shared" si="6"/>
        <v>0</v>
      </c>
    </row>
    <row r="403" customHeight="1" spans="1:10">
      <c r="A403" s="22">
        <v>400</v>
      </c>
      <c r="B403" s="23">
        <v>106865</v>
      </c>
      <c r="C403" s="23" t="s">
        <v>693</v>
      </c>
      <c r="D403" s="23" t="s">
        <v>19</v>
      </c>
      <c r="E403" s="23">
        <v>11335</v>
      </c>
      <c r="F403" s="23" t="s">
        <v>695</v>
      </c>
      <c r="G403" s="23" t="s">
        <v>151</v>
      </c>
      <c r="H403" s="23">
        <v>1</v>
      </c>
      <c r="I403" s="29">
        <v>0</v>
      </c>
      <c r="J403" s="30">
        <f t="shared" si="6"/>
        <v>0</v>
      </c>
    </row>
    <row r="404" customHeight="1" spans="1:10">
      <c r="A404" s="22">
        <v>401</v>
      </c>
      <c r="B404" s="23">
        <v>106865</v>
      </c>
      <c r="C404" s="23" t="s">
        <v>693</v>
      </c>
      <c r="D404" s="23" t="s">
        <v>19</v>
      </c>
      <c r="E404" s="23">
        <v>12512</v>
      </c>
      <c r="F404" s="23" t="s">
        <v>696</v>
      </c>
      <c r="G404" s="23" t="s">
        <v>153</v>
      </c>
      <c r="H404" s="23">
        <v>1</v>
      </c>
      <c r="I404" s="29">
        <v>0</v>
      </c>
      <c r="J404" s="30">
        <f t="shared" si="6"/>
        <v>0</v>
      </c>
    </row>
    <row r="405" customHeight="1" spans="1:10">
      <c r="A405" s="22">
        <v>402</v>
      </c>
      <c r="B405" s="23">
        <v>106865</v>
      </c>
      <c r="C405" s="23" t="s">
        <v>693</v>
      </c>
      <c r="D405" s="23" t="s">
        <v>19</v>
      </c>
      <c r="E405" s="23">
        <v>12203</v>
      </c>
      <c r="F405" s="23" t="s">
        <v>697</v>
      </c>
      <c r="G405" s="23" t="s">
        <v>153</v>
      </c>
      <c r="H405" s="23">
        <v>1</v>
      </c>
      <c r="I405" s="29">
        <v>0</v>
      </c>
      <c r="J405" s="30">
        <f t="shared" si="6"/>
        <v>0</v>
      </c>
    </row>
    <row r="406" customHeight="1" spans="1:10">
      <c r="A406" s="22">
        <v>403</v>
      </c>
      <c r="B406" s="23">
        <v>107658</v>
      </c>
      <c r="C406" s="23" t="s">
        <v>698</v>
      </c>
      <c r="D406" s="23" t="s">
        <v>14</v>
      </c>
      <c r="E406" s="23">
        <v>4562</v>
      </c>
      <c r="F406" s="23" t="s">
        <v>699</v>
      </c>
      <c r="G406" s="23" t="s">
        <v>151</v>
      </c>
      <c r="H406" s="23">
        <v>1</v>
      </c>
      <c r="I406" s="29">
        <v>0</v>
      </c>
      <c r="J406" s="30">
        <f t="shared" si="6"/>
        <v>0</v>
      </c>
    </row>
    <row r="407" customHeight="1" spans="1:10">
      <c r="A407" s="13">
        <v>404</v>
      </c>
      <c r="B407" s="24">
        <v>107658</v>
      </c>
      <c r="C407" s="24" t="s">
        <v>698</v>
      </c>
      <c r="D407" s="24" t="s">
        <v>14</v>
      </c>
      <c r="E407" s="24">
        <v>7388</v>
      </c>
      <c r="F407" s="24" t="s">
        <v>700</v>
      </c>
      <c r="G407" s="24" t="s">
        <v>149</v>
      </c>
      <c r="H407" s="24">
        <v>1</v>
      </c>
      <c r="I407" s="31">
        <v>1</v>
      </c>
      <c r="J407" s="30">
        <f t="shared" si="6"/>
        <v>1</v>
      </c>
    </row>
    <row r="408" customHeight="1" spans="1:10">
      <c r="A408" s="13">
        <v>405</v>
      </c>
      <c r="B408" s="24">
        <v>107658</v>
      </c>
      <c r="C408" s="24" t="s">
        <v>698</v>
      </c>
      <c r="D408" s="24" t="s">
        <v>14</v>
      </c>
      <c r="E408" s="24">
        <v>12468</v>
      </c>
      <c r="F408" s="24" t="s">
        <v>701</v>
      </c>
      <c r="G408" s="24" t="s">
        <v>153</v>
      </c>
      <c r="H408" s="24">
        <v>1</v>
      </c>
      <c r="I408" s="31">
        <v>1</v>
      </c>
      <c r="J408" s="30">
        <f t="shared" si="6"/>
        <v>1</v>
      </c>
    </row>
    <row r="409" customHeight="1" spans="1:10">
      <c r="A409" s="13">
        <v>406</v>
      </c>
      <c r="B409" s="24">
        <v>107658</v>
      </c>
      <c r="C409" s="24" t="s">
        <v>698</v>
      </c>
      <c r="D409" s="24" t="s">
        <v>14</v>
      </c>
      <c r="E409" s="24">
        <v>12511</v>
      </c>
      <c r="F409" s="24" t="s">
        <v>702</v>
      </c>
      <c r="G409" s="24" t="s">
        <v>153</v>
      </c>
      <c r="H409" s="24">
        <v>1</v>
      </c>
      <c r="I409" s="31">
        <v>1</v>
      </c>
      <c r="J409" s="30">
        <f t="shared" si="6"/>
        <v>1</v>
      </c>
    </row>
    <row r="410" customHeight="1" spans="1:10">
      <c r="A410" s="22">
        <v>407</v>
      </c>
      <c r="B410" s="23">
        <v>107728</v>
      </c>
      <c r="C410" s="23" t="s">
        <v>703</v>
      </c>
      <c r="D410" s="23" t="s">
        <v>38</v>
      </c>
      <c r="E410" s="23">
        <v>11012</v>
      </c>
      <c r="F410" s="23" t="s">
        <v>704</v>
      </c>
      <c r="G410" s="23" t="s">
        <v>149</v>
      </c>
      <c r="H410" s="23">
        <v>2</v>
      </c>
      <c r="I410" s="29">
        <v>0</v>
      </c>
      <c r="J410" s="30">
        <f t="shared" si="6"/>
        <v>0</v>
      </c>
    </row>
    <row r="411" customHeight="1" spans="1:10">
      <c r="A411" s="13">
        <v>408</v>
      </c>
      <c r="B411" s="24">
        <v>107728</v>
      </c>
      <c r="C411" s="24" t="s">
        <v>703</v>
      </c>
      <c r="D411" s="24" t="s">
        <v>38</v>
      </c>
      <c r="E411" s="24">
        <v>12094</v>
      </c>
      <c r="F411" s="24" t="s">
        <v>705</v>
      </c>
      <c r="G411" s="24" t="s">
        <v>151</v>
      </c>
      <c r="H411" s="24">
        <v>1</v>
      </c>
      <c r="I411" s="31">
        <v>1</v>
      </c>
      <c r="J411" s="30">
        <f t="shared" si="6"/>
        <v>1</v>
      </c>
    </row>
    <row r="412" customHeight="1" spans="1:10">
      <c r="A412" s="22">
        <v>409</v>
      </c>
      <c r="B412" s="23">
        <v>107728</v>
      </c>
      <c r="C412" s="23" t="s">
        <v>703</v>
      </c>
      <c r="D412" s="23" t="s">
        <v>38</v>
      </c>
      <c r="E412" s="23">
        <v>12532</v>
      </c>
      <c r="F412" s="23" t="s">
        <v>706</v>
      </c>
      <c r="G412" s="23" t="s">
        <v>153</v>
      </c>
      <c r="H412" s="23">
        <v>1</v>
      </c>
      <c r="I412" s="29">
        <v>0</v>
      </c>
      <c r="J412" s="30">
        <f t="shared" si="6"/>
        <v>0</v>
      </c>
    </row>
    <row r="413" customHeight="1" spans="1:10">
      <c r="A413" s="22">
        <v>410</v>
      </c>
      <c r="B413" s="23">
        <v>107829</v>
      </c>
      <c r="C413" s="23" t="s">
        <v>707</v>
      </c>
      <c r="D413" s="23" t="s">
        <v>19</v>
      </c>
      <c r="E413" s="23">
        <v>11330</v>
      </c>
      <c r="F413" s="23" t="s">
        <v>708</v>
      </c>
      <c r="G413" s="23" t="s">
        <v>149</v>
      </c>
      <c r="H413" s="23">
        <v>1</v>
      </c>
      <c r="I413" s="29">
        <v>0</v>
      </c>
      <c r="J413" s="30">
        <f t="shared" si="6"/>
        <v>0</v>
      </c>
    </row>
    <row r="414" customHeight="1" spans="1:10">
      <c r="A414" s="22">
        <v>411</v>
      </c>
      <c r="B414" s="23">
        <v>107829</v>
      </c>
      <c r="C414" s="23" t="s">
        <v>707</v>
      </c>
      <c r="D414" s="23" t="s">
        <v>19</v>
      </c>
      <c r="E414" s="23">
        <v>11779</v>
      </c>
      <c r="F414" s="23" t="s">
        <v>709</v>
      </c>
      <c r="G414" s="23" t="s">
        <v>508</v>
      </c>
      <c r="H414" s="23">
        <v>1</v>
      </c>
      <c r="I414" s="29">
        <v>0</v>
      </c>
      <c r="J414" s="30">
        <f t="shared" si="6"/>
        <v>0</v>
      </c>
    </row>
    <row r="415" customHeight="1" spans="1:10">
      <c r="A415" s="22">
        <v>412</v>
      </c>
      <c r="B415" s="23">
        <v>107829</v>
      </c>
      <c r="C415" s="23" t="s">
        <v>707</v>
      </c>
      <c r="D415" s="23" t="s">
        <v>19</v>
      </c>
      <c r="E415" s="23">
        <v>12317</v>
      </c>
      <c r="F415" s="23" t="s">
        <v>710</v>
      </c>
      <c r="G415" s="23" t="s">
        <v>508</v>
      </c>
      <c r="H415" s="23">
        <v>1</v>
      </c>
      <c r="I415" s="29">
        <v>0</v>
      </c>
      <c r="J415" s="30">
        <f t="shared" si="6"/>
        <v>0</v>
      </c>
    </row>
    <row r="416" customHeight="1" spans="1:10">
      <c r="A416" s="22">
        <v>413</v>
      </c>
      <c r="B416" s="23">
        <v>107829</v>
      </c>
      <c r="C416" s="23" t="s">
        <v>707</v>
      </c>
      <c r="D416" s="23" t="s">
        <v>19</v>
      </c>
      <c r="E416" s="23">
        <v>12461</v>
      </c>
      <c r="F416" s="23" t="s">
        <v>711</v>
      </c>
      <c r="G416" s="23" t="s">
        <v>153</v>
      </c>
      <c r="H416" s="23">
        <v>1</v>
      </c>
      <c r="I416" s="29">
        <v>0</v>
      </c>
      <c r="J416" s="30">
        <f t="shared" si="6"/>
        <v>0</v>
      </c>
    </row>
    <row r="417" customHeight="1" spans="1:10">
      <c r="A417" s="22">
        <v>414</v>
      </c>
      <c r="B417" s="23">
        <v>108277</v>
      </c>
      <c r="C417" s="23" t="s">
        <v>128</v>
      </c>
      <c r="D417" s="23" t="s">
        <v>14</v>
      </c>
      <c r="E417" s="23">
        <v>10586</v>
      </c>
      <c r="F417" s="23" t="s">
        <v>712</v>
      </c>
      <c r="G417" s="23" t="s">
        <v>151</v>
      </c>
      <c r="H417" s="23">
        <v>1.5</v>
      </c>
      <c r="I417" s="29">
        <v>0</v>
      </c>
      <c r="J417" s="30">
        <f t="shared" si="6"/>
        <v>0</v>
      </c>
    </row>
    <row r="418" customHeight="1" spans="1:10">
      <c r="A418" s="22">
        <v>415</v>
      </c>
      <c r="B418" s="23">
        <v>108277</v>
      </c>
      <c r="C418" s="23" t="s">
        <v>128</v>
      </c>
      <c r="D418" s="23" t="s">
        <v>14</v>
      </c>
      <c r="E418" s="23">
        <v>11782</v>
      </c>
      <c r="F418" s="23" t="s">
        <v>713</v>
      </c>
      <c r="G418" s="23" t="s">
        <v>149</v>
      </c>
      <c r="H418" s="23">
        <v>1.5</v>
      </c>
      <c r="I418" s="29">
        <v>0</v>
      </c>
      <c r="J418" s="30">
        <f t="shared" si="6"/>
        <v>0</v>
      </c>
    </row>
    <row r="419" customHeight="1" spans="1:10">
      <c r="A419" s="22">
        <v>416</v>
      </c>
      <c r="B419" s="23">
        <v>108277</v>
      </c>
      <c r="C419" s="23" t="s">
        <v>128</v>
      </c>
      <c r="D419" s="23" t="s">
        <v>14</v>
      </c>
      <c r="E419" s="23">
        <v>12496</v>
      </c>
      <c r="F419" s="23" t="s">
        <v>714</v>
      </c>
      <c r="G419" s="23" t="s">
        <v>153</v>
      </c>
      <c r="H419" s="23">
        <v>1</v>
      </c>
      <c r="I419" s="29">
        <v>0</v>
      </c>
      <c r="J419" s="30">
        <f t="shared" si="6"/>
        <v>0</v>
      </c>
    </row>
    <row r="420" customHeight="1" spans="1:10">
      <c r="A420" s="22">
        <v>417</v>
      </c>
      <c r="B420" s="23">
        <v>108656</v>
      </c>
      <c r="C420" s="23" t="s">
        <v>715</v>
      </c>
      <c r="D420" s="23" t="s">
        <v>28</v>
      </c>
      <c r="E420" s="23">
        <v>5954</v>
      </c>
      <c r="F420" s="23" t="s">
        <v>716</v>
      </c>
      <c r="G420" s="23" t="s">
        <v>194</v>
      </c>
      <c r="H420" s="23">
        <v>1</v>
      </c>
      <c r="I420" s="29">
        <v>0</v>
      </c>
      <c r="J420" s="30">
        <f t="shared" si="6"/>
        <v>0</v>
      </c>
    </row>
    <row r="421" customHeight="1" spans="1:10">
      <c r="A421" s="22">
        <v>418</v>
      </c>
      <c r="B421" s="23">
        <v>108656</v>
      </c>
      <c r="C421" s="23" t="s">
        <v>715</v>
      </c>
      <c r="D421" s="23" t="s">
        <v>28</v>
      </c>
      <c r="E421" s="23">
        <v>8489</v>
      </c>
      <c r="F421" s="23" t="s">
        <v>717</v>
      </c>
      <c r="G421" s="23" t="s">
        <v>417</v>
      </c>
      <c r="H421" s="23">
        <v>2</v>
      </c>
      <c r="I421" s="29">
        <v>0</v>
      </c>
      <c r="J421" s="30">
        <f t="shared" si="6"/>
        <v>0</v>
      </c>
    </row>
    <row r="422" customHeight="1" spans="1:10">
      <c r="A422" s="22">
        <v>419</v>
      </c>
      <c r="B422" s="23">
        <v>108656</v>
      </c>
      <c r="C422" s="23" t="s">
        <v>715</v>
      </c>
      <c r="D422" s="23" t="s">
        <v>28</v>
      </c>
      <c r="E422" s="23">
        <v>12555</v>
      </c>
      <c r="F422" s="23" t="s">
        <v>718</v>
      </c>
      <c r="G422" s="23" t="s">
        <v>176</v>
      </c>
      <c r="H422" s="23">
        <v>1</v>
      </c>
      <c r="I422" s="29">
        <v>0</v>
      </c>
      <c r="J422" s="30">
        <f t="shared" si="6"/>
        <v>0</v>
      </c>
    </row>
    <row r="423" customHeight="1" spans="1:10">
      <c r="A423" s="13">
        <v>420</v>
      </c>
      <c r="B423" s="24"/>
      <c r="C423" s="24" t="s">
        <v>719</v>
      </c>
      <c r="D423" s="24" t="e">
        <v>#N/A</v>
      </c>
      <c r="E423" s="24"/>
      <c r="F423" s="24" t="s">
        <v>719</v>
      </c>
      <c r="G423" s="24" t="s">
        <v>719</v>
      </c>
      <c r="H423" s="24"/>
      <c r="I423" s="31">
        <v>0</v>
      </c>
      <c r="J423" s="30" t="e">
        <f t="shared" si="6"/>
        <v>#DIV/0!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workbookViewId="0">
      <selection activeCell="J15" sqref="J15"/>
    </sheetView>
  </sheetViews>
  <sheetFormatPr defaultColWidth="9" defaultRowHeight="13.5"/>
  <cols>
    <col min="1" max="2" width="9.125" style="2" customWidth="1"/>
    <col min="3" max="3" width="20.5" style="2" customWidth="1"/>
    <col min="4" max="4" width="17.625" style="2" customWidth="1"/>
    <col min="5" max="5" width="14.125" style="3" customWidth="1"/>
    <col min="6" max="9" width="12.5" hidden="1" customWidth="1"/>
    <col min="10" max="10" width="13.125" style="4" customWidth="1"/>
    <col min="11" max="11" width="12.625"/>
  </cols>
  <sheetData>
    <row r="1" s="1" customFormat="1" ht="31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6" t="s">
        <v>720</v>
      </c>
      <c r="F1" s="7" t="s">
        <v>721</v>
      </c>
      <c r="G1" s="7" t="s">
        <v>722</v>
      </c>
      <c r="H1" s="8" t="s">
        <v>723</v>
      </c>
      <c r="I1" s="8" t="s">
        <v>724</v>
      </c>
      <c r="J1" s="12" t="s">
        <v>725</v>
      </c>
      <c r="K1" s="12" t="s">
        <v>144</v>
      </c>
    </row>
    <row r="2" spans="1:11">
      <c r="A2" s="9">
        <v>1</v>
      </c>
      <c r="B2" s="9">
        <v>343</v>
      </c>
      <c r="C2" s="9" t="s">
        <v>13</v>
      </c>
      <c r="D2" s="9" t="s">
        <v>14</v>
      </c>
      <c r="E2" s="10">
        <v>20</v>
      </c>
      <c r="F2" s="11">
        <f>ROUND(E2/19*7,0)</f>
        <v>7</v>
      </c>
      <c r="G2" s="11">
        <v>0.12</v>
      </c>
      <c r="H2" s="11">
        <f>F2</f>
        <v>7</v>
      </c>
      <c r="I2" s="11">
        <f>E2-F2-H2</f>
        <v>6</v>
      </c>
      <c r="J2" s="13">
        <v>1.12</v>
      </c>
      <c r="K2" s="14">
        <f>J2/E2</f>
        <v>0.056</v>
      </c>
    </row>
    <row r="3" spans="1:11">
      <c r="A3" s="9">
        <v>2</v>
      </c>
      <c r="B3" s="9">
        <v>570</v>
      </c>
      <c r="C3" s="9" t="s">
        <v>15</v>
      </c>
      <c r="D3" s="9" t="s">
        <v>14</v>
      </c>
      <c r="E3" s="10">
        <v>16</v>
      </c>
      <c r="F3" s="11">
        <f t="shared" ref="F3:F34" si="0">ROUND(E3/19*7,0)</f>
        <v>6</v>
      </c>
      <c r="G3" s="11">
        <v>3</v>
      </c>
      <c r="H3" s="11">
        <f t="shared" ref="H3:H34" si="1">F3</f>
        <v>6</v>
      </c>
      <c r="I3" s="11">
        <f t="shared" ref="I3:I34" si="2">E3-F3-H3</f>
        <v>4</v>
      </c>
      <c r="J3" s="13">
        <v>3</v>
      </c>
      <c r="K3" s="14">
        <f t="shared" ref="K3:K34" si="3">J3/E3</f>
        <v>0.1875</v>
      </c>
    </row>
    <row r="4" spans="1:11">
      <c r="A4" s="9">
        <v>3</v>
      </c>
      <c r="B4" s="9">
        <v>582</v>
      </c>
      <c r="C4" s="9" t="s">
        <v>20</v>
      </c>
      <c r="D4" s="9" t="s">
        <v>14</v>
      </c>
      <c r="E4" s="10">
        <v>19</v>
      </c>
      <c r="F4" s="11">
        <f t="shared" si="0"/>
        <v>7</v>
      </c>
      <c r="G4" s="11">
        <v>0</v>
      </c>
      <c r="H4" s="11">
        <f t="shared" si="1"/>
        <v>7</v>
      </c>
      <c r="I4" s="11">
        <f t="shared" si="2"/>
        <v>5</v>
      </c>
      <c r="J4" s="13">
        <v>2</v>
      </c>
      <c r="K4" s="14">
        <f t="shared" si="3"/>
        <v>0.105263157894737</v>
      </c>
    </row>
    <row r="5" spans="1:11">
      <c r="A5" s="9">
        <v>4</v>
      </c>
      <c r="B5" s="9">
        <v>585</v>
      </c>
      <c r="C5" s="9" t="s">
        <v>22</v>
      </c>
      <c r="D5" s="9" t="s">
        <v>14</v>
      </c>
      <c r="E5" s="10">
        <v>15</v>
      </c>
      <c r="F5" s="11">
        <f t="shared" si="0"/>
        <v>6</v>
      </c>
      <c r="G5" s="11">
        <v>4</v>
      </c>
      <c r="H5" s="11">
        <f t="shared" si="1"/>
        <v>6</v>
      </c>
      <c r="I5" s="11">
        <f t="shared" si="2"/>
        <v>3</v>
      </c>
      <c r="J5" s="13">
        <v>4</v>
      </c>
      <c r="K5" s="14">
        <f t="shared" si="3"/>
        <v>0.266666666666667</v>
      </c>
    </row>
    <row r="6" spans="1:11">
      <c r="A6" s="9">
        <v>5</v>
      </c>
      <c r="B6" s="9">
        <v>365</v>
      </c>
      <c r="C6" s="9" t="s">
        <v>25</v>
      </c>
      <c r="D6" s="9" t="s">
        <v>14</v>
      </c>
      <c r="E6" s="10">
        <v>15</v>
      </c>
      <c r="F6" s="11">
        <f t="shared" si="0"/>
        <v>6</v>
      </c>
      <c r="G6" s="11">
        <v>0</v>
      </c>
      <c r="H6" s="11">
        <f t="shared" si="1"/>
        <v>6</v>
      </c>
      <c r="I6" s="11">
        <f t="shared" si="2"/>
        <v>3</v>
      </c>
      <c r="J6" s="13">
        <v>0</v>
      </c>
      <c r="K6" s="14">
        <f t="shared" si="3"/>
        <v>0</v>
      </c>
    </row>
    <row r="7" spans="1:11">
      <c r="A7" s="9">
        <v>6</v>
      </c>
      <c r="B7" s="9">
        <v>581</v>
      </c>
      <c r="C7" s="9" t="s">
        <v>29</v>
      </c>
      <c r="D7" s="9" t="s">
        <v>14</v>
      </c>
      <c r="E7" s="10">
        <v>13</v>
      </c>
      <c r="F7" s="11">
        <f t="shared" si="0"/>
        <v>5</v>
      </c>
      <c r="G7" s="11">
        <v>0</v>
      </c>
      <c r="H7" s="11">
        <f t="shared" si="1"/>
        <v>5</v>
      </c>
      <c r="I7" s="11">
        <f t="shared" si="2"/>
        <v>3</v>
      </c>
      <c r="J7" s="13">
        <v>12</v>
      </c>
      <c r="K7" s="14">
        <f t="shared" si="3"/>
        <v>0.923076923076923</v>
      </c>
    </row>
    <row r="8" spans="1:11">
      <c r="A8" s="9">
        <v>7</v>
      </c>
      <c r="B8" s="9">
        <v>730</v>
      </c>
      <c r="C8" s="9" t="s">
        <v>33</v>
      </c>
      <c r="D8" s="9" t="s">
        <v>14</v>
      </c>
      <c r="E8" s="10">
        <v>13</v>
      </c>
      <c r="F8" s="11">
        <f t="shared" si="0"/>
        <v>5</v>
      </c>
      <c r="G8" s="11">
        <v>1</v>
      </c>
      <c r="H8" s="11">
        <f t="shared" si="1"/>
        <v>5</v>
      </c>
      <c r="I8" s="11">
        <f t="shared" si="2"/>
        <v>3</v>
      </c>
      <c r="J8" s="13">
        <v>3</v>
      </c>
      <c r="K8" s="14">
        <f t="shared" si="3"/>
        <v>0.230769230769231</v>
      </c>
    </row>
    <row r="9" spans="1:11">
      <c r="A9" s="9">
        <v>8</v>
      </c>
      <c r="B9" s="9">
        <v>709</v>
      </c>
      <c r="C9" s="9" t="s">
        <v>34</v>
      </c>
      <c r="D9" s="9" t="s">
        <v>14</v>
      </c>
      <c r="E9" s="10">
        <v>13</v>
      </c>
      <c r="F9" s="11">
        <f t="shared" si="0"/>
        <v>5</v>
      </c>
      <c r="G9" s="11">
        <v>0</v>
      </c>
      <c r="H9" s="11">
        <f t="shared" si="1"/>
        <v>5</v>
      </c>
      <c r="I9" s="11">
        <f t="shared" si="2"/>
        <v>3</v>
      </c>
      <c r="J9" s="13">
        <v>2</v>
      </c>
      <c r="K9" s="14">
        <f t="shared" si="3"/>
        <v>0.153846153846154</v>
      </c>
    </row>
    <row r="10" spans="1:11">
      <c r="A10" s="9">
        <v>9</v>
      </c>
      <c r="B10" s="9">
        <v>357</v>
      </c>
      <c r="C10" s="9" t="s">
        <v>39</v>
      </c>
      <c r="D10" s="9" t="s">
        <v>14</v>
      </c>
      <c r="E10" s="10">
        <v>13</v>
      </c>
      <c r="F10" s="11">
        <f t="shared" si="0"/>
        <v>5</v>
      </c>
      <c r="G10" s="11">
        <v>0</v>
      </c>
      <c r="H10" s="11">
        <f t="shared" si="1"/>
        <v>5</v>
      </c>
      <c r="I10" s="11">
        <f t="shared" si="2"/>
        <v>3</v>
      </c>
      <c r="J10" s="13">
        <v>1</v>
      </c>
      <c r="K10" s="14">
        <f t="shared" si="3"/>
        <v>0.0769230769230769</v>
      </c>
    </row>
    <row r="11" spans="1:11">
      <c r="A11" s="9">
        <v>10</v>
      </c>
      <c r="B11" s="9">
        <v>379</v>
      </c>
      <c r="C11" s="9" t="s">
        <v>40</v>
      </c>
      <c r="D11" s="9" t="s">
        <v>14</v>
      </c>
      <c r="E11" s="10">
        <v>13</v>
      </c>
      <c r="F11" s="11">
        <f t="shared" si="0"/>
        <v>5</v>
      </c>
      <c r="G11" s="11">
        <v>0</v>
      </c>
      <c r="H11" s="11">
        <f t="shared" si="1"/>
        <v>5</v>
      </c>
      <c r="I11" s="11">
        <f t="shared" si="2"/>
        <v>3</v>
      </c>
      <c r="J11" s="13">
        <v>0</v>
      </c>
      <c r="K11" s="14">
        <f t="shared" si="3"/>
        <v>0</v>
      </c>
    </row>
    <row r="12" spans="1:11">
      <c r="A12" s="9">
        <v>11</v>
      </c>
      <c r="B12" s="9">
        <v>513</v>
      </c>
      <c r="C12" s="9" t="s">
        <v>41</v>
      </c>
      <c r="D12" s="9" t="s">
        <v>14</v>
      </c>
      <c r="E12" s="10">
        <v>13</v>
      </c>
      <c r="F12" s="11">
        <f t="shared" si="0"/>
        <v>5</v>
      </c>
      <c r="G12" s="11">
        <v>2</v>
      </c>
      <c r="H12" s="11">
        <f t="shared" si="1"/>
        <v>5</v>
      </c>
      <c r="I12" s="11">
        <f t="shared" si="2"/>
        <v>3</v>
      </c>
      <c r="J12" s="13">
        <v>5</v>
      </c>
      <c r="K12" s="14">
        <f t="shared" si="3"/>
        <v>0.384615384615385</v>
      </c>
    </row>
    <row r="13" spans="1:11">
      <c r="A13" s="9">
        <v>12</v>
      </c>
      <c r="B13" s="9">
        <v>726</v>
      </c>
      <c r="C13" s="9" t="s">
        <v>42</v>
      </c>
      <c r="D13" s="9" t="s">
        <v>14</v>
      </c>
      <c r="E13" s="10">
        <v>13</v>
      </c>
      <c r="F13" s="11">
        <f t="shared" si="0"/>
        <v>5</v>
      </c>
      <c r="G13" s="11">
        <v>0</v>
      </c>
      <c r="H13" s="11">
        <f t="shared" si="1"/>
        <v>5</v>
      </c>
      <c r="I13" s="11">
        <f t="shared" si="2"/>
        <v>3</v>
      </c>
      <c r="J13" s="13">
        <v>0</v>
      </c>
      <c r="K13" s="14">
        <f t="shared" si="3"/>
        <v>0</v>
      </c>
    </row>
    <row r="14" spans="1:11">
      <c r="A14" s="9">
        <v>13</v>
      </c>
      <c r="B14" s="9">
        <v>102934</v>
      </c>
      <c r="C14" s="9" t="s">
        <v>53</v>
      </c>
      <c r="D14" s="9" t="s">
        <v>14</v>
      </c>
      <c r="E14" s="10">
        <v>13</v>
      </c>
      <c r="F14" s="11">
        <f t="shared" si="0"/>
        <v>5</v>
      </c>
      <c r="G14" s="11">
        <v>5</v>
      </c>
      <c r="H14" s="11">
        <f t="shared" si="1"/>
        <v>5</v>
      </c>
      <c r="I14" s="11">
        <f t="shared" si="2"/>
        <v>3</v>
      </c>
      <c r="J14" s="13">
        <v>5</v>
      </c>
      <c r="K14" s="14">
        <f t="shared" si="3"/>
        <v>0.384615384615385</v>
      </c>
    </row>
    <row r="15" spans="1:11">
      <c r="A15" s="9">
        <v>14</v>
      </c>
      <c r="B15" s="9">
        <v>359</v>
      </c>
      <c r="C15" s="9" t="s">
        <v>58</v>
      </c>
      <c r="D15" s="9" t="s">
        <v>14</v>
      </c>
      <c r="E15" s="10">
        <v>8</v>
      </c>
      <c r="F15" s="11">
        <f t="shared" si="0"/>
        <v>3</v>
      </c>
      <c r="G15" s="11">
        <v>0</v>
      </c>
      <c r="H15" s="11">
        <f t="shared" si="1"/>
        <v>3</v>
      </c>
      <c r="I15" s="11">
        <f t="shared" si="2"/>
        <v>2</v>
      </c>
      <c r="J15" s="13">
        <v>0</v>
      </c>
      <c r="K15" s="14">
        <f t="shared" si="3"/>
        <v>0</v>
      </c>
    </row>
    <row r="16" spans="1:11">
      <c r="A16" s="9">
        <v>15</v>
      </c>
      <c r="B16" s="9">
        <v>103198</v>
      </c>
      <c r="C16" s="9" t="s">
        <v>65</v>
      </c>
      <c r="D16" s="9" t="s">
        <v>14</v>
      </c>
      <c r="E16" s="10">
        <v>8</v>
      </c>
      <c r="F16" s="11">
        <f t="shared" si="0"/>
        <v>3</v>
      </c>
      <c r="G16" s="11">
        <v>23</v>
      </c>
      <c r="H16" s="11">
        <f t="shared" si="1"/>
        <v>3</v>
      </c>
      <c r="I16" s="11">
        <f t="shared" si="2"/>
        <v>2</v>
      </c>
      <c r="J16" s="13">
        <v>23</v>
      </c>
      <c r="K16" s="14">
        <f t="shared" si="3"/>
        <v>2.875</v>
      </c>
    </row>
    <row r="17" spans="1:11">
      <c r="A17" s="9">
        <v>16</v>
      </c>
      <c r="B17" s="9">
        <v>102565</v>
      </c>
      <c r="C17" s="9" t="s">
        <v>76</v>
      </c>
      <c r="D17" s="9" t="s">
        <v>14</v>
      </c>
      <c r="E17" s="10">
        <v>8</v>
      </c>
      <c r="F17" s="11">
        <f t="shared" si="0"/>
        <v>3</v>
      </c>
      <c r="G17" s="11">
        <v>0</v>
      </c>
      <c r="H17" s="11">
        <f t="shared" si="1"/>
        <v>3</v>
      </c>
      <c r="I17" s="11">
        <f t="shared" si="2"/>
        <v>2</v>
      </c>
      <c r="J17" s="13">
        <v>2</v>
      </c>
      <c r="K17" s="14">
        <f t="shared" si="3"/>
        <v>0.25</v>
      </c>
    </row>
    <row r="18" spans="1:11">
      <c r="A18" s="9">
        <v>17</v>
      </c>
      <c r="B18" s="9">
        <v>103199</v>
      </c>
      <c r="C18" s="9" t="s">
        <v>77</v>
      </c>
      <c r="D18" s="9" t="s">
        <v>14</v>
      </c>
      <c r="E18" s="10">
        <v>8</v>
      </c>
      <c r="F18" s="11">
        <f t="shared" si="0"/>
        <v>3</v>
      </c>
      <c r="G18" s="11">
        <v>0</v>
      </c>
      <c r="H18" s="11">
        <f t="shared" si="1"/>
        <v>3</v>
      </c>
      <c r="I18" s="11">
        <f t="shared" si="2"/>
        <v>2</v>
      </c>
      <c r="J18" s="13">
        <v>2</v>
      </c>
      <c r="K18" s="14">
        <f t="shared" si="3"/>
        <v>0.25</v>
      </c>
    </row>
    <row r="19" spans="1:11">
      <c r="A19" s="9">
        <v>18</v>
      </c>
      <c r="B19" s="9">
        <v>311</v>
      </c>
      <c r="C19" s="9" t="s">
        <v>85</v>
      </c>
      <c r="D19" s="9" t="s">
        <v>14</v>
      </c>
      <c r="E19" s="10">
        <v>5</v>
      </c>
      <c r="F19" s="11">
        <f t="shared" si="0"/>
        <v>2</v>
      </c>
      <c r="G19" s="11">
        <v>0</v>
      </c>
      <c r="H19" s="11">
        <f t="shared" si="1"/>
        <v>2</v>
      </c>
      <c r="I19" s="11">
        <f t="shared" si="2"/>
        <v>1</v>
      </c>
      <c r="J19" s="13">
        <v>0</v>
      </c>
      <c r="K19" s="14">
        <f t="shared" si="3"/>
        <v>0</v>
      </c>
    </row>
    <row r="20" spans="1:11">
      <c r="A20" s="9">
        <v>19</v>
      </c>
      <c r="B20" s="9">
        <v>745</v>
      </c>
      <c r="C20" s="9" t="s">
        <v>86</v>
      </c>
      <c r="D20" s="9" t="s">
        <v>14</v>
      </c>
      <c r="E20" s="10">
        <v>5</v>
      </c>
      <c r="F20" s="11">
        <f t="shared" si="0"/>
        <v>2</v>
      </c>
      <c r="G20" s="11">
        <v>0</v>
      </c>
      <c r="H20" s="11">
        <f t="shared" si="1"/>
        <v>2</v>
      </c>
      <c r="I20" s="11">
        <f t="shared" si="2"/>
        <v>1</v>
      </c>
      <c r="J20" s="13">
        <v>0</v>
      </c>
      <c r="K20" s="14">
        <f t="shared" si="3"/>
        <v>0</v>
      </c>
    </row>
    <row r="21" spans="1:11">
      <c r="A21" s="9">
        <v>20</v>
      </c>
      <c r="B21" s="9">
        <v>727</v>
      </c>
      <c r="C21" s="9" t="s">
        <v>89</v>
      </c>
      <c r="D21" s="9" t="s">
        <v>14</v>
      </c>
      <c r="E21" s="10">
        <v>5</v>
      </c>
      <c r="F21" s="11">
        <f t="shared" si="0"/>
        <v>2</v>
      </c>
      <c r="G21" s="11">
        <v>0</v>
      </c>
      <c r="H21" s="11">
        <f t="shared" si="1"/>
        <v>2</v>
      </c>
      <c r="I21" s="11">
        <f t="shared" si="2"/>
        <v>1</v>
      </c>
      <c r="J21" s="13">
        <v>0</v>
      </c>
      <c r="K21" s="14">
        <f t="shared" si="3"/>
        <v>0</v>
      </c>
    </row>
    <row r="22" spans="1:11">
      <c r="A22" s="9">
        <v>21</v>
      </c>
      <c r="B22" s="9">
        <v>347</v>
      </c>
      <c r="C22" s="9" t="s">
        <v>90</v>
      </c>
      <c r="D22" s="9" t="s">
        <v>14</v>
      </c>
      <c r="E22" s="10">
        <v>5</v>
      </c>
      <c r="F22" s="11">
        <f t="shared" si="0"/>
        <v>2</v>
      </c>
      <c r="G22" s="11">
        <v>4</v>
      </c>
      <c r="H22" s="11">
        <f t="shared" si="1"/>
        <v>2</v>
      </c>
      <c r="I22" s="11">
        <f t="shared" si="2"/>
        <v>1</v>
      </c>
      <c r="J22" s="13">
        <v>4</v>
      </c>
      <c r="K22" s="14">
        <f t="shared" si="3"/>
        <v>0.8</v>
      </c>
    </row>
    <row r="23" spans="1:11">
      <c r="A23" s="9">
        <v>22</v>
      </c>
      <c r="B23" s="9">
        <v>105267</v>
      </c>
      <c r="C23" s="9" t="s">
        <v>92</v>
      </c>
      <c r="D23" s="9" t="s">
        <v>14</v>
      </c>
      <c r="E23" s="10">
        <v>5</v>
      </c>
      <c r="F23" s="11">
        <f t="shared" si="0"/>
        <v>2</v>
      </c>
      <c r="G23" s="11">
        <v>2</v>
      </c>
      <c r="H23" s="11">
        <f t="shared" si="1"/>
        <v>2</v>
      </c>
      <c r="I23" s="11">
        <f t="shared" si="2"/>
        <v>1</v>
      </c>
      <c r="J23" s="13">
        <v>2</v>
      </c>
      <c r="K23" s="14">
        <f t="shared" si="3"/>
        <v>0.4</v>
      </c>
    </row>
    <row r="24" spans="1:11">
      <c r="A24" s="9">
        <v>23</v>
      </c>
      <c r="B24" s="9">
        <v>106569</v>
      </c>
      <c r="C24" s="9" t="s">
        <v>95</v>
      </c>
      <c r="D24" s="9" t="s">
        <v>14</v>
      </c>
      <c r="E24" s="10">
        <v>5</v>
      </c>
      <c r="F24" s="11">
        <f t="shared" si="0"/>
        <v>2</v>
      </c>
      <c r="G24" s="11">
        <v>2</v>
      </c>
      <c r="H24" s="11">
        <f t="shared" si="1"/>
        <v>2</v>
      </c>
      <c r="I24" s="11">
        <f t="shared" si="2"/>
        <v>1</v>
      </c>
      <c r="J24" s="13">
        <v>2</v>
      </c>
      <c r="K24" s="14">
        <f t="shared" si="3"/>
        <v>0.4</v>
      </c>
    </row>
    <row r="25" spans="1:11">
      <c r="A25" s="9">
        <v>24</v>
      </c>
      <c r="B25" s="9">
        <v>106399</v>
      </c>
      <c r="C25" s="9" t="s">
        <v>96</v>
      </c>
      <c r="D25" s="9" t="s">
        <v>14</v>
      </c>
      <c r="E25" s="10">
        <v>5</v>
      </c>
      <c r="F25" s="11">
        <f t="shared" si="0"/>
        <v>2</v>
      </c>
      <c r="G25" s="11">
        <v>0</v>
      </c>
      <c r="H25" s="11">
        <f t="shared" si="1"/>
        <v>2</v>
      </c>
      <c r="I25" s="11">
        <f t="shared" si="2"/>
        <v>1</v>
      </c>
      <c r="J25" s="13">
        <v>2</v>
      </c>
      <c r="K25" s="14">
        <f t="shared" si="3"/>
        <v>0.4</v>
      </c>
    </row>
    <row r="26" spans="1:11">
      <c r="A26" s="9">
        <v>25</v>
      </c>
      <c r="B26" s="9">
        <v>339</v>
      </c>
      <c r="C26" s="9" t="s">
        <v>101</v>
      </c>
      <c r="D26" s="9" t="s">
        <v>14</v>
      </c>
      <c r="E26" s="10">
        <v>4</v>
      </c>
      <c r="F26" s="11">
        <f t="shared" si="0"/>
        <v>1</v>
      </c>
      <c r="G26" s="11">
        <v>0</v>
      </c>
      <c r="H26" s="11">
        <f t="shared" si="1"/>
        <v>1</v>
      </c>
      <c r="I26" s="11">
        <f t="shared" si="2"/>
        <v>2</v>
      </c>
      <c r="J26" s="13">
        <v>0</v>
      </c>
      <c r="K26" s="14">
        <f t="shared" si="3"/>
        <v>0</v>
      </c>
    </row>
    <row r="27" spans="1:11">
      <c r="A27" s="9">
        <v>26</v>
      </c>
      <c r="B27" s="9">
        <v>752</v>
      </c>
      <c r="C27" s="9" t="s">
        <v>102</v>
      </c>
      <c r="D27" s="9" t="s">
        <v>14</v>
      </c>
      <c r="E27" s="10">
        <v>4</v>
      </c>
      <c r="F27" s="11">
        <f t="shared" si="0"/>
        <v>1</v>
      </c>
      <c r="G27" s="11">
        <v>0</v>
      </c>
      <c r="H27" s="11">
        <f t="shared" si="1"/>
        <v>1</v>
      </c>
      <c r="I27" s="11">
        <f t="shared" si="2"/>
        <v>2</v>
      </c>
      <c r="J27" s="13">
        <v>3</v>
      </c>
      <c r="K27" s="14">
        <f t="shared" si="3"/>
        <v>0.75</v>
      </c>
    </row>
    <row r="28" spans="1:11">
      <c r="A28" s="9">
        <v>27</v>
      </c>
      <c r="B28" s="9">
        <v>104429</v>
      </c>
      <c r="C28" s="9" t="s">
        <v>103</v>
      </c>
      <c r="D28" s="9" t="s">
        <v>14</v>
      </c>
      <c r="E28" s="10">
        <v>4</v>
      </c>
      <c r="F28" s="11">
        <f t="shared" si="0"/>
        <v>1</v>
      </c>
      <c r="G28" s="11">
        <v>0</v>
      </c>
      <c r="H28" s="11">
        <f t="shared" si="1"/>
        <v>1</v>
      </c>
      <c r="I28" s="11">
        <f t="shared" si="2"/>
        <v>2</v>
      </c>
      <c r="J28" s="13">
        <v>0</v>
      </c>
      <c r="K28" s="14">
        <f t="shared" si="3"/>
        <v>0</v>
      </c>
    </row>
    <row r="29" spans="1:11">
      <c r="A29" s="9">
        <v>28</v>
      </c>
      <c r="B29" s="9">
        <v>741</v>
      </c>
      <c r="C29" s="9" t="s">
        <v>115</v>
      </c>
      <c r="D29" s="9" t="s">
        <v>14</v>
      </c>
      <c r="E29" s="10">
        <v>4</v>
      </c>
      <c r="F29" s="11">
        <f t="shared" si="0"/>
        <v>1</v>
      </c>
      <c r="G29" s="11">
        <v>0</v>
      </c>
      <c r="H29" s="11">
        <f t="shared" si="1"/>
        <v>1</v>
      </c>
      <c r="I29" s="11">
        <f t="shared" si="2"/>
        <v>2</v>
      </c>
      <c r="J29" s="13">
        <v>0</v>
      </c>
      <c r="K29" s="14">
        <f t="shared" si="3"/>
        <v>0</v>
      </c>
    </row>
    <row r="30" spans="1:11">
      <c r="A30" s="9">
        <v>29</v>
      </c>
      <c r="B30" s="9">
        <v>107658</v>
      </c>
      <c r="C30" s="9" t="s">
        <v>127</v>
      </c>
      <c r="D30" s="9" t="s">
        <v>14</v>
      </c>
      <c r="E30" s="10">
        <v>4</v>
      </c>
      <c r="F30" s="11">
        <f t="shared" si="0"/>
        <v>1</v>
      </c>
      <c r="G30" s="11">
        <v>0</v>
      </c>
      <c r="H30" s="11">
        <f t="shared" si="1"/>
        <v>1</v>
      </c>
      <c r="I30" s="11">
        <f t="shared" si="2"/>
        <v>2</v>
      </c>
      <c r="J30" s="13">
        <v>3</v>
      </c>
      <c r="K30" s="14">
        <f t="shared" si="3"/>
        <v>0.75</v>
      </c>
    </row>
    <row r="31" spans="1:11">
      <c r="A31" s="9">
        <v>30</v>
      </c>
      <c r="B31" s="9">
        <v>108277</v>
      </c>
      <c r="C31" s="9" t="s">
        <v>128</v>
      </c>
      <c r="D31" s="9" t="s">
        <v>14</v>
      </c>
      <c r="E31" s="10">
        <v>4</v>
      </c>
      <c r="F31" s="11">
        <f t="shared" si="0"/>
        <v>1</v>
      </c>
      <c r="G31" s="11">
        <v>0</v>
      </c>
      <c r="H31" s="11">
        <f t="shared" si="1"/>
        <v>1</v>
      </c>
      <c r="I31" s="11">
        <f t="shared" si="2"/>
        <v>2</v>
      </c>
      <c r="J31" s="13">
        <v>0</v>
      </c>
      <c r="K31" s="14">
        <f t="shared" si="3"/>
        <v>0</v>
      </c>
    </row>
    <row r="32" spans="1:11">
      <c r="A32" s="9">
        <v>31</v>
      </c>
      <c r="B32" s="9">
        <v>307</v>
      </c>
      <c r="C32" s="9" t="s">
        <v>7</v>
      </c>
      <c r="D32" s="9" t="s">
        <v>8</v>
      </c>
      <c r="E32" s="10">
        <v>68</v>
      </c>
      <c r="F32" s="11">
        <f t="shared" si="0"/>
        <v>25</v>
      </c>
      <c r="G32" s="11">
        <v>48</v>
      </c>
      <c r="H32" s="11">
        <f t="shared" si="1"/>
        <v>25</v>
      </c>
      <c r="I32" s="11">
        <f t="shared" si="2"/>
        <v>18</v>
      </c>
      <c r="J32" s="13">
        <v>71.08</v>
      </c>
      <c r="K32" s="14">
        <f t="shared" si="3"/>
        <v>1.04529411764706</v>
      </c>
    </row>
    <row r="33" spans="1:11">
      <c r="A33" s="9">
        <v>32</v>
      </c>
      <c r="B33" s="9">
        <v>106066</v>
      </c>
      <c r="C33" s="9" t="s">
        <v>48</v>
      </c>
      <c r="D33" s="9" t="s">
        <v>8</v>
      </c>
      <c r="E33" s="10">
        <v>13</v>
      </c>
      <c r="F33" s="11">
        <f t="shared" si="0"/>
        <v>5</v>
      </c>
      <c r="G33" s="11">
        <v>4</v>
      </c>
      <c r="H33" s="11">
        <f t="shared" si="1"/>
        <v>5</v>
      </c>
      <c r="I33" s="11">
        <f t="shared" si="2"/>
        <v>3</v>
      </c>
      <c r="J33" s="13">
        <v>4</v>
      </c>
      <c r="K33" s="14">
        <f t="shared" si="3"/>
        <v>0.307692307692308</v>
      </c>
    </row>
    <row r="34" spans="1:11">
      <c r="A34" s="9">
        <v>33</v>
      </c>
      <c r="B34" s="9">
        <v>750</v>
      </c>
      <c r="C34" s="9" t="s">
        <v>16</v>
      </c>
      <c r="D34" s="9" t="s">
        <v>17</v>
      </c>
      <c r="E34" s="10">
        <v>20</v>
      </c>
      <c r="F34" s="11">
        <f t="shared" si="0"/>
        <v>7</v>
      </c>
      <c r="G34" s="11">
        <v>10</v>
      </c>
      <c r="H34" s="11">
        <f t="shared" si="1"/>
        <v>7</v>
      </c>
      <c r="I34" s="11">
        <f t="shared" si="2"/>
        <v>6</v>
      </c>
      <c r="J34" s="13">
        <v>10</v>
      </c>
      <c r="K34" s="14">
        <f t="shared" si="3"/>
        <v>0.5</v>
      </c>
    </row>
    <row r="35" spans="1:11">
      <c r="A35" s="9">
        <v>34</v>
      </c>
      <c r="B35" s="9">
        <v>571</v>
      </c>
      <c r="C35" s="9" t="s">
        <v>24</v>
      </c>
      <c r="D35" s="9" t="s">
        <v>17</v>
      </c>
      <c r="E35" s="10">
        <v>15</v>
      </c>
      <c r="F35" s="11">
        <f t="shared" ref="F35:F66" si="4">ROUND(E35/19*7,0)</f>
        <v>6</v>
      </c>
      <c r="G35" s="11">
        <v>18</v>
      </c>
      <c r="H35" s="11">
        <f t="shared" ref="H35:H66" si="5">F35</f>
        <v>6</v>
      </c>
      <c r="I35" s="11">
        <f t="shared" ref="I35:I66" si="6">E35-F35-H35</f>
        <v>3</v>
      </c>
      <c r="J35" s="13">
        <v>22</v>
      </c>
      <c r="K35" s="14">
        <f t="shared" ref="K35:K66" si="7">J35/E35</f>
        <v>1.46666666666667</v>
      </c>
    </row>
    <row r="36" spans="1:11">
      <c r="A36" s="9">
        <v>35</v>
      </c>
      <c r="B36" s="9">
        <v>707</v>
      </c>
      <c r="C36" s="9" t="s">
        <v>26</v>
      </c>
      <c r="D36" s="9" t="s">
        <v>17</v>
      </c>
      <c r="E36" s="10">
        <v>15</v>
      </c>
      <c r="F36" s="11">
        <f t="shared" si="4"/>
        <v>6</v>
      </c>
      <c r="G36" s="11">
        <v>0</v>
      </c>
      <c r="H36" s="11">
        <f t="shared" si="5"/>
        <v>6</v>
      </c>
      <c r="I36" s="11">
        <f t="shared" si="6"/>
        <v>3</v>
      </c>
      <c r="J36" s="13">
        <v>4</v>
      </c>
      <c r="K36" s="14">
        <f t="shared" si="7"/>
        <v>0.266666666666667</v>
      </c>
    </row>
    <row r="37" spans="1:11">
      <c r="A37" s="9">
        <v>36</v>
      </c>
      <c r="B37" s="9">
        <v>387</v>
      </c>
      <c r="C37" s="9" t="s">
        <v>31</v>
      </c>
      <c r="D37" s="9" t="s">
        <v>17</v>
      </c>
      <c r="E37" s="10">
        <v>15</v>
      </c>
      <c r="F37" s="11">
        <f t="shared" si="4"/>
        <v>6</v>
      </c>
      <c r="G37" s="11">
        <v>8</v>
      </c>
      <c r="H37" s="11">
        <f t="shared" si="5"/>
        <v>6</v>
      </c>
      <c r="I37" s="11">
        <f t="shared" si="6"/>
        <v>3</v>
      </c>
      <c r="J37" s="13">
        <v>8</v>
      </c>
      <c r="K37" s="14">
        <f t="shared" si="7"/>
        <v>0.533333333333333</v>
      </c>
    </row>
    <row r="38" spans="1:11">
      <c r="A38" s="9">
        <v>37</v>
      </c>
      <c r="B38" s="9">
        <v>712</v>
      </c>
      <c r="C38" s="9" t="s">
        <v>35</v>
      </c>
      <c r="D38" s="9" t="s">
        <v>17</v>
      </c>
      <c r="E38" s="10">
        <v>13</v>
      </c>
      <c r="F38" s="11">
        <f t="shared" si="4"/>
        <v>5</v>
      </c>
      <c r="G38" s="11">
        <v>4</v>
      </c>
      <c r="H38" s="11">
        <f t="shared" si="5"/>
        <v>5</v>
      </c>
      <c r="I38" s="11">
        <f t="shared" si="6"/>
        <v>3</v>
      </c>
      <c r="J38" s="13">
        <v>4</v>
      </c>
      <c r="K38" s="14">
        <f t="shared" si="7"/>
        <v>0.307692307692308</v>
      </c>
    </row>
    <row r="39" spans="1:11">
      <c r="A39" s="9">
        <v>38</v>
      </c>
      <c r="B39" s="9">
        <v>399</v>
      </c>
      <c r="C39" s="9" t="s">
        <v>43</v>
      </c>
      <c r="D39" s="9" t="s">
        <v>17</v>
      </c>
      <c r="E39" s="10">
        <v>13</v>
      </c>
      <c r="F39" s="11">
        <f t="shared" si="4"/>
        <v>5</v>
      </c>
      <c r="G39" s="11">
        <v>3</v>
      </c>
      <c r="H39" s="11">
        <f t="shared" si="5"/>
        <v>5</v>
      </c>
      <c r="I39" s="11">
        <f t="shared" si="6"/>
        <v>3</v>
      </c>
      <c r="J39" s="13">
        <v>3</v>
      </c>
      <c r="K39" s="14">
        <f t="shared" si="7"/>
        <v>0.230769230769231</v>
      </c>
    </row>
    <row r="40" spans="1:11">
      <c r="A40" s="9">
        <v>39</v>
      </c>
      <c r="B40" s="9">
        <v>546</v>
      </c>
      <c r="C40" s="9" t="s">
        <v>49</v>
      </c>
      <c r="D40" s="9" t="s">
        <v>17</v>
      </c>
      <c r="E40" s="10">
        <v>13</v>
      </c>
      <c r="F40" s="11">
        <f t="shared" si="4"/>
        <v>5</v>
      </c>
      <c r="G40" s="11">
        <v>0</v>
      </c>
      <c r="H40" s="11">
        <f t="shared" si="5"/>
        <v>5</v>
      </c>
      <c r="I40" s="11">
        <f t="shared" si="6"/>
        <v>3</v>
      </c>
      <c r="J40" s="13">
        <v>2</v>
      </c>
      <c r="K40" s="14">
        <f t="shared" si="7"/>
        <v>0.153846153846154</v>
      </c>
    </row>
    <row r="41" spans="1:11">
      <c r="A41" s="9">
        <v>40</v>
      </c>
      <c r="B41" s="9">
        <v>724</v>
      </c>
      <c r="C41" s="9" t="s">
        <v>50</v>
      </c>
      <c r="D41" s="9" t="s">
        <v>17</v>
      </c>
      <c r="E41" s="10">
        <v>13</v>
      </c>
      <c r="F41" s="11">
        <f t="shared" si="4"/>
        <v>5</v>
      </c>
      <c r="G41" s="11">
        <v>1</v>
      </c>
      <c r="H41" s="11">
        <f t="shared" si="5"/>
        <v>5</v>
      </c>
      <c r="I41" s="11">
        <f t="shared" si="6"/>
        <v>3</v>
      </c>
      <c r="J41" s="13">
        <v>5</v>
      </c>
      <c r="K41" s="14">
        <f t="shared" si="7"/>
        <v>0.384615384615385</v>
      </c>
    </row>
    <row r="42" spans="1:11">
      <c r="A42" s="9">
        <v>41</v>
      </c>
      <c r="B42" s="9">
        <v>377</v>
      </c>
      <c r="C42" s="9" t="s">
        <v>57</v>
      </c>
      <c r="D42" s="9" t="s">
        <v>17</v>
      </c>
      <c r="E42" s="10">
        <v>8</v>
      </c>
      <c r="F42" s="11">
        <f t="shared" si="4"/>
        <v>3</v>
      </c>
      <c r="G42" s="11">
        <v>0</v>
      </c>
      <c r="H42" s="11">
        <f t="shared" si="5"/>
        <v>3</v>
      </c>
      <c r="I42" s="11">
        <f t="shared" si="6"/>
        <v>2</v>
      </c>
      <c r="J42" s="13">
        <v>0</v>
      </c>
      <c r="K42" s="14">
        <f t="shared" si="7"/>
        <v>0</v>
      </c>
    </row>
    <row r="43" spans="1:11">
      <c r="A43" s="9">
        <v>42</v>
      </c>
      <c r="B43" s="9">
        <v>737</v>
      </c>
      <c r="C43" s="9" t="s">
        <v>63</v>
      </c>
      <c r="D43" s="9" t="s">
        <v>17</v>
      </c>
      <c r="E43" s="10">
        <v>8</v>
      </c>
      <c r="F43" s="11">
        <f t="shared" si="4"/>
        <v>3</v>
      </c>
      <c r="G43" s="11">
        <v>0</v>
      </c>
      <c r="H43" s="11">
        <f t="shared" si="5"/>
        <v>3</v>
      </c>
      <c r="I43" s="11">
        <f t="shared" si="6"/>
        <v>2</v>
      </c>
      <c r="J43" s="13">
        <v>2</v>
      </c>
      <c r="K43" s="14">
        <f t="shared" si="7"/>
        <v>0.25</v>
      </c>
    </row>
    <row r="44" spans="1:11">
      <c r="A44" s="9">
        <v>43</v>
      </c>
      <c r="B44" s="9">
        <v>743</v>
      </c>
      <c r="C44" s="9" t="s">
        <v>69</v>
      </c>
      <c r="D44" s="9" t="s">
        <v>17</v>
      </c>
      <c r="E44" s="10">
        <v>8</v>
      </c>
      <c r="F44" s="11">
        <f t="shared" si="4"/>
        <v>3</v>
      </c>
      <c r="G44" s="11">
        <v>2</v>
      </c>
      <c r="H44" s="11">
        <f t="shared" si="5"/>
        <v>3</v>
      </c>
      <c r="I44" s="11">
        <f t="shared" si="6"/>
        <v>2</v>
      </c>
      <c r="J44" s="13">
        <v>2</v>
      </c>
      <c r="K44" s="14">
        <f t="shared" si="7"/>
        <v>0.25</v>
      </c>
    </row>
    <row r="45" spans="1:11">
      <c r="A45" s="9">
        <v>44</v>
      </c>
      <c r="B45" s="9">
        <v>103639</v>
      </c>
      <c r="C45" s="9" t="s">
        <v>70</v>
      </c>
      <c r="D45" s="9" t="s">
        <v>17</v>
      </c>
      <c r="E45" s="10">
        <v>8</v>
      </c>
      <c r="F45" s="11">
        <f t="shared" si="4"/>
        <v>3</v>
      </c>
      <c r="G45" s="11">
        <v>4</v>
      </c>
      <c r="H45" s="11">
        <f t="shared" si="5"/>
        <v>3</v>
      </c>
      <c r="I45" s="11">
        <f t="shared" si="6"/>
        <v>2</v>
      </c>
      <c r="J45" s="13">
        <v>6</v>
      </c>
      <c r="K45" s="14">
        <f t="shared" si="7"/>
        <v>0.75</v>
      </c>
    </row>
    <row r="46" spans="1:11">
      <c r="A46" s="9">
        <v>45</v>
      </c>
      <c r="B46" s="9">
        <v>598</v>
      </c>
      <c r="C46" s="9" t="s">
        <v>78</v>
      </c>
      <c r="D46" s="9" t="s">
        <v>17</v>
      </c>
      <c r="E46" s="10">
        <v>8</v>
      </c>
      <c r="F46" s="11">
        <f t="shared" si="4"/>
        <v>3</v>
      </c>
      <c r="G46" s="11">
        <v>5</v>
      </c>
      <c r="H46" s="11">
        <f t="shared" si="5"/>
        <v>3</v>
      </c>
      <c r="I46" s="11">
        <f t="shared" si="6"/>
        <v>2</v>
      </c>
      <c r="J46" s="13">
        <v>5</v>
      </c>
      <c r="K46" s="14">
        <f t="shared" si="7"/>
        <v>0.625</v>
      </c>
    </row>
    <row r="47" spans="1:11">
      <c r="A47" s="9">
        <v>46</v>
      </c>
      <c r="B47" s="9">
        <v>105751</v>
      </c>
      <c r="C47" s="9" t="s">
        <v>93</v>
      </c>
      <c r="D47" s="9" t="s">
        <v>17</v>
      </c>
      <c r="E47" s="10">
        <v>5</v>
      </c>
      <c r="F47" s="11">
        <f t="shared" si="4"/>
        <v>2</v>
      </c>
      <c r="G47" s="11">
        <v>0</v>
      </c>
      <c r="H47" s="11">
        <f t="shared" si="5"/>
        <v>2</v>
      </c>
      <c r="I47" s="11">
        <f t="shared" si="6"/>
        <v>1</v>
      </c>
      <c r="J47" s="13">
        <v>0</v>
      </c>
      <c r="K47" s="14">
        <f t="shared" si="7"/>
        <v>0</v>
      </c>
    </row>
    <row r="48" spans="1:11">
      <c r="A48" s="9">
        <v>47</v>
      </c>
      <c r="B48" s="9">
        <v>573</v>
      </c>
      <c r="C48" s="9" t="s">
        <v>104</v>
      </c>
      <c r="D48" s="9" t="s">
        <v>17</v>
      </c>
      <c r="E48" s="10">
        <v>4</v>
      </c>
      <c r="F48" s="11">
        <f t="shared" si="4"/>
        <v>1</v>
      </c>
      <c r="G48" s="11">
        <v>0</v>
      </c>
      <c r="H48" s="11">
        <f t="shared" si="5"/>
        <v>1</v>
      </c>
      <c r="I48" s="11">
        <f t="shared" si="6"/>
        <v>2</v>
      </c>
      <c r="J48" s="13">
        <v>2</v>
      </c>
      <c r="K48" s="14">
        <f t="shared" si="7"/>
        <v>0.5</v>
      </c>
    </row>
    <row r="49" spans="1:11">
      <c r="A49" s="9">
        <v>48</v>
      </c>
      <c r="B49" s="9">
        <v>740</v>
      </c>
      <c r="C49" s="9" t="s">
        <v>105</v>
      </c>
      <c r="D49" s="9" t="s">
        <v>17</v>
      </c>
      <c r="E49" s="10">
        <v>4</v>
      </c>
      <c r="F49" s="11">
        <f t="shared" si="4"/>
        <v>1</v>
      </c>
      <c r="G49" s="11">
        <v>1</v>
      </c>
      <c r="H49" s="11">
        <f t="shared" si="5"/>
        <v>1</v>
      </c>
      <c r="I49" s="11">
        <f t="shared" si="6"/>
        <v>2</v>
      </c>
      <c r="J49" s="13">
        <v>1</v>
      </c>
      <c r="K49" s="14">
        <f t="shared" si="7"/>
        <v>0.25</v>
      </c>
    </row>
    <row r="50" spans="1:11">
      <c r="A50" s="9">
        <v>49</v>
      </c>
      <c r="B50" s="9">
        <v>104430</v>
      </c>
      <c r="C50" s="9" t="s">
        <v>106</v>
      </c>
      <c r="D50" s="9" t="s">
        <v>17</v>
      </c>
      <c r="E50" s="10">
        <v>4</v>
      </c>
      <c r="F50" s="11">
        <f t="shared" si="4"/>
        <v>1</v>
      </c>
      <c r="G50" s="11">
        <v>0</v>
      </c>
      <c r="H50" s="11">
        <f t="shared" si="5"/>
        <v>1</v>
      </c>
      <c r="I50" s="11">
        <f t="shared" si="6"/>
        <v>2</v>
      </c>
      <c r="J50" s="13">
        <v>0</v>
      </c>
      <c r="K50" s="14">
        <f t="shared" si="7"/>
        <v>0</v>
      </c>
    </row>
    <row r="51" spans="1:11">
      <c r="A51" s="9">
        <v>50</v>
      </c>
      <c r="B51" s="9">
        <v>545</v>
      </c>
      <c r="C51" s="9" t="s">
        <v>116</v>
      </c>
      <c r="D51" s="9" t="s">
        <v>17</v>
      </c>
      <c r="E51" s="10">
        <v>4</v>
      </c>
      <c r="F51" s="11">
        <f t="shared" si="4"/>
        <v>1</v>
      </c>
      <c r="G51" s="11">
        <v>0</v>
      </c>
      <c r="H51" s="11">
        <f t="shared" si="5"/>
        <v>1</v>
      </c>
      <c r="I51" s="11">
        <f t="shared" si="6"/>
        <v>2</v>
      </c>
      <c r="J51" s="13">
        <v>2</v>
      </c>
      <c r="K51" s="14">
        <f t="shared" si="7"/>
        <v>0.5</v>
      </c>
    </row>
    <row r="52" spans="1:11">
      <c r="A52" s="9">
        <v>51</v>
      </c>
      <c r="B52" s="9">
        <v>733</v>
      </c>
      <c r="C52" s="9" t="s">
        <v>117</v>
      </c>
      <c r="D52" s="9" t="s">
        <v>17</v>
      </c>
      <c r="E52" s="10">
        <v>4</v>
      </c>
      <c r="F52" s="11">
        <f t="shared" si="4"/>
        <v>1</v>
      </c>
      <c r="G52" s="11">
        <v>0</v>
      </c>
      <c r="H52" s="11">
        <f t="shared" si="5"/>
        <v>1</v>
      </c>
      <c r="I52" s="11">
        <f t="shared" si="6"/>
        <v>2</v>
      </c>
      <c r="J52" s="13">
        <v>2</v>
      </c>
      <c r="K52" s="14">
        <f t="shared" si="7"/>
        <v>0.5</v>
      </c>
    </row>
    <row r="53" spans="1:11">
      <c r="A53" s="9">
        <v>52</v>
      </c>
      <c r="B53" s="9">
        <v>753</v>
      </c>
      <c r="C53" s="9" t="s">
        <v>118</v>
      </c>
      <c r="D53" s="9" t="s">
        <v>17</v>
      </c>
      <c r="E53" s="10">
        <v>4</v>
      </c>
      <c r="F53" s="11">
        <f t="shared" si="4"/>
        <v>1</v>
      </c>
      <c r="G53" s="11">
        <v>2</v>
      </c>
      <c r="H53" s="11">
        <f t="shared" si="5"/>
        <v>1</v>
      </c>
      <c r="I53" s="11">
        <f t="shared" si="6"/>
        <v>2</v>
      </c>
      <c r="J53" s="13">
        <v>2</v>
      </c>
      <c r="K53" s="14">
        <f t="shared" si="7"/>
        <v>0.5</v>
      </c>
    </row>
    <row r="54" spans="1:11">
      <c r="A54" s="9">
        <v>53</v>
      </c>
      <c r="B54" s="9">
        <v>105396</v>
      </c>
      <c r="C54" s="9" t="s">
        <v>119</v>
      </c>
      <c r="D54" s="9" t="s">
        <v>17</v>
      </c>
      <c r="E54" s="10">
        <v>4</v>
      </c>
      <c r="F54" s="11">
        <f t="shared" si="4"/>
        <v>1</v>
      </c>
      <c r="G54" s="11">
        <v>0</v>
      </c>
      <c r="H54" s="11">
        <f t="shared" si="5"/>
        <v>1</v>
      </c>
      <c r="I54" s="11">
        <f t="shared" si="6"/>
        <v>2</v>
      </c>
      <c r="J54" s="13">
        <v>0</v>
      </c>
      <c r="K54" s="14">
        <f t="shared" si="7"/>
        <v>0</v>
      </c>
    </row>
    <row r="55" spans="1:11">
      <c r="A55" s="9">
        <v>54</v>
      </c>
      <c r="B55" s="9">
        <v>105910</v>
      </c>
      <c r="C55" s="9" t="s">
        <v>120</v>
      </c>
      <c r="D55" s="9" t="s">
        <v>17</v>
      </c>
      <c r="E55" s="10">
        <v>4</v>
      </c>
      <c r="F55" s="11">
        <f t="shared" si="4"/>
        <v>1</v>
      </c>
      <c r="G55" s="11">
        <v>7</v>
      </c>
      <c r="H55" s="11">
        <f t="shared" si="5"/>
        <v>1</v>
      </c>
      <c r="I55" s="11">
        <f t="shared" si="6"/>
        <v>2</v>
      </c>
      <c r="J55" s="13">
        <v>7</v>
      </c>
      <c r="K55" s="14">
        <f t="shared" si="7"/>
        <v>1.75</v>
      </c>
    </row>
    <row r="56" spans="1:11">
      <c r="A56" s="9">
        <v>55</v>
      </c>
      <c r="B56" s="9">
        <v>106485</v>
      </c>
      <c r="C56" s="9" t="s">
        <v>129</v>
      </c>
      <c r="D56" s="9" t="s">
        <v>17</v>
      </c>
      <c r="E56" s="10">
        <v>4</v>
      </c>
      <c r="F56" s="11">
        <f t="shared" si="4"/>
        <v>1</v>
      </c>
      <c r="G56" s="11">
        <v>5</v>
      </c>
      <c r="H56" s="11">
        <f t="shared" si="5"/>
        <v>1</v>
      </c>
      <c r="I56" s="11">
        <f t="shared" si="6"/>
        <v>2</v>
      </c>
      <c r="J56" s="13">
        <v>12</v>
      </c>
      <c r="K56" s="14">
        <f t="shared" si="7"/>
        <v>3</v>
      </c>
    </row>
    <row r="57" spans="1:11">
      <c r="A57" s="9">
        <v>56</v>
      </c>
      <c r="B57" s="9">
        <v>106568</v>
      </c>
      <c r="C57" s="9" t="s">
        <v>130</v>
      </c>
      <c r="D57" s="9" t="s">
        <v>17</v>
      </c>
      <c r="E57" s="10">
        <v>4</v>
      </c>
      <c r="F57" s="11">
        <f t="shared" si="4"/>
        <v>1</v>
      </c>
      <c r="G57" s="11">
        <v>2</v>
      </c>
      <c r="H57" s="11">
        <f t="shared" si="5"/>
        <v>1</v>
      </c>
      <c r="I57" s="11">
        <f t="shared" si="6"/>
        <v>2</v>
      </c>
      <c r="J57" s="13">
        <v>2</v>
      </c>
      <c r="K57" s="14">
        <f t="shared" si="7"/>
        <v>0.5</v>
      </c>
    </row>
    <row r="58" spans="1:11">
      <c r="A58" s="9">
        <v>57</v>
      </c>
      <c r="B58" s="9">
        <v>337</v>
      </c>
      <c r="C58" s="9" t="s">
        <v>18</v>
      </c>
      <c r="D58" s="9" t="s">
        <v>19</v>
      </c>
      <c r="E58" s="10">
        <v>20</v>
      </c>
      <c r="F58" s="11">
        <f t="shared" si="4"/>
        <v>7</v>
      </c>
      <c r="G58" s="11">
        <v>13</v>
      </c>
      <c r="H58" s="11">
        <f t="shared" si="5"/>
        <v>7</v>
      </c>
      <c r="I58" s="11">
        <f t="shared" si="6"/>
        <v>6</v>
      </c>
      <c r="J58" s="13">
        <v>13</v>
      </c>
      <c r="K58" s="14">
        <f t="shared" si="7"/>
        <v>0.65</v>
      </c>
    </row>
    <row r="59" spans="1:11">
      <c r="A59" s="9">
        <v>58</v>
      </c>
      <c r="B59" s="9">
        <v>517</v>
      </c>
      <c r="C59" s="9" t="s">
        <v>21</v>
      </c>
      <c r="D59" s="9" t="s">
        <v>19</v>
      </c>
      <c r="E59" s="10">
        <v>20</v>
      </c>
      <c r="F59" s="11">
        <f t="shared" si="4"/>
        <v>7</v>
      </c>
      <c r="G59" s="11">
        <v>2</v>
      </c>
      <c r="H59" s="11">
        <f t="shared" si="5"/>
        <v>7</v>
      </c>
      <c r="I59" s="11">
        <f t="shared" si="6"/>
        <v>6</v>
      </c>
      <c r="J59" s="13">
        <v>2</v>
      </c>
      <c r="K59" s="14">
        <f t="shared" si="7"/>
        <v>0.1</v>
      </c>
    </row>
    <row r="60" spans="1:11">
      <c r="A60" s="9">
        <v>59</v>
      </c>
      <c r="B60" s="9">
        <v>578</v>
      </c>
      <c r="C60" s="9" t="s">
        <v>32</v>
      </c>
      <c r="D60" s="9" t="s">
        <v>19</v>
      </c>
      <c r="E60" s="10">
        <v>18</v>
      </c>
      <c r="F60" s="11">
        <f t="shared" si="4"/>
        <v>7</v>
      </c>
      <c r="G60" s="11">
        <v>2</v>
      </c>
      <c r="H60" s="11">
        <f t="shared" si="5"/>
        <v>7</v>
      </c>
      <c r="I60" s="11">
        <f t="shared" si="6"/>
        <v>4</v>
      </c>
      <c r="J60" s="13">
        <v>2</v>
      </c>
      <c r="K60" s="14">
        <f t="shared" si="7"/>
        <v>0.111111111111111</v>
      </c>
    </row>
    <row r="61" spans="1:11">
      <c r="A61" s="9">
        <v>60</v>
      </c>
      <c r="B61" s="9">
        <v>373</v>
      </c>
      <c r="C61" s="9" t="s">
        <v>36</v>
      </c>
      <c r="D61" s="9" t="s">
        <v>19</v>
      </c>
      <c r="E61" s="10">
        <v>13</v>
      </c>
      <c r="F61" s="11">
        <f t="shared" si="4"/>
        <v>5</v>
      </c>
      <c r="G61" s="11">
        <v>0</v>
      </c>
      <c r="H61" s="11">
        <f t="shared" si="5"/>
        <v>5</v>
      </c>
      <c r="I61" s="11">
        <f t="shared" si="6"/>
        <v>3</v>
      </c>
      <c r="J61" s="13">
        <v>0</v>
      </c>
      <c r="K61" s="14">
        <f t="shared" si="7"/>
        <v>0</v>
      </c>
    </row>
    <row r="62" spans="1:11">
      <c r="A62" s="9">
        <v>61</v>
      </c>
      <c r="B62" s="9">
        <v>744</v>
      </c>
      <c r="C62" s="9" t="s">
        <v>44</v>
      </c>
      <c r="D62" s="9" t="s">
        <v>19</v>
      </c>
      <c r="E62" s="10">
        <v>13</v>
      </c>
      <c r="F62" s="11">
        <f t="shared" si="4"/>
        <v>5</v>
      </c>
      <c r="G62" s="11">
        <v>1</v>
      </c>
      <c r="H62" s="11">
        <f t="shared" si="5"/>
        <v>5</v>
      </c>
      <c r="I62" s="11">
        <f t="shared" si="6"/>
        <v>3</v>
      </c>
      <c r="J62" s="13">
        <v>1</v>
      </c>
      <c r="K62" s="14">
        <f t="shared" si="7"/>
        <v>0.0769230769230769</v>
      </c>
    </row>
    <row r="63" spans="1:11">
      <c r="A63" s="9">
        <v>62</v>
      </c>
      <c r="B63" s="9">
        <v>742</v>
      </c>
      <c r="C63" s="9" t="s">
        <v>45</v>
      </c>
      <c r="D63" s="9" t="s">
        <v>19</v>
      </c>
      <c r="E63" s="10">
        <v>13</v>
      </c>
      <c r="F63" s="11">
        <f t="shared" si="4"/>
        <v>5</v>
      </c>
      <c r="G63" s="11">
        <v>0</v>
      </c>
      <c r="H63" s="11">
        <f t="shared" si="5"/>
        <v>5</v>
      </c>
      <c r="I63" s="11">
        <f t="shared" si="6"/>
        <v>3</v>
      </c>
      <c r="J63" s="13">
        <v>0</v>
      </c>
      <c r="K63" s="14">
        <f t="shared" si="7"/>
        <v>0</v>
      </c>
    </row>
    <row r="64" spans="1:11">
      <c r="A64" s="9">
        <v>63</v>
      </c>
      <c r="B64" s="9">
        <v>308</v>
      </c>
      <c r="C64" s="9" t="s">
        <v>56</v>
      </c>
      <c r="D64" s="9" t="s">
        <v>19</v>
      </c>
      <c r="E64" s="10">
        <v>10</v>
      </c>
      <c r="F64" s="11">
        <f t="shared" si="4"/>
        <v>4</v>
      </c>
      <c r="G64" s="11">
        <v>0</v>
      </c>
      <c r="H64" s="11">
        <f t="shared" si="5"/>
        <v>4</v>
      </c>
      <c r="I64" s="11">
        <f t="shared" si="6"/>
        <v>2</v>
      </c>
      <c r="J64" s="13">
        <v>0</v>
      </c>
      <c r="K64" s="14">
        <f t="shared" si="7"/>
        <v>0</v>
      </c>
    </row>
    <row r="65" spans="1:11">
      <c r="A65" s="9">
        <v>64</v>
      </c>
      <c r="B65" s="9">
        <v>355</v>
      </c>
      <c r="C65" s="9" t="s">
        <v>59</v>
      </c>
      <c r="D65" s="9" t="s">
        <v>19</v>
      </c>
      <c r="E65" s="10">
        <v>8</v>
      </c>
      <c r="F65" s="11">
        <f t="shared" si="4"/>
        <v>3</v>
      </c>
      <c r="G65" s="11">
        <v>2</v>
      </c>
      <c r="H65" s="11">
        <f t="shared" si="5"/>
        <v>3</v>
      </c>
      <c r="I65" s="11">
        <f t="shared" si="6"/>
        <v>2</v>
      </c>
      <c r="J65" s="13">
        <v>2</v>
      </c>
      <c r="K65" s="14">
        <f t="shared" si="7"/>
        <v>0.25</v>
      </c>
    </row>
    <row r="66" spans="1:11">
      <c r="A66" s="9">
        <v>65</v>
      </c>
      <c r="B66" s="9">
        <v>511</v>
      </c>
      <c r="C66" s="9" t="s">
        <v>60</v>
      </c>
      <c r="D66" s="9" t="s">
        <v>19</v>
      </c>
      <c r="E66" s="10">
        <v>8</v>
      </c>
      <c r="F66" s="11">
        <f t="shared" si="4"/>
        <v>3</v>
      </c>
      <c r="G66" s="11">
        <v>0</v>
      </c>
      <c r="H66" s="11">
        <f t="shared" si="5"/>
        <v>3</v>
      </c>
      <c r="I66" s="11">
        <f t="shared" si="6"/>
        <v>2</v>
      </c>
      <c r="J66" s="13">
        <v>2</v>
      </c>
      <c r="K66" s="14">
        <f t="shared" si="7"/>
        <v>0.25</v>
      </c>
    </row>
    <row r="67" spans="1:11">
      <c r="A67" s="9">
        <v>66</v>
      </c>
      <c r="B67" s="9">
        <v>349</v>
      </c>
      <c r="C67" s="9" t="s">
        <v>66</v>
      </c>
      <c r="D67" s="9" t="s">
        <v>19</v>
      </c>
      <c r="E67" s="10">
        <v>8</v>
      </c>
      <c r="F67" s="11">
        <f t="shared" ref="F67:F98" si="8">ROUND(E67/19*7,0)</f>
        <v>3</v>
      </c>
      <c r="G67" s="11">
        <v>3</v>
      </c>
      <c r="H67" s="11">
        <f t="shared" ref="H67:H98" si="9">F67</f>
        <v>3</v>
      </c>
      <c r="I67" s="11">
        <f t="shared" ref="I67:I98" si="10">E67-F67-H67</f>
        <v>2</v>
      </c>
      <c r="J67" s="13">
        <v>3</v>
      </c>
      <c r="K67" s="14">
        <f t="shared" ref="K67:K98" si="11">J67/E67</f>
        <v>0.375</v>
      </c>
    </row>
    <row r="68" spans="1:11">
      <c r="A68" s="9">
        <v>67</v>
      </c>
      <c r="B68" s="9">
        <v>747</v>
      </c>
      <c r="C68" s="9" t="s">
        <v>71</v>
      </c>
      <c r="D68" s="9" t="s">
        <v>19</v>
      </c>
      <c r="E68" s="10">
        <v>8</v>
      </c>
      <c r="F68" s="11">
        <f t="shared" si="8"/>
        <v>3</v>
      </c>
      <c r="G68" s="11">
        <v>0</v>
      </c>
      <c r="H68" s="11">
        <f t="shared" si="9"/>
        <v>3</v>
      </c>
      <c r="I68" s="11">
        <f t="shared" si="10"/>
        <v>2</v>
      </c>
      <c r="J68" s="13">
        <v>0</v>
      </c>
      <c r="K68" s="14">
        <f t="shared" si="11"/>
        <v>0</v>
      </c>
    </row>
    <row r="69" spans="1:11">
      <c r="A69" s="9">
        <v>68</v>
      </c>
      <c r="B69" s="9">
        <v>102479</v>
      </c>
      <c r="C69" s="9" t="s">
        <v>72</v>
      </c>
      <c r="D69" s="9" t="s">
        <v>19</v>
      </c>
      <c r="E69" s="10">
        <v>8</v>
      </c>
      <c r="F69" s="11">
        <f t="shared" si="8"/>
        <v>3</v>
      </c>
      <c r="G69" s="11">
        <v>2</v>
      </c>
      <c r="H69" s="11">
        <f t="shared" si="9"/>
        <v>3</v>
      </c>
      <c r="I69" s="11">
        <f t="shared" si="10"/>
        <v>2</v>
      </c>
      <c r="J69" s="13">
        <v>2</v>
      </c>
      <c r="K69" s="14">
        <f t="shared" si="11"/>
        <v>0.25</v>
      </c>
    </row>
    <row r="70" spans="1:11">
      <c r="A70" s="9">
        <v>69</v>
      </c>
      <c r="B70" s="9">
        <v>102935</v>
      </c>
      <c r="C70" s="9" t="s">
        <v>73</v>
      </c>
      <c r="D70" s="9" t="s">
        <v>19</v>
      </c>
      <c r="E70" s="10">
        <v>8</v>
      </c>
      <c r="F70" s="11">
        <f t="shared" si="8"/>
        <v>3</v>
      </c>
      <c r="G70" s="11">
        <v>2</v>
      </c>
      <c r="H70" s="11">
        <f t="shared" si="9"/>
        <v>3</v>
      </c>
      <c r="I70" s="11">
        <f t="shared" si="10"/>
        <v>2</v>
      </c>
      <c r="J70" s="13">
        <v>2</v>
      </c>
      <c r="K70" s="14">
        <f t="shared" si="11"/>
        <v>0.25</v>
      </c>
    </row>
    <row r="71" spans="1:11">
      <c r="A71" s="9">
        <v>70</v>
      </c>
      <c r="B71" s="9">
        <v>391</v>
      </c>
      <c r="C71" s="9" t="s">
        <v>79</v>
      </c>
      <c r="D71" s="9" t="s">
        <v>19</v>
      </c>
      <c r="E71" s="10">
        <v>8</v>
      </c>
      <c r="F71" s="11">
        <f t="shared" si="8"/>
        <v>3</v>
      </c>
      <c r="G71" s="11">
        <v>2</v>
      </c>
      <c r="H71" s="11">
        <f t="shared" si="9"/>
        <v>3</v>
      </c>
      <c r="I71" s="11">
        <f t="shared" si="10"/>
        <v>2</v>
      </c>
      <c r="J71" s="13">
        <v>8</v>
      </c>
      <c r="K71" s="14">
        <f t="shared" si="11"/>
        <v>1</v>
      </c>
    </row>
    <row r="72" spans="1:11">
      <c r="A72" s="9">
        <v>71</v>
      </c>
      <c r="B72" s="9">
        <v>515</v>
      </c>
      <c r="C72" s="9" t="s">
        <v>80</v>
      </c>
      <c r="D72" s="9" t="s">
        <v>19</v>
      </c>
      <c r="E72" s="10">
        <v>8</v>
      </c>
      <c r="F72" s="11">
        <f t="shared" si="8"/>
        <v>3</v>
      </c>
      <c r="G72" s="11">
        <v>0</v>
      </c>
      <c r="H72" s="11">
        <f t="shared" si="9"/>
        <v>3</v>
      </c>
      <c r="I72" s="11">
        <f t="shared" si="10"/>
        <v>2</v>
      </c>
      <c r="J72" s="13">
        <v>0</v>
      </c>
      <c r="K72" s="14">
        <f t="shared" si="11"/>
        <v>0</v>
      </c>
    </row>
    <row r="73" spans="1:11">
      <c r="A73" s="9">
        <v>72</v>
      </c>
      <c r="B73" s="9">
        <v>572</v>
      </c>
      <c r="C73" s="9" t="s">
        <v>82</v>
      </c>
      <c r="D73" s="9" t="s">
        <v>19</v>
      </c>
      <c r="E73" s="10">
        <v>8</v>
      </c>
      <c r="F73" s="11">
        <f t="shared" si="8"/>
        <v>3</v>
      </c>
      <c r="G73" s="11">
        <v>0</v>
      </c>
      <c r="H73" s="11">
        <f t="shared" si="9"/>
        <v>3</v>
      </c>
      <c r="I73" s="11">
        <f t="shared" si="10"/>
        <v>2</v>
      </c>
      <c r="J73" s="13">
        <v>1</v>
      </c>
      <c r="K73" s="14">
        <f t="shared" si="11"/>
        <v>0.125</v>
      </c>
    </row>
    <row r="74" spans="1:11">
      <c r="A74" s="9">
        <v>73</v>
      </c>
      <c r="B74" s="9">
        <v>723</v>
      </c>
      <c r="C74" s="9" t="s">
        <v>107</v>
      </c>
      <c r="D74" s="9" t="s">
        <v>19</v>
      </c>
      <c r="E74" s="10">
        <v>4</v>
      </c>
      <c r="F74" s="11">
        <f t="shared" si="8"/>
        <v>1</v>
      </c>
      <c r="G74" s="11">
        <v>0</v>
      </c>
      <c r="H74" s="11">
        <f t="shared" si="9"/>
        <v>1</v>
      </c>
      <c r="I74" s="11">
        <f t="shared" si="10"/>
        <v>2</v>
      </c>
      <c r="J74" s="13">
        <v>0</v>
      </c>
      <c r="K74" s="14">
        <f t="shared" si="11"/>
        <v>0</v>
      </c>
    </row>
    <row r="75" spans="1:11">
      <c r="A75" s="9">
        <v>74</v>
      </c>
      <c r="B75" s="9">
        <v>718</v>
      </c>
      <c r="C75" s="9" t="s">
        <v>108</v>
      </c>
      <c r="D75" s="9" t="s">
        <v>19</v>
      </c>
      <c r="E75" s="10">
        <v>4</v>
      </c>
      <c r="F75" s="11">
        <f t="shared" si="8"/>
        <v>1</v>
      </c>
      <c r="G75" s="11">
        <v>2</v>
      </c>
      <c r="H75" s="11">
        <f t="shared" si="9"/>
        <v>1</v>
      </c>
      <c r="I75" s="11">
        <f t="shared" si="10"/>
        <v>2</v>
      </c>
      <c r="J75" s="13">
        <v>2</v>
      </c>
      <c r="K75" s="14">
        <f t="shared" si="11"/>
        <v>0.5</v>
      </c>
    </row>
    <row r="76" spans="1:11">
      <c r="A76" s="9">
        <v>75</v>
      </c>
      <c r="B76" s="9">
        <v>102478</v>
      </c>
      <c r="C76" s="9" t="s">
        <v>109</v>
      </c>
      <c r="D76" s="9" t="s">
        <v>19</v>
      </c>
      <c r="E76" s="10">
        <v>4</v>
      </c>
      <c r="F76" s="11">
        <f t="shared" si="8"/>
        <v>1</v>
      </c>
      <c r="G76" s="11">
        <v>0</v>
      </c>
      <c r="H76" s="11">
        <f t="shared" si="9"/>
        <v>1</v>
      </c>
      <c r="I76" s="11">
        <f t="shared" si="10"/>
        <v>2</v>
      </c>
      <c r="J76" s="13">
        <v>0</v>
      </c>
      <c r="K76" s="14">
        <f t="shared" si="11"/>
        <v>0</v>
      </c>
    </row>
    <row r="77" spans="1:11">
      <c r="A77" s="9">
        <v>76</v>
      </c>
      <c r="B77" s="9">
        <v>106865</v>
      </c>
      <c r="C77" s="9" t="s">
        <v>131</v>
      </c>
      <c r="D77" s="9" t="s">
        <v>19</v>
      </c>
      <c r="E77" s="10">
        <v>4</v>
      </c>
      <c r="F77" s="11">
        <f t="shared" si="8"/>
        <v>1</v>
      </c>
      <c r="G77" s="11">
        <v>0</v>
      </c>
      <c r="H77" s="11">
        <f t="shared" si="9"/>
        <v>1</v>
      </c>
      <c r="I77" s="11">
        <f t="shared" si="10"/>
        <v>2</v>
      </c>
      <c r="J77" s="13">
        <v>0</v>
      </c>
      <c r="K77" s="14">
        <f t="shared" si="11"/>
        <v>0</v>
      </c>
    </row>
    <row r="78" spans="1:11">
      <c r="A78" s="9">
        <v>77</v>
      </c>
      <c r="B78" s="9">
        <v>107829</v>
      </c>
      <c r="C78" s="9" t="s">
        <v>132</v>
      </c>
      <c r="D78" s="9" t="s">
        <v>19</v>
      </c>
      <c r="E78" s="10">
        <v>4</v>
      </c>
      <c r="F78" s="11">
        <f t="shared" si="8"/>
        <v>1</v>
      </c>
      <c r="G78" s="11">
        <v>0</v>
      </c>
      <c r="H78" s="11">
        <f t="shared" si="9"/>
        <v>1</v>
      </c>
      <c r="I78" s="11">
        <f t="shared" si="10"/>
        <v>2</v>
      </c>
      <c r="J78" s="13">
        <v>0</v>
      </c>
      <c r="K78" s="14">
        <f t="shared" si="11"/>
        <v>0</v>
      </c>
    </row>
    <row r="79" spans="1:11">
      <c r="A79" s="9">
        <v>78</v>
      </c>
      <c r="B79" s="9">
        <v>385</v>
      </c>
      <c r="C79" s="9" t="s">
        <v>27</v>
      </c>
      <c r="D79" s="9" t="s">
        <v>28</v>
      </c>
      <c r="E79" s="10">
        <v>15</v>
      </c>
      <c r="F79" s="11">
        <f t="shared" si="8"/>
        <v>6</v>
      </c>
      <c r="G79" s="11">
        <v>16</v>
      </c>
      <c r="H79" s="11">
        <f t="shared" si="9"/>
        <v>6</v>
      </c>
      <c r="I79" s="11">
        <f t="shared" si="10"/>
        <v>3</v>
      </c>
      <c r="J79" s="13">
        <v>18</v>
      </c>
      <c r="K79" s="14">
        <f t="shared" si="11"/>
        <v>1.2</v>
      </c>
    </row>
    <row r="80" spans="1:11">
      <c r="A80" s="9">
        <v>79</v>
      </c>
      <c r="B80" s="9">
        <v>514</v>
      </c>
      <c r="C80" s="9" t="s">
        <v>51</v>
      </c>
      <c r="D80" s="9" t="s">
        <v>28</v>
      </c>
      <c r="E80" s="10">
        <v>13</v>
      </c>
      <c r="F80" s="11">
        <f t="shared" si="8"/>
        <v>5</v>
      </c>
      <c r="G80" s="11">
        <v>3</v>
      </c>
      <c r="H80" s="11">
        <f t="shared" si="9"/>
        <v>5</v>
      </c>
      <c r="I80" s="11">
        <f t="shared" si="10"/>
        <v>3</v>
      </c>
      <c r="J80" s="13">
        <v>5</v>
      </c>
      <c r="K80" s="14">
        <f t="shared" si="11"/>
        <v>0.384615384615385</v>
      </c>
    </row>
    <row r="81" spans="1:11">
      <c r="A81" s="9">
        <v>80</v>
      </c>
      <c r="B81" s="9">
        <v>102567</v>
      </c>
      <c r="C81" s="9" t="s">
        <v>97</v>
      </c>
      <c r="D81" s="9" t="s">
        <v>28</v>
      </c>
      <c r="E81" s="10">
        <v>4</v>
      </c>
      <c r="F81" s="11">
        <f t="shared" si="8"/>
        <v>1</v>
      </c>
      <c r="G81" s="11">
        <v>0</v>
      </c>
      <c r="H81" s="11">
        <f t="shared" si="9"/>
        <v>1</v>
      </c>
      <c r="I81" s="11">
        <f t="shared" si="10"/>
        <v>2</v>
      </c>
      <c r="J81" s="13">
        <v>0</v>
      </c>
      <c r="K81" s="14">
        <f t="shared" si="11"/>
        <v>0</v>
      </c>
    </row>
    <row r="82" spans="1:11">
      <c r="A82" s="9">
        <v>81</v>
      </c>
      <c r="B82" s="9">
        <v>371</v>
      </c>
      <c r="C82" s="9" t="s">
        <v>121</v>
      </c>
      <c r="D82" s="9" t="s">
        <v>28</v>
      </c>
      <c r="E82" s="10">
        <v>4</v>
      </c>
      <c r="F82" s="11">
        <f t="shared" si="8"/>
        <v>1</v>
      </c>
      <c r="G82" s="11">
        <v>0</v>
      </c>
      <c r="H82" s="11">
        <f t="shared" si="9"/>
        <v>1</v>
      </c>
      <c r="I82" s="11">
        <f t="shared" si="10"/>
        <v>2</v>
      </c>
      <c r="J82" s="13">
        <v>0</v>
      </c>
      <c r="K82" s="14">
        <f t="shared" si="11"/>
        <v>0</v>
      </c>
    </row>
    <row r="83" spans="1:11">
      <c r="A83" s="9">
        <v>82</v>
      </c>
      <c r="B83" s="9">
        <v>108656</v>
      </c>
      <c r="C83" s="9" t="s">
        <v>133</v>
      </c>
      <c r="D83" s="9" t="s">
        <v>28</v>
      </c>
      <c r="E83" s="10">
        <v>4</v>
      </c>
      <c r="F83" s="11">
        <f t="shared" si="8"/>
        <v>1</v>
      </c>
      <c r="G83" s="11">
        <v>0</v>
      </c>
      <c r="H83" s="11">
        <f t="shared" si="9"/>
        <v>1</v>
      </c>
      <c r="I83" s="11">
        <f t="shared" si="10"/>
        <v>2</v>
      </c>
      <c r="J83" s="13">
        <v>0</v>
      </c>
      <c r="K83" s="14">
        <f t="shared" si="11"/>
        <v>0</v>
      </c>
    </row>
    <row r="84" spans="1:11">
      <c r="A84" s="9">
        <v>83</v>
      </c>
      <c r="B84" s="9">
        <v>341</v>
      </c>
      <c r="C84" s="9" t="s">
        <v>10</v>
      </c>
      <c r="D84" s="9" t="s">
        <v>11</v>
      </c>
      <c r="E84" s="10">
        <v>20</v>
      </c>
      <c r="F84" s="11">
        <f t="shared" si="8"/>
        <v>7</v>
      </c>
      <c r="G84" s="11">
        <v>5.06</v>
      </c>
      <c r="H84" s="11">
        <f t="shared" si="9"/>
        <v>7</v>
      </c>
      <c r="I84" s="11">
        <f t="shared" si="10"/>
        <v>6</v>
      </c>
      <c r="J84" s="13">
        <v>9.06</v>
      </c>
      <c r="K84" s="14">
        <f t="shared" si="11"/>
        <v>0.453</v>
      </c>
    </row>
    <row r="85" spans="1:11">
      <c r="A85" s="9">
        <v>84</v>
      </c>
      <c r="B85" s="9">
        <v>721</v>
      </c>
      <c r="C85" s="9" t="s">
        <v>64</v>
      </c>
      <c r="D85" s="9" t="s">
        <v>11</v>
      </c>
      <c r="E85" s="10">
        <v>8</v>
      </c>
      <c r="F85" s="11">
        <f t="shared" si="8"/>
        <v>3</v>
      </c>
      <c r="G85" s="11">
        <v>2</v>
      </c>
      <c r="H85" s="11">
        <f t="shared" si="9"/>
        <v>3</v>
      </c>
      <c r="I85" s="11">
        <f t="shared" si="10"/>
        <v>2</v>
      </c>
      <c r="J85" s="13">
        <v>4</v>
      </c>
      <c r="K85" s="14">
        <f t="shared" si="11"/>
        <v>0.5</v>
      </c>
    </row>
    <row r="86" spans="1:11">
      <c r="A86" s="9">
        <v>85</v>
      </c>
      <c r="B86" s="9">
        <v>591</v>
      </c>
      <c r="C86" s="9" t="s">
        <v>110</v>
      </c>
      <c r="D86" s="9" t="s">
        <v>11</v>
      </c>
      <c r="E86" s="10">
        <v>4</v>
      </c>
      <c r="F86" s="11">
        <f t="shared" si="8"/>
        <v>1</v>
      </c>
      <c r="G86" s="11">
        <v>0</v>
      </c>
      <c r="H86" s="11">
        <f t="shared" si="9"/>
        <v>1</v>
      </c>
      <c r="I86" s="11">
        <f t="shared" si="10"/>
        <v>2</v>
      </c>
      <c r="J86" s="13">
        <v>1</v>
      </c>
      <c r="K86" s="14">
        <f t="shared" si="11"/>
        <v>0.25</v>
      </c>
    </row>
    <row r="87" spans="1:11">
      <c r="A87" s="9">
        <v>86</v>
      </c>
      <c r="B87" s="9">
        <v>102564</v>
      </c>
      <c r="C87" s="9" t="s">
        <v>111</v>
      </c>
      <c r="D87" s="9" t="s">
        <v>11</v>
      </c>
      <c r="E87" s="10">
        <v>4</v>
      </c>
      <c r="F87" s="11">
        <f t="shared" si="8"/>
        <v>1</v>
      </c>
      <c r="G87" s="11">
        <v>2</v>
      </c>
      <c r="H87" s="11">
        <f t="shared" si="9"/>
        <v>1</v>
      </c>
      <c r="I87" s="11">
        <f t="shared" si="10"/>
        <v>2</v>
      </c>
      <c r="J87" s="13">
        <v>2</v>
      </c>
      <c r="K87" s="14">
        <f t="shared" si="11"/>
        <v>0.5</v>
      </c>
    </row>
    <row r="88" spans="1:11">
      <c r="A88" s="9">
        <v>87</v>
      </c>
      <c r="B88" s="9">
        <v>732</v>
      </c>
      <c r="C88" s="9" t="s">
        <v>122</v>
      </c>
      <c r="D88" s="9" t="s">
        <v>11</v>
      </c>
      <c r="E88" s="10">
        <v>4</v>
      </c>
      <c r="F88" s="11">
        <f t="shared" si="8"/>
        <v>1</v>
      </c>
      <c r="G88" s="11">
        <v>0</v>
      </c>
      <c r="H88" s="11">
        <f t="shared" si="9"/>
        <v>1</v>
      </c>
      <c r="I88" s="11">
        <f t="shared" si="10"/>
        <v>2</v>
      </c>
      <c r="J88" s="13">
        <v>0</v>
      </c>
      <c r="K88" s="14">
        <f t="shared" si="11"/>
        <v>0</v>
      </c>
    </row>
    <row r="89" spans="1:11">
      <c r="A89" s="9">
        <v>88</v>
      </c>
      <c r="B89" s="9">
        <v>746</v>
      </c>
      <c r="C89" s="9" t="s">
        <v>37</v>
      </c>
      <c r="D89" s="9" t="s">
        <v>38</v>
      </c>
      <c r="E89" s="10">
        <v>13</v>
      </c>
      <c r="F89" s="11">
        <f t="shared" si="8"/>
        <v>5</v>
      </c>
      <c r="G89" s="11">
        <v>0</v>
      </c>
      <c r="H89" s="11">
        <f t="shared" si="9"/>
        <v>5</v>
      </c>
      <c r="I89" s="11">
        <f t="shared" si="10"/>
        <v>3</v>
      </c>
      <c r="J89" s="13">
        <v>0</v>
      </c>
      <c r="K89" s="14">
        <f t="shared" si="11"/>
        <v>0</v>
      </c>
    </row>
    <row r="90" spans="1:11">
      <c r="A90" s="9">
        <v>89</v>
      </c>
      <c r="B90" s="9">
        <v>716</v>
      </c>
      <c r="C90" s="9" t="s">
        <v>74</v>
      </c>
      <c r="D90" s="9" t="s">
        <v>38</v>
      </c>
      <c r="E90" s="10">
        <v>8</v>
      </c>
      <c r="F90" s="11">
        <f t="shared" si="8"/>
        <v>3</v>
      </c>
      <c r="G90" s="11">
        <v>0</v>
      </c>
      <c r="H90" s="11">
        <f t="shared" si="9"/>
        <v>3</v>
      </c>
      <c r="I90" s="11">
        <f t="shared" si="10"/>
        <v>2</v>
      </c>
      <c r="J90" s="13">
        <v>2</v>
      </c>
      <c r="K90" s="14">
        <f t="shared" si="11"/>
        <v>0.25</v>
      </c>
    </row>
    <row r="91" spans="1:11">
      <c r="A91" s="9">
        <v>90</v>
      </c>
      <c r="B91" s="9">
        <v>748</v>
      </c>
      <c r="C91" s="9" t="s">
        <v>81</v>
      </c>
      <c r="D91" s="9" t="s">
        <v>38</v>
      </c>
      <c r="E91" s="10">
        <v>8</v>
      </c>
      <c r="F91" s="11">
        <f t="shared" si="8"/>
        <v>3</v>
      </c>
      <c r="G91" s="11">
        <v>2</v>
      </c>
      <c r="H91" s="11">
        <f t="shared" si="9"/>
        <v>3</v>
      </c>
      <c r="I91" s="11">
        <f t="shared" si="10"/>
        <v>2</v>
      </c>
      <c r="J91" s="13">
        <v>3</v>
      </c>
      <c r="K91" s="14">
        <f t="shared" si="11"/>
        <v>0.375</v>
      </c>
    </row>
    <row r="92" spans="1:11">
      <c r="A92" s="9">
        <v>91</v>
      </c>
      <c r="B92" s="9">
        <v>549</v>
      </c>
      <c r="C92" s="9" t="s">
        <v>87</v>
      </c>
      <c r="D92" s="9" t="s">
        <v>38</v>
      </c>
      <c r="E92" s="10">
        <v>5</v>
      </c>
      <c r="F92" s="11">
        <f t="shared" si="8"/>
        <v>2</v>
      </c>
      <c r="G92" s="11">
        <v>0</v>
      </c>
      <c r="H92" s="11">
        <f t="shared" si="9"/>
        <v>2</v>
      </c>
      <c r="I92" s="11">
        <f t="shared" si="10"/>
        <v>1</v>
      </c>
      <c r="J92" s="13">
        <v>0</v>
      </c>
      <c r="K92" s="14">
        <f t="shared" si="11"/>
        <v>0</v>
      </c>
    </row>
    <row r="93" spans="1:11">
      <c r="A93" s="9">
        <v>92</v>
      </c>
      <c r="B93" s="9">
        <v>539</v>
      </c>
      <c r="C93" s="9" t="s">
        <v>91</v>
      </c>
      <c r="D93" s="9" t="s">
        <v>38</v>
      </c>
      <c r="E93" s="10">
        <v>5</v>
      </c>
      <c r="F93" s="11">
        <f t="shared" si="8"/>
        <v>2</v>
      </c>
      <c r="G93" s="11">
        <v>4</v>
      </c>
      <c r="H93" s="11">
        <f t="shared" si="9"/>
        <v>2</v>
      </c>
      <c r="I93" s="11">
        <f t="shared" si="10"/>
        <v>1</v>
      </c>
      <c r="J93" s="13">
        <v>8</v>
      </c>
      <c r="K93" s="14">
        <f t="shared" si="11"/>
        <v>1.6</v>
      </c>
    </row>
    <row r="94" spans="1:11">
      <c r="A94" s="9">
        <v>93</v>
      </c>
      <c r="B94" s="9">
        <v>717</v>
      </c>
      <c r="C94" s="9" t="s">
        <v>94</v>
      </c>
      <c r="D94" s="9" t="s">
        <v>38</v>
      </c>
      <c r="E94" s="10">
        <v>5</v>
      </c>
      <c r="F94" s="11">
        <f t="shared" si="8"/>
        <v>2</v>
      </c>
      <c r="G94" s="11">
        <v>2</v>
      </c>
      <c r="H94" s="11">
        <f t="shared" si="9"/>
        <v>2</v>
      </c>
      <c r="I94" s="11">
        <f t="shared" si="10"/>
        <v>1</v>
      </c>
      <c r="J94" s="13">
        <v>2</v>
      </c>
      <c r="K94" s="14">
        <f t="shared" si="11"/>
        <v>0.4</v>
      </c>
    </row>
    <row r="95" spans="1:11">
      <c r="A95" s="9">
        <v>94</v>
      </c>
      <c r="B95" s="9">
        <v>594</v>
      </c>
      <c r="C95" s="9" t="s">
        <v>123</v>
      </c>
      <c r="D95" s="9" t="s">
        <v>38</v>
      </c>
      <c r="E95" s="10">
        <v>4</v>
      </c>
      <c r="F95" s="11">
        <f t="shared" si="8"/>
        <v>1</v>
      </c>
      <c r="G95" s="11">
        <v>0</v>
      </c>
      <c r="H95" s="11">
        <f t="shared" si="9"/>
        <v>1</v>
      </c>
      <c r="I95" s="11">
        <f t="shared" si="10"/>
        <v>2</v>
      </c>
      <c r="J95" s="13">
        <v>0</v>
      </c>
      <c r="K95" s="14">
        <f t="shared" si="11"/>
        <v>0</v>
      </c>
    </row>
    <row r="96" spans="1:11">
      <c r="A96" s="9">
        <v>95</v>
      </c>
      <c r="B96" s="9">
        <v>720</v>
      </c>
      <c r="C96" s="9" t="s">
        <v>124</v>
      </c>
      <c r="D96" s="9" t="s">
        <v>38</v>
      </c>
      <c r="E96" s="10">
        <v>4</v>
      </c>
      <c r="F96" s="11">
        <f t="shared" si="8"/>
        <v>1</v>
      </c>
      <c r="G96" s="11">
        <v>1</v>
      </c>
      <c r="H96" s="11">
        <f t="shared" si="9"/>
        <v>1</v>
      </c>
      <c r="I96" s="11">
        <f t="shared" si="10"/>
        <v>2</v>
      </c>
      <c r="J96" s="13">
        <v>1</v>
      </c>
      <c r="K96" s="14">
        <f t="shared" si="11"/>
        <v>0.25</v>
      </c>
    </row>
    <row r="97" spans="1:11">
      <c r="A97" s="9">
        <v>96</v>
      </c>
      <c r="B97" s="9">
        <v>104533</v>
      </c>
      <c r="C97" s="9" t="s">
        <v>125</v>
      </c>
      <c r="D97" s="9" t="s">
        <v>38</v>
      </c>
      <c r="E97" s="10">
        <v>4</v>
      </c>
      <c r="F97" s="11">
        <f t="shared" si="8"/>
        <v>1</v>
      </c>
      <c r="G97" s="11">
        <v>0</v>
      </c>
      <c r="H97" s="11">
        <f t="shared" si="9"/>
        <v>1</v>
      </c>
      <c r="I97" s="11">
        <f t="shared" si="10"/>
        <v>2</v>
      </c>
      <c r="J97" s="13">
        <v>0</v>
      </c>
      <c r="K97" s="14">
        <f t="shared" si="11"/>
        <v>0</v>
      </c>
    </row>
    <row r="98" spans="1:11">
      <c r="A98" s="9">
        <v>97</v>
      </c>
      <c r="B98" s="9">
        <v>107728</v>
      </c>
      <c r="C98" s="9" t="s">
        <v>134</v>
      </c>
      <c r="D98" s="9" t="s">
        <v>38</v>
      </c>
      <c r="E98" s="10">
        <v>4</v>
      </c>
      <c r="F98" s="11">
        <f t="shared" si="8"/>
        <v>1</v>
      </c>
      <c r="G98" s="11">
        <v>1</v>
      </c>
      <c r="H98" s="11">
        <f t="shared" si="9"/>
        <v>1</v>
      </c>
      <c r="I98" s="11">
        <f t="shared" si="10"/>
        <v>2</v>
      </c>
      <c r="J98" s="13">
        <v>1</v>
      </c>
      <c r="K98" s="14">
        <f t="shared" si="11"/>
        <v>0.25</v>
      </c>
    </row>
    <row r="99" spans="1:11">
      <c r="A99" s="9">
        <v>98</v>
      </c>
      <c r="B99" s="9">
        <v>101453</v>
      </c>
      <c r="C99" s="9" t="s">
        <v>46</v>
      </c>
      <c r="D99" s="9" t="s">
        <v>47</v>
      </c>
      <c r="E99" s="10">
        <v>13</v>
      </c>
      <c r="F99" s="11">
        <f t="shared" ref="F99:F115" si="12">ROUND(E99/19*7,0)</f>
        <v>5</v>
      </c>
      <c r="G99" s="11">
        <v>1</v>
      </c>
      <c r="H99" s="11">
        <f t="shared" ref="H99:H115" si="13">F99</f>
        <v>5</v>
      </c>
      <c r="I99" s="11">
        <f t="shared" ref="I99:I115" si="14">E99-F99-H99</f>
        <v>3</v>
      </c>
      <c r="J99" s="13">
        <v>3</v>
      </c>
      <c r="K99" s="14">
        <f t="shared" ref="K99:K115" si="15">J99/E99</f>
        <v>0.230769230769231</v>
      </c>
    </row>
    <row r="100" spans="1:11">
      <c r="A100" s="9">
        <v>99</v>
      </c>
      <c r="B100" s="9">
        <v>754</v>
      </c>
      <c r="C100" s="9" t="s">
        <v>52</v>
      </c>
      <c r="D100" s="9" t="s">
        <v>47</v>
      </c>
      <c r="E100" s="10">
        <v>10</v>
      </c>
      <c r="F100" s="11">
        <f t="shared" si="12"/>
        <v>4</v>
      </c>
      <c r="G100" s="11">
        <v>0</v>
      </c>
      <c r="H100" s="11">
        <f t="shared" si="13"/>
        <v>4</v>
      </c>
      <c r="I100" s="11">
        <f t="shared" si="14"/>
        <v>2</v>
      </c>
      <c r="J100" s="13">
        <v>0</v>
      </c>
      <c r="K100" s="14">
        <f t="shared" si="15"/>
        <v>0</v>
      </c>
    </row>
    <row r="101" spans="1:11">
      <c r="A101" s="9">
        <v>100</v>
      </c>
      <c r="B101" s="9">
        <v>54</v>
      </c>
      <c r="C101" s="9" t="s">
        <v>54</v>
      </c>
      <c r="D101" s="9" t="s">
        <v>47</v>
      </c>
      <c r="E101" s="10">
        <v>10</v>
      </c>
      <c r="F101" s="11">
        <f t="shared" si="12"/>
        <v>4</v>
      </c>
      <c r="G101" s="11">
        <v>6</v>
      </c>
      <c r="H101" s="11">
        <f t="shared" si="13"/>
        <v>4</v>
      </c>
      <c r="I101" s="11">
        <f t="shared" si="14"/>
        <v>2</v>
      </c>
      <c r="J101" s="13">
        <v>6</v>
      </c>
      <c r="K101" s="14">
        <f t="shared" si="15"/>
        <v>0.6</v>
      </c>
    </row>
    <row r="102" spans="1:11">
      <c r="A102" s="9">
        <v>101</v>
      </c>
      <c r="B102" s="9">
        <v>52</v>
      </c>
      <c r="C102" s="9" t="s">
        <v>61</v>
      </c>
      <c r="D102" s="9" t="s">
        <v>47</v>
      </c>
      <c r="E102" s="10">
        <v>8</v>
      </c>
      <c r="F102" s="11">
        <f t="shared" si="12"/>
        <v>3</v>
      </c>
      <c r="G102" s="11">
        <v>0</v>
      </c>
      <c r="H102" s="11">
        <f t="shared" si="13"/>
        <v>3</v>
      </c>
      <c r="I102" s="11">
        <f t="shared" si="14"/>
        <v>2</v>
      </c>
      <c r="J102" s="13">
        <v>2</v>
      </c>
      <c r="K102" s="14">
        <f t="shared" si="15"/>
        <v>0.25</v>
      </c>
    </row>
    <row r="103" spans="1:11">
      <c r="A103" s="9">
        <v>102</v>
      </c>
      <c r="B103" s="9">
        <v>367</v>
      </c>
      <c r="C103" s="9" t="s">
        <v>62</v>
      </c>
      <c r="D103" s="9" t="s">
        <v>47</v>
      </c>
      <c r="E103" s="10">
        <v>8</v>
      </c>
      <c r="F103" s="11">
        <f t="shared" si="12"/>
        <v>3</v>
      </c>
      <c r="G103" s="11">
        <v>0</v>
      </c>
      <c r="H103" s="11">
        <f t="shared" si="13"/>
        <v>3</v>
      </c>
      <c r="I103" s="11">
        <f t="shared" si="14"/>
        <v>2</v>
      </c>
      <c r="J103" s="13">
        <v>0</v>
      </c>
      <c r="K103" s="14">
        <f t="shared" si="15"/>
        <v>0</v>
      </c>
    </row>
    <row r="104" spans="1:11">
      <c r="A104" s="9">
        <v>103</v>
      </c>
      <c r="B104" s="9">
        <v>351</v>
      </c>
      <c r="C104" s="9" t="s">
        <v>67</v>
      </c>
      <c r="D104" s="9" t="s">
        <v>47</v>
      </c>
      <c r="E104" s="10">
        <v>8</v>
      </c>
      <c r="F104" s="11">
        <f t="shared" si="12"/>
        <v>3</v>
      </c>
      <c r="G104" s="11">
        <v>0</v>
      </c>
      <c r="H104" s="11">
        <f t="shared" si="13"/>
        <v>3</v>
      </c>
      <c r="I104" s="11">
        <f t="shared" si="14"/>
        <v>2</v>
      </c>
      <c r="J104" s="13">
        <v>2</v>
      </c>
      <c r="K104" s="14">
        <f t="shared" si="15"/>
        <v>0.25</v>
      </c>
    </row>
    <row r="105" spans="1:11">
      <c r="A105" s="9">
        <v>104</v>
      </c>
      <c r="B105" s="9">
        <v>104428</v>
      </c>
      <c r="C105" s="9" t="s">
        <v>68</v>
      </c>
      <c r="D105" s="9" t="s">
        <v>47</v>
      </c>
      <c r="E105" s="10">
        <v>8</v>
      </c>
      <c r="F105" s="11">
        <f t="shared" si="12"/>
        <v>3</v>
      </c>
      <c r="G105" s="11">
        <v>4</v>
      </c>
      <c r="H105" s="11">
        <f t="shared" si="13"/>
        <v>3</v>
      </c>
      <c r="I105" s="11">
        <f t="shared" si="14"/>
        <v>2</v>
      </c>
      <c r="J105" s="13">
        <v>4</v>
      </c>
      <c r="K105" s="14">
        <f t="shared" si="15"/>
        <v>0.5</v>
      </c>
    </row>
    <row r="106" spans="1:11">
      <c r="A106" s="9">
        <v>105</v>
      </c>
      <c r="B106" s="9">
        <v>587</v>
      </c>
      <c r="C106" s="9" t="s">
        <v>75</v>
      </c>
      <c r="D106" s="9" t="s">
        <v>47</v>
      </c>
      <c r="E106" s="10">
        <v>8</v>
      </c>
      <c r="F106" s="11">
        <f t="shared" si="12"/>
        <v>3</v>
      </c>
      <c r="G106" s="11">
        <v>2</v>
      </c>
      <c r="H106" s="11">
        <f t="shared" si="13"/>
        <v>3</v>
      </c>
      <c r="I106" s="11">
        <f t="shared" si="14"/>
        <v>2</v>
      </c>
      <c r="J106" s="13">
        <v>6</v>
      </c>
      <c r="K106" s="14">
        <f t="shared" si="15"/>
        <v>0.75</v>
      </c>
    </row>
    <row r="107" spans="1:11">
      <c r="A107" s="9">
        <v>106</v>
      </c>
      <c r="B107" s="9">
        <v>329</v>
      </c>
      <c r="C107" s="9" t="s">
        <v>83</v>
      </c>
      <c r="D107" s="9" t="s">
        <v>47</v>
      </c>
      <c r="E107" s="10">
        <v>5</v>
      </c>
      <c r="F107" s="11">
        <f t="shared" si="12"/>
        <v>2</v>
      </c>
      <c r="G107" s="11">
        <v>4</v>
      </c>
      <c r="H107" s="11">
        <f t="shared" si="13"/>
        <v>2</v>
      </c>
      <c r="I107" s="11">
        <f t="shared" si="14"/>
        <v>1</v>
      </c>
      <c r="J107" s="13">
        <v>4</v>
      </c>
      <c r="K107" s="14">
        <f t="shared" si="15"/>
        <v>0.8</v>
      </c>
    </row>
    <row r="108" spans="1:11">
      <c r="A108" s="9">
        <v>107</v>
      </c>
      <c r="B108" s="9">
        <v>704</v>
      </c>
      <c r="C108" s="9" t="s">
        <v>88</v>
      </c>
      <c r="D108" s="9" t="s">
        <v>47</v>
      </c>
      <c r="E108" s="10">
        <v>5</v>
      </c>
      <c r="F108" s="11">
        <f t="shared" si="12"/>
        <v>2</v>
      </c>
      <c r="G108" s="11">
        <v>2</v>
      </c>
      <c r="H108" s="11">
        <f t="shared" si="13"/>
        <v>2</v>
      </c>
      <c r="I108" s="11">
        <f t="shared" si="14"/>
        <v>1</v>
      </c>
      <c r="J108" s="13">
        <v>2</v>
      </c>
      <c r="K108" s="14">
        <f t="shared" si="15"/>
        <v>0.4</v>
      </c>
    </row>
    <row r="109" spans="1:11">
      <c r="A109" s="9">
        <v>108</v>
      </c>
      <c r="B109" s="9">
        <v>56</v>
      </c>
      <c r="C109" s="9" t="s">
        <v>99</v>
      </c>
      <c r="D109" s="9" t="s">
        <v>47</v>
      </c>
      <c r="E109" s="10">
        <v>4</v>
      </c>
      <c r="F109" s="11">
        <f t="shared" si="12"/>
        <v>1</v>
      </c>
      <c r="G109" s="11">
        <v>0</v>
      </c>
      <c r="H109" s="11">
        <f t="shared" si="13"/>
        <v>1</v>
      </c>
      <c r="I109" s="11">
        <f t="shared" si="14"/>
        <v>2</v>
      </c>
      <c r="J109" s="13">
        <v>0</v>
      </c>
      <c r="K109" s="14">
        <f t="shared" si="15"/>
        <v>0</v>
      </c>
    </row>
    <row r="110" spans="1:11">
      <c r="A110" s="9">
        <v>109</v>
      </c>
      <c r="B110" s="9">
        <v>738</v>
      </c>
      <c r="C110" s="9" t="s">
        <v>100</v>
      </c>
      <c r="D110" s="9" t="s">
        <v>47</v>
      </c>
      <c r="E110" s="10">
        <v>4</v>
      </c>
      <c r="F110" s="11">
        <f t="shared" si="12"/>
        <v>1</v>
      </c>
      <c r="G110" s="11">
        <v>1</v>
      </c>
      <c r="H110" s="11">
        <f t="shared" si="13"/>
        <v>1</v>
      </c>
      <c r="I110" s="11">
        <f t="shared" si="14"/>
        <v>2</v>
      </c>
      <c r="J110" s="13">
        <v>1</v>
      </c>
      <c r="K110" s="14">
        <f t="shared" si="15"/>
        <v>0.25</v>
      </c>
    </row>
    <row r="111" spans="1:11">
      <c r="A111" s="9">
        <v>110</v>
      </c>
      <c r="B111" s="9">
        <v>710</v>
      </c>
      <c r="C111" s="9" t="s">
        <v>112</v>
      </c>
      <c r="D111" s="9" t="s">
        <v>47</v>
      </c>
      <c r="E111" s="10">
        <v>4</v>
      </c>
      <c r="F111" s="11">
        <f t="shared" si="12"/>
        <v>1</v>
      </c>
      <c r="G111" s="11">
        <v>0</v>
      </c>
      <c r="H111" s="11">
        <f t="shared" si="13"/>
        <v>1</v>
      </c>
      <c r="I111" s="11">
        <f t="shared" si="14"/>
        <v>2</v>
      </c>
      <c r="J111" s="13">
        <v>0</v>
      </c>
      <c r="K111" s="14">
        <f t="shared" si="15"/>
        <v>0</v>
      </c>
    </row>
    <row r="112" spans="1:11">
      <c r="A112" s="9">
        <v>111</v>
      </c>
      <c r="B112" s="9">
        <v>713</v>
      </c>
      <c r="C112" s="9" t="s">
        <v>113</v>
      </c>
      <c r="D112" s="9" t="s">
        <v>47</v>
      </c>
      <c r="E112" s="10">
        <v>4</v>
      </c>
      <c r="F112" s="11">
        <f t="shared" si="12"/>
        <v>1</v>
      </c>
      <c r="G112" s="11">
        <v>4</v>
      </c>
      <c r="H112" s="11">
        <f t="shared" si="13"/>
        <v>1</v>
      </c>
      <c r="I112" s="11">
        <f t="shared" si="14"/>
        <v>2</v>
      </c>
      <c r="J112" s="13">
        <v>4</v>
      </c>
      <c r="K112" s="14">
        <f t="shared" si="15"/>
        <v>1</v>
      </c>
    </row>
    <row r="113" spans="1:11">
      <c r="A113" s="9">
        <v>112</v>
      </c>
      <c r="B113" s="9">
        <v>104838</v>
      </c>
      <c r="C113" s="9" t="s">
        <v>114</v>
      </c>
      <c r="D113" s="9" t="s">
        <v>47</v>
      </c>
      <c r="E113" s="10">
        <v>4</v>
      </c>
      <c r="F113" s="11">
        <f t="shared" si="12"/>
        <v>1</v>
      </c>
      <c r="G113" s="11">
        <v>0</v>
      </c>
      <c r="H113" s="11">
        <f t="shared" si="13"/>
        <v>1</v>
      </c>
      <c r="I113" s="11">
        <f t="shared" si="14"/>
        <v>2</v>
      </c>
      <c r="J113" s="13">
        <v>2</v>
      </c>
      <c r="K113" s="14">
        <f t="shared" si="15"/>
        <v>0.5</v>
      </c>
    </row>
    <row r="114" spans="1:11">
      <c r="A114" s="9">
        <v>113</v>
      </c>
      <c r="B114" s="9">
        <v>706</v>
      </c>
      <c r="C114" s="9" t="s">
        <v>126</v>
      </c>
      <c r="D114" s="9" t="s">
        <v>47</v>
      </c>
      <c r="E114" s="10">
        <v>4</v>
      </c>
      <c r="F114" s="11">
        <f t="shared" si="12"/>
        <v>1</v>
      </c>
      <c r="G114" s="11">
        <v>0</v>
      </c>
      <c r="H114" s="11">
        <f t="shared" si="13"/>
        <v>1</v>
      </c>
      <c r="I114" s="11">
        <f t="shared" si="14"/>
        <v>2</v>
      </c>
      <c r="J114" s="13">
        <v>0</v>
      </c>
      <c r="K114" s="14">
        <f t="shared" si="15"/>
        <v>0</v>
      </c>
    </row>
    <row r="115" spans="1:11">
      <c r="A115" s="11"/>
      <c r="B115" s="11"/>
      <c r="C115" s="11" t="s">
        <v>726</v>
      </c>
      <c r="D115" s="11"/>
      <c r="E115" s="15">
        <f>SUM(E2:E114)</f>
        <v>1009</v>
      </c>
      <c r="F115" s="16">
        <f>SUM(F2:F114)</f>
        <v>364</v>
      </c>
      <c r="G115" s="11">
        <v>0</v>
      </c>
      <c r="H115" s="16">
        <f>SUM(H2:H114)</f>
        <v>364</v>
      </c>
      <c r="I115" s="16">
        <f>SUM(I2:I114)</f>
        <v>281</v>
      </c>
      <c r="J115" s="13">
        <v>0</v>
      </c>
      <c r="K115" s="14">
        <f t="shared" si="15"/>
        <v>0</v>
      </c>
    </row>
  </sheetData>
  <sortState ref="A2:E114">
    <sortCondition ref="D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个人完成进度</vt:lpstr>
      <vt:lpstr>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2019-12-13T03:00:00Z</dcterms:created>
  <dcterms:modified xsi:type="dcterms:W3CDTF">2019-12-23T07:30:00Z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