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2" activeTab="2"/>
  </bookViews>
  <sheets>
    <sheet name="Sheet1" sheetId="1" state="hidden" r:id="rId1"/>
    <sheet name="门店排名情况" sheetId="5" state="hidden" r:id="rId2"/>
    <sheet name="门店完成情况" sheetId="4" r:id="rId3"/>
    <sheet name="个人完成情况" sheetId="3" r:id="rId4"/>
    <sheet name="品种清单" sheetId="2" state="hidden" r:id="rId5"/>
    <sheet name="Sheet6" sheetId="6" state="hidden" r:id="rId6"/>
  </sheets>
  <externalReferences>
    <externalReference r:id="rId7"/>
    <externalReference r:id="rId8"/>
  </externalReferences>
  <definedNames>
    <definedName name="_xlnm._FilterDatabase" localSheetId="0" hidden="1">Sheet1!$A$1:$M$115</definedName>
    <definedName name="_xlnm._FilterDatabase" localSheetId="2" hidden="1">门店完成情况!$A$2:$H$116</definedName>
    <definedName name="_xlnm._FilterDatabase" localSheetId="3" hidden="1">个人完成情况!$A$2:$P$462</definedName>
  </definedNames>
  <calcPr calcId="144525"/>
</workbook>
</file>

<file path=xl/sharedStrings.xml><?xml version="1.0" encoding="utf-8"?>
<sst xmlns="http://schemas.openxmlformats.org/spreadsheetml/2006/main" count="2879" uniqueCount="876">
  <si>
    <t>序号</t>
  </si>
  <si>
    <t>门店ID</t>
  </si>
  <si>
    <t>门店名称</t>
  </si>
  <si>
    <t>片区分类</t>
  </si>
  <si>
    <t>门店类型</t>
  </si>
  <si>
    <t>19年</t>
  </si>
  <si>
    <t>18年同期</t>
  </si>
  <si>
    <t>本月任务</t>
  </si>
  <si>
    <t>10月任务(45)</t>
  </si>
  <si>
    <t>10月任务</t>
  </si>
  <si>
    <t>青羊区十二桥药店</t>
  </si>
  <si>
    <t>西北片区</t>
  </si>
  <si>
    <t>A1</t>
  </si>
  <si>
    <t>A</t>
  </si>
  <si>
    <t>成汉南路店</t>
  </si>
  <si>
    <t>东南片区</t>
  </si>
  <si>
    <t>浆洗街药店</t>
  </si>
  <si>
    <t>城中片区</t>
  </si>
  <si>
    <t>青羊区北东街店</t>
  </si>
  <si>
    <t>邛崃中心药店</t>
  </si>
  <si>
    <t>城郊一片：邛崃</t>
  </si>
  <si>
    <t>光华药店</t>
  </si>
  <si>
    <t>A2</t>
  </si>
  <si>
    <t>新都区新繁镇繁江北路药店</t>
  </si>
  <si>
    <t>成华区羊子山西路药店（兴元华盛）</t>
  </si>
  <si>
    <t>光华村街药店</t>
  </si>
  <si>
    <t>高新区民丰大道西段药店</t>
  </si>
  <si>
    <t>成华区万科路药店</t>
  </si>
  <si>
    <t>成华区华泰路药店</t>
  </si>
  <si>
    <t>五津西路药店</t>
  </si>
  <si>
    <t>城郊一片：新津</t>
  </si>
  <si>
    <t>新都区马超东路店</t>
  </si>
  <si>
    <t>A3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</si>
  <si>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</si>
  <si>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</si>
  <si>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</si>
  <si>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</si>
  <si>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</si>
  <si>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</si>
  <si>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新乐中街药店</t>
  </si>
  <si>
    <t>锦江区榕声路</t>
  </si>
  <si>
    <t>锦江区观音桥街药店</t>
  </si>
  <si>
    <t>高新天久北巷药店</t>
  </si>
  <si>
    <t>锦江区庆云南街药店</t>
  </si>
  <si>
    <t>科华路店</t>
  </si>
  <si>
    <t>成华区华油路药店</t>
  </si>
  <si>
    <t>通盈街药店</t>
  </si>
  <si>
    <t>郫县一环路东南段店</t>
  </si>
  <si>
    <t>双林路药店</t>
  </si>
  <si>
    <t>新津邓双镇岷江店</t>
  </si>
  <si>
    <t>大邑县晋原镇内蒙古桃源店</t>
  </si>
  <si>
    <t>城郊一片：大邑</t>
  </si>
  <si>
    <t>崇州尚贤坊街店</t>
  </si>
  <si>
    <t>城郊二片</t>
  </si>
  <si>
    <t>红星店</t>
  </si>
  <si>
    <t>B</t>
  </si>
  <si>
    <t>西部店</t>
  </si>
  <si>
    <t>B1</t>
  </si>
  <si>
    <t>新园大道药店</t>
  </si>
  <si>
    <t>成华杉板桥南一路店</t>
  </si>
  <si>
    <t>江安路</t>
  </si>
  <si>
    <t>贝森路店</t>
  </si>
  <si>
    <t>佳灵路</t>
  </si>
  <si>
    <t>枣子巷药店</t>
  </si>
  <si>
    <t>西林一街店</t>
  </si>
  <si>
    <t>锦江区水杉街药店</t>
  </si>
  <si>
    <t>金马河店</t>
  </si>
  <si>
    <t>高新区大源北街药店</t>
  </si>
  <si>
    <t>成华区万宇路药店</t>
  </si>
  <si>
    <t>金丝街药店</t>
  </si>
  <si>
    <t>成华区崔家店路药店</t>
  </si>
  <si>
    <t>郫县郫筒镇东大街药店</t>
  </si>
  <si>
    <t>人民中路店</t>
  </si>
  <si>
    <t>邛崃市临邛镇洪川小区药店</t>
  </si>
  <si>
    <t>大邑县沙渠镇方圆路药店</t>
  </si>
  <si>
    <t>大邑东街店</t>
  </si>
  <si>
    <t>怀远店</t>
  </si>
  <si>
    <t>都江堰药店</t>
  </si>
  <si>
    <t>温江店</t>
  </si>
  <si>
    <t>金带街药店</t>
  </si>
  <si>
    <t>清江2店</t>
  </si>
  <si>
    <t>B2</t>
  </si>
  <si>
    <t>青羊区浣花滨河路药店</t>
  </si>
  <si>
    <t>金牛区黄苑东街药店</t>
  </si>
  <si>
    <t>金沙路店</t>
  </si>
  <si>
    <t>沙河源药店</t>
  </si>
  <si>
    <t>金牛区蜀汉</t>
  </si>
  <si>
    <t>梨花街药店</t>
  </si>
  <si>
    <t>旗舰片区</t>
  </si>
  <si>
    <t>新下街店</t>
  </si>
  <si>
    <t>童子街店</t>
  </si>
  <si>
    <t>锦江区柳翠路药店</t>
  </si>
  <si>
    <t>劼人路店</t>
  </si>
  <si>
    <t>大邑县晋原镇通达东路五段药店</t>
  </si>
  <si>
    <t>大邑县晋源镇东壕沟段药店</t>
  </si>
  <si>
    <t>大邑县晋原镇子龙路店</t>
  </si>
  <si>
    <t>大邑县新场镇文昌街药店</t>
  </si>
  <si>
    <t>都江堰景中路店</t>
  </si>
  <si>
    <t>崇州中心店</t>
  </si>
  <si>
    <t>崇州永康东路</t>
  </si>
  <si>
    <t>都江堰奎光路中段药店</t>
  </si>
  <si>
    <t>邛崃市临邛镇长安大道药店</t>
  </si>
  <si>
    <t>C</t>
  </si>
  <si>
    <t>聚萃路店</t>
  </si>
  <si>
    <t>C1</t>
  </si>
  <si>
    <t>武侯区大华街店</t>
  </si>
  <si>
    <t>双流县西航港街道锦华路一段药店</t>
  </si>
  <si>
    <t>成华区华康路药店</t>
  </si>
  <si>
    <t>双流县三强西路</t>
  </si>
  <si>
    <t>武阳西路</t>
  </si>
  <si>
    <t>兴义镇万兴路药店</t>
  </si>
  <si>
    <t xml:space="preserve">翠荫路 </t>
  </si>
  <si>
    <t>邛崃市羊安镇永康大道药店</t>
  </si>
  <si>
    <t>大邑县安仁镇千禧街药店</t>
  </si>
  <si>
    <t>大邑潘家街店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</si>
  <si>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</si>
  <si>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</si>
  <si>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</si>
  <si>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</si>
  <si>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</si>
  <si>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五津西路二店</t>
  </si>
  <si>
    <t>C2</t>
  </si>
  <si>
    <t>大悦路店</t>
  </si>
  <si>
    <t>成华区新怡路店</t>
  </si>
  <si>
    <t>蜀辉路店</t>
  </si>
  <si>
    <t>银沙路店</t>
  </si>
  <si>
    <t>丝竹路店</t>
  </si>
  <si>
    <t>新都万和北路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</si>
  <si>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</si>
  <si>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</si>
  <si>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</si>
  <si>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</si>
  <si>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</si>
  <si>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</si>
  <si>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</si>
  <si>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静明路店</t>
  </si>
  <si>
    <t>龙泉驿生路店</t>
  </si>
  <si>
    <t>解放路店</t>
  </si>
  <si>
    <t>大邑北街店</t>
  </si>
  <si>
    <t>崇州蜀州中路</t>
  </si>
  <si>
    <t>旗舰店</t>
  </si>
  <si>
    <t>T</t>
  </si>
  <si>
    <t>A类门店排名</t>
  </si>
  <si>
    <t>门店销售情况</t>
  </si>
  <si>
    <t>任务完成情况</t>
  </si>
  <si>
    <t>增长情况</t>
  </si>
  <si>
    <t>增长率排名</t>
  </si>
  <si>
    <t>销售排名</t>
  </si>
  <si>
    <t>合计排名</t>
  </si>
  <si>
    <t>排名奖励</t>
  </si>
  <si>
    <t>B类门店销售排名</t>
  </si>
  <si>
    <t>完成情况</t>
  </si>
  <si>
    <t>增长率</t>
  </si>
  <si>
    <t>奖励</t>
  </si>
  <si>
    <t>C类门店排名</t>
  </si>
  <si>
    <t>销售增长率</t>
  </si>
  <si>
    <t>销售额排名</t>
  </si>
  <si>
    <t>11月品牌月中药二厂系列完成情况</t>
  </si>
  <si>
    <t>是否完成任务</t>
  </si>
  <si>
    <t>是</t>
  </si>
  <si>
    <t>否</t>
  </si>
  <si>
    <t>合计</t>
  </si>
  <si>
    <t>本月实际销售37万，任务完成率110%</t>
  </si>
  <si>
    <t>10月品牌月中药二厂个人完成情况</t>
  </si>
  <si>
    <t>人员id</t>
  </si>
  <si>
    <t>人员名</t>
  </si>
  <si>
    <t>门店id</t>
  </si>
  <si>
    <t>门店名</t>
  </si>
  <si>
    <t>职务</t>
  </si>
  <si>
    <t>任务</t>
  </si>
  <si>
    <t>实际销售</t>
  </si>
  <si>
    <t>差额处罚</t>
  </si>
  <si>
    <t xml:space="preserve">蒋雪琴 </t>
  </si>
  <si>
    <t>成都成汉太极大药房有限公司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</si>
  <si>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</si>
  <si>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</si>
  <si>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</si>
  <si>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</si>
  <si>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</si>
  <si>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</si>
  <si>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</si>
  <si>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</si>
  <si>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</si>
  <si>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卫荟垟</t>
  </si>
  <si>
    <t>四川太极成都高新区元华二巷药店</t>
  </si>
  <si>
    <t>杨昕雨</t>
  </si>
  <si>
    <t>实习生7.09</t>
  </si>
  <si>
    <t>周红梅</t>
  </si>
  <si>
    <t>实习生 20190409</t>
  </si>
  <si>
    <t>杨伟钰</t>
  </si>
  <si>
    <t>四川太极成华区崔家店路药店</t>
  </si>
  <si>
    <t>吕彩霞</t>
  </si>
  <si>
    <t>席梦琳</t>
  </si>
  <si>
    <t>唐敏</t>
  </si>
  <si>
    <t>蒋晓琼（销售员）</t>
  </si>
  <si>
    <t>四川太极成华区二环路北四段药店（汇融名城）</t>
  </si>
  <si>
    <t>促销</t>
  </si>
  <si>
    <t>舒海燕</t>
  </si>
  <si>
    <t>李可</t>
  </si>
  <si>
    <t>李婷</t>
  </si>
  <si>
    <t>实习生2019.7.3</t>
  </si>
  <si>
    <t>李玉涵</t>
  </si>
  <si>
    <t>陈丽梅</t>
  </si>
  <si>
    <t>四川太极成华区华康路药店</t>
  </si>
  <si>
    <t>黄雨</t>
  </si>
  <si>
    <t>李桂芳</t>
  </si>
  <si>
    <t>四川太极成华区华泰路药店</t>
  </si>
  <si>
    <t>兰新喻</t>
  </si>
  <si>
    <t>黄艳</t>
  </si>
  <si>
    <t>许宗瑜</t>
  </si>
  <si>
    <t>黄玲</t>
  </si>
  <si>
    <t>四川太极成华区华油路药店</t>
  </si>
  <si>
    <t>执业药师</t>
  </si>
  <si>
    <t>周燕</t>
  </si>
  <si>
    <t>谢玉涛</t>
  </si>
  <si>
    <t>陈典雅</t>
  </si>
  <si>
    <t>代琳</t>
  </si>
  <si>
    <t>刘思蝶</t>
  </si>
  <si>
    <t>四川太极成华区金马河路药店</t>
  </si>
  <si>
    <t>刘春花</t>
  </si>
  <si>
    <t>刘建芳</t>
  </si>
  <si>
    <t>韩守玉</t>
  </si>
  <si>
    <t>李小平</t>
  </si>
  <si>
    <t>四川太极成华区万科路药店</t>
  </si>
  <si>
    <t>正式员工</t>
  </si>
  <si>
    <t>黄姣</t>
  </si>
  <si>
    <t>张洁</t>
  </si>
  <si>
    <t>胡新</t>
  </si>
  <si>
    <t>梁景瑞</t>
  </si>
  <si>
    <t>鲁雪</t>
  </si>
  <si>
    <t>四川太极成华区万宇路药店</t>
  </si>
  <si>
    <t>伍梦丽</t>
  </si>
  <si>
    <t>吴佩芸</t>
  </si>
  <si>
    <t>试用期</t>
  </si>
  <si>
    <t>胡华航</t>
  </si>
  <si>
    <t>实习生2019年7月入职</t>
  </si>
  <si>
    <t>黄敏</t>
  </si>
  <si>
    <t>四川太极成华区西林一街药店</t>
  </si>
  <si>
    <t>店员</t>
  </si>
  <si>
    <t>曾抗历</t>
  </si>
  <si>
    <t>舒思玉</t>
  </si>
  <si>
    <t>曾艳</t>
  </si>
  <si>
    <t>四川太极成华区新怡路店</t>
  </si>
  <si>
    <t>孙秀琳</t>
  </si>
  <si>
    <t>实习生2019年7月</t>
  </si>
  <si>
    <t>王三佳</t>
  </si>
  <si>
    <t>实习生（2019年4月）</t>
  </si>
  <si>
    <t>高红华</t>
  </si>
  <si>
    <t>四川太极成华区羊子山西路药店（兴元华盛）</t>
  </si>
  <si>
    <t>王波</t>
  </si>
  <si>
    <t>杨苗</t>
  </si>
  <si>
    <t>李雪梅</t>
  </si>
  <si>
    <t>周旭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</si>
  <si>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</si>
  <si>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</si>
  <si>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</si>
  <si>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</si>
  <si>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</si>
  <si>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</si>
  <si>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</si>
  <si>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</si>
  <si>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</si>
  <si>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涂思佩</t>
  </si>
  <si>
    <t>苏婷婷</t>
  </si>
  <si>
    <t>实习生（7.16日进公司）</t>
  </si>
  <si>
    <t>王旭</t>
  </si>
  <si>
    <t>四川太极崇州市崇阳镇蜀州中路药店</t>
  </si>
  <si>
    <t>郑娇</t>
  </si>
  <si>
    <t>沈艳洁</t>
  </si>
  <si>
    <t>实习生2019年7月进入公司</t>
  </si>
  <si>
    <t>胡建梅</t>
  </si>
  <si>
    <t xml:space="preserve">四川太极崇州市崇阳镇永康东路药店 </t>
  </si>
  <si>
    <t>邓洋</t>
  </si>
  <si>
    <t>杨菊</t>
  </si>
  <si>
    <t>李茂霞</t>
  </si>
  <si>
    <t>试用期员工</t>
  </si>
  <si>
    <t>林霞</t>
  </si>
  <si>
    <t>四川太极崇州中心店</t>
  </si>
  <si>
    <t>付蓉</t>
  </si>
  <si>
    <t>赵雅丽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</si>
  <si>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</si>
  <si>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</si>
  <si>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</si>
  <si>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</si>
  <si>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</si>
  <si>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</si>
  <si>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周有惠</t>
  </si>
  <si>
    <t>四川太极都江堰奎光路中段药店</t>
  </si>
  <si>
    <t>韩启敏</t>
  </si>
  <si>
    <t>陈蓉</t>
  </si>
  <si>
    <t>贾益娟</t>
  </si>
  <si>
    <t>吴阳</t>
  </si>
  <si>
    <t>四川太极都江堰市蒲阳路药店</t>
  </si>
  <si>
    <t>杨文英</t>
  </si>
  <si>
    <t>熊祎</t>
  </si>
  <si>
    <t>孙佳丽</t>
  </si>
  <si>
    <t>四川太极都江堰市蒲阳镇堰问道西路药店</t>
  </si>
  <si>
    <t>杨久会</t>
  </si>
  <si>
    <t>邓银鑫</t>
  </si>
  <si>
    <t>李燕</t>
  </si>
  <si>
    <t>四川太极都江堰幸福镇翔凤路药店</t>
  </si>
  <si>
    <t>钱亚辉</t>
  </si>
  <si>
    <t>乐良清</t>
  </si>
  <si>
    <t>聂丽</t>
  </si>
  <si>
    <t>四川太极都江堰药店</t>
  </si>
  <si>
    <t>梁海燕</t>
  </si>
  <si>
    <t>刘娟</t>
  </si>
  <si>
    <t>马代龙</t>
  </si>
  <si>
    <t>李俊俐</t>
  </si>
  <si>
    <t>四川太极大药房连锁有限公司武侯区聚萃街药店</t>
  </si>
  <si>
    <t>刘茹溢</t>
  </si>
  <si>
    <t>黄瑞玉</t>
  </si>
  <si>
    <t>实习生（7.7）</t>
  </si>
  <si>
    <t>李沙</t>
  </si>
  <si>
    <t>四川太极大邑县安仁镇千禧街药店</t>
  </si>
  <si>
    <t>店长兼执业药师</t>
  </si>
  <si>
    <t>张群</t>
  </si>
  <si>
    <t>孙莉</t>
  </si>
  <si>
    <t>四川太极大邑县晋原镇北街药店</t>
  </si>
  <si>
    <t>吕晓琴</t>
  </si>
  <si>
    <t>李阿其</t>
  </si>
  <si>
    <t>彭蓉</t>
  </si>
  <si>
    <t>四川太极大邑县晋源镇东壕沟段药店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</si>
  <si>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</si>
  <si>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</si>
  <si>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</si>
  <si>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</si>
  <si>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</si>
  <si>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</si>
  <si>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四川太极大邑县晋原镇东街药店</t>
  </si>
  <si>
    <t>门店店长</t>
  </si>
  <si>
    <t>彭亚丹</t>
  </si>
  <si>
    <t>陈素琴</t>
  </si>
  <si>
    <t xml:space="preserve">田兰 </t>
  </si>
  <si>
    <t>四川太极大邑县晋原镇内蒙古大道桃源药店</t>
  </si>
  <si>
    <t>袁文秀</t>
  </si>
  <si>
    <t>方晓敏</t>
  </si>
  <si>
    <t>邓洁</t>
  </si>
  <si>
    <t xml:space="preserve">黄梅 </t>
  </si>
  <si>
    <t>四川太极大邑县晋原镇潘家街药店</t>
  </si>
  <si>
    <t>李娟</t>
  </si>
  <si>
    <t>闵巧</t>
  </si>
  <si>
    <t/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</si>
  <si>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</si>
  <si>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</si>
  <si>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</si>
  <si>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</si>
  <si>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</si>
  <si>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</si>
  <si>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</si>
  <si>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四川太极大邑县沙渠镇方圆路药店</t>
  </si>
  <si>
    <t>邓杨梅</t>
  </si>
  <si>
    <t>王宇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</si>
  <si>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</si>
  <si>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</si>
  <si>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</si>
  <si>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</si>
  <si>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</si>
  <si>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</si>
  <si>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陈春花</t>
  </si>
  <si>
    <t>姜孝杨</t>
  </si>
  <si>
    <t>万雪倩</t>
  </si>
  <si>
    <t>魏津</t>
  </si>
  <si>
    <t>四川太极光华药店</t>
  </si>
  <si>
    <t>胡荣琼</t>
  </si>
  <si>
    <t>员工</t>
  </si>
  <si>
    <t>汤雪芹</t>
  </si>
  <si>
    <t>刘晓燕</t>
  </si>
  <si>
    <t>刘勇</t>
  </si>
  <si>
    <t>曾思静</t>
  </si>
  <si>
    <t>李蕊如</t>
  </si>
  <si>
    <t>四川太极高新区大源北街药店</t>
  </si>
  <si>
    <t>张亚红</t>
  </si>
  <si>
    <t>杨武</t>
  </si>
  <si>
    <t>实习生（2019.7月）</t>
  </si>
  <si>
    <t>陈维婷</t>
  </si>
  <si>
    <t>实习生2019年4月</t>
  </si>
  <si>
    <t>于春莲</t>
  </si>
  <si>
    <t>四川太极高新区民丰大道西段药店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</si>
  <si>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</si>
  <si>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</si>
  <si>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</si>
  <si>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</si>
  <si>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</si>
  <si>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</si>
  <si>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</si>
  <si>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</si>
  <si>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甘俊莉</t>
  </si>
  <si>
    <t>四川太极高新区新下街药店</t>
  </si>
  <si>
    <t>宋婷婷</t>
  </si>
  <si>
    <t>实习生2019.04.09</t>
  </si>
  <si>
    <t>吴惠</t>
  </si>
  <si>
    <t>实习生2019.6.23</t>
  </si>
  <si>
    <t>罗悦</t>
  </si>
  <si>
    <t>周红蓉</t>
  </si>
  <si>
    <t>四川太极高新区中和大道药店</t>
  </si>
  <si>
    <t>李文静</t>
  </si>
  <si>
    <t>何海燕</t>
  </si>
  <si>
    <t>实习生2019.4.9</t>
  </si>
  <si>
    <t>潘霞</t>
  </si>
  <si>
    <t>实习生19.6</t>
  </si>
  <si>
    <t>黄鑫</t>
  </si>
  <si>
    <t>四川太极高新区中和公济桥路药店</t>
  </si>
  <si>
    <t>纪莉萍</t>
  </si>
  <si>
    <t>崔露</t>
  </si>
  <si>
    <t>实习生2019.04.09进公司</t>
  </si>
  <si>
    <t>曹师</t>
  </si>
  <si>
    <t>四川太极高新区紫薇东路药店</t>
  </si>
  <si>
    <t>邓琦</t>
  </si>
  <si>
    <t>廖欣雨</t>
  </si>
  <si>
    <t>实习生2019.7.2日进公司</t>
  </si>
  <si>
    <t>谢敏</t>
  </si>
  <si>
    <t>实习生2019.7.8号进公司</t>
  </si>
  <si>
    <t>梁兰</t>
  </si>
  <si>
    <t>四川太极高新天久北巷药店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</si>
  <si>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</si>
  <si>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</si>
  <si>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</si>
  <si>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</si>
  <si>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</si>
  <si>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</si>
  <si>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四川太极红星店</t>
  </si>
  <si>
    <t>易永红</t>
  </si>
  <si>
    <t>邓黎</t>
  </si>
  <si>
    <t>胡静</t>
  </si>
  <si>
    <t>实习员工</t>
  </si>
  <si>
    <t>付雅雯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</si>
  <si>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</si>
  <si>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</si>
  <si>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</si>
  <si>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</si>
  <si>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</si>
  <si>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</si>
  <si>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</si>
  <si>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</si>
  <si>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</si>
  <si>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郭桃</t>
  </si>
  <si>
    <t xml:space="preserve">张阳 </t>
  </si>
  <si>
    <t>四川太极锦江区观音桥街药店</t>
  </si>
  <si>
    <t>袁咏梅</t>
  </si>
  <si>
    <t>王媚</t>
  </si>
  <si>
    <t>唐信银</t>
  </si>
  <si>
    <t>李雯</t>
  </si>
  <si>
    <t>实习生（4.13）</t>
  </si>
  <si>
    <t>黄天平</t>
  </si>
  <si>
    <t>四川太极锦江区合欢树街药店</t>
  </si>
  <si>
    <t>胡康员</t>
  </si>
  <si>
    <t>实习生（2019.07.06）</t>
  </si>
  <si>
    <t>李昌梅</t>
  </si>
  <si>
    <t>刘银花</t>
  </si>
  <si>
    <t>四川太极锦江区静明路药店</t>
  </si>
  <si>
    <t>罗霞</t>
  </si>
  <si>
    <t>张丽莎</t>
  </si>
  <si>
    <t xml:space="preserve">马雪 </t>
  </si>
  <si>
    <t>四川太极锦江区劼人路药店</t>
  </si>
  <si>
    <t>张丽莎（实习）</t>
  </si>
  <si>
    <t>林巧（劼人路）</t>
  </si>
  <si>
    <t>任情</t>
  </si>
  <si>
    <t>宋留艺</t>
  </si>
  <si>
    <t>四川太极锦江区柳翠路药店</t>
  </si>
  <si>
    <t>副店长</t>
  </si>
  <si>
    <t>曾佳敏</t>
  </si>
  <si>
    <t>杨沙艳</t>
  </si>
  <si>
    <t>实习生（7.9入职）</t>
  </si>
  <si>
    <t>廖桂英（梨花街）</t>
  </si>
  <si>
    <t>四川太极锦江区梨花街药店</t>
  </si>
  <si>
    <t>销售代表</t>
  </si>
  <si>
    <t>马昕（梨花街）</t>
  </si>
  <si>
    <t>唐文琼（梨花街）</t>
  </si>
  <si>
    <t>张光群（梨花街）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</si>
  <si>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</si>
  <si>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</si>
  <si>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</si>
  <si>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</si>
  <si>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</si>
  <si>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</si>
  <si>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谭凤旭</t>
  </si>
  <si>
    <t>四川太极锦江区庆云南街药店</t>
  </si>
  <si>
    <t>肖然</t>
  </si>
  <si>
    <t>赖千禧</t>
  </si>
  <si>
    <t>陈琪</t>
  </si>
  <si>
    <t>刘双</t>
  </si>
  <si>
    <t>王芳</t>
  </si>
  <si>
    <t>四川太极锦江区榕声路店</t>
  </si>
  <si>
    <t>熊琴</t>
  </si>
  <si>
    <t>张丽</t>
  </si>
  <si>
    <t>夏燕</t>
  </si>
  <si>
    <t>刁文芳</t>
  </si>
  <si>
    <t>曾巧玲</t>
  </si>
  <si>
    <t>胡光宾</t>
  </si>
  <si>
    <t>四川太极锦江区水杉街药店</t>
  </si>
  <si>
    <t>廖丹</t>
  </si>
  <si>
    <t>唐冬芳</t>
  </si>
  <si>
    <t>周美仙</t>
  </si>
  <si>
    <t>李秀芳</t>
  </si>
  <si>
    <t>四川太极金牛区黄苑东街药店</t>
  </si>
  <si>
    <t>梁娟</t>
  </si>
  <si>
    <t>岳聪华</t>
  </si>
  <si>
    <t>实习生2019年7.4日进公司</t>
  </si>
  <si>
    <t>周雪</t>
  </si>
  <si>
    <t>实习生2019.07.9进公司</t>
  </si>
  <si>
    <t>陈文芳</t>
  </si>
  <si>
    <t>四川太极金牛区交大路第三药店</t>
  </si>
  <si>
    <t>魏小琴</t>
  </si>
  <si>
    <t>曾胜男</t>
  </si>
  <si>
    <t>张茹君</t>
  </si>
  <si>
    <t>任嘉欣</t>
  </si>
  <si>
    <t>四川太极金牛区解放路药店</t>
  </si>
  <si>
    <t>冯洁</t>
  </si>
  <si>
    <t>袁红桃</t>
  </si>
  <si>
    <t>周炫岑</t>
  </si>
  <si>
    <t>赵芮莹</t>
  </si>
  <si>
    <t>四川太极金牛区金沙路药店</t>
  </si>
  <si>
    <t>刘学兰</t>
  </si>
  <si>
    <t>唐璇</t>
  </si>
  <si>
    <t>张美顺</t>
  </si>
  <si>
    <t>江月红</t>
  </si>
  <si>
    <t>四川太极金牛区蜀汉路药店</t>
  </si>
  <si>
    <t>余济秀</t>
  </si>
  <si>
    <t>龚诗清</t>
  </si>
  <si>
    <t>实习生（2019.07.09入职）</t>
  </si>
  <si>
    <t>李洋米</t>
  </si>
  <si>
    <t xml:space="preserve">代志斌 </t>
  </si>
  <si>
    <t>四川太极金牛区银河北街药店</t>
  </si>
  <si>
    <t>刘秀琼</t>
  </si>
  <si>
    <t>杨红</t>
  </si>
  <si>
    <t>谢坤秀</t>
  </si>
  <si>
    <t>龙利</t>
  </si>
  <si>
    <t>马艺芮</t>
  </si>
  <si>
    <t>曹娉</t>
  </si>
  <si>
    <t>四川太极金牛区银沙路药店</t>
  </si>
  <si>
    <t>胡欣</t>
  </si>
  <si>
    <t>陈东梅</t>
  </si>
  <si>
    <t>试用期营业员</t>
  </si>
  <si>
    <t>叶焕颜</t>
  </si>
  <si>
    <t xml:space="preserve">刘樽 </t>
  </si>
  <si>
    <t>四川太极金丝街药店</t>
  </si>
  <si>
    <t>代珍慧</t>
  </si>
  <si>
    <t>冯丽娟</t>
  </si>
  <si>
    <t>李莹</t>
  </si>
  <si>
    <t>冯婧恩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</si>
  <si>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</si>
  <si>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</si>
  <si>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</si>
  <si>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</si>
  <si>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</si>
  <si>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</si>
  <si>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陈思敏</t>
  </si>
  <si>
    <t>陈娟</t>
  </si>
  <si>
    <t>文淼</t>
  </si>
  <si>
    <t>实习生2019.7.09到店</t>
  </si>
  <si>
    <t>李一可</t>
  </si>
  <si>
    <t>王海英</t>
  </si>
  <si>
    <t>实习生2019.4.13到店</t>
  </si>
  <si>
    <t>单菊</t>
  </si>
  <si>
    <t>四川太极龙泉驿区龙泉街道驿生路药店</t>
  </si>
  <si>
    <t>李忠存</t>
  </si>
  <si>
    <t>张杰</t>
  </si>
  <si>
    <t>四川太极龙潭西路店</t>
  </si>
  <si>
    <t>廖苹</t>
  </si>
  <si>
    <t>李馨怡</t>
  </si>
  <si>
    <t>李忠英</t>
  </si>
  <si>
    <t>四川太极郫县郫筒镇东大街药店</t>
  </si>
  <si>
    <t>曹春燕</t>
  </si>
  <si>
    <t>李甜甜</t>
  </si>
  <si>
    <t>罗丽</t>
  </si>
  <si>
    <t>郭玲怡</t>
  </si>
  <si>
    <t>实习生20190709</t>
  </si>
  <si>
    <t>何媛</t>
  </si>
  <si>
    <t>四川太极郫县郫筒镇一环路东南段药店</t>
  </si>
  <si>
    <t>王俊</t>
  </si>
  <si>
    <t>邓红梅</t>
  </si>
  <si>
    <t>邹东梅</t>
  </si>
  <si>
    <t>骆玲</t>
  </si>
  <si>
    <t>邹鹏</t>
  </si>
  <si>
    <t>张光群</t>
  </si>
  <si>
    <t>四川太极旗舰店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</si>
  <si>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</si>
  <si>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</si>
  <si>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</si>
  <si>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</si>
  <si>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</si>
  <si>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</si>
  <si>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</si>
  <si>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</si>
  <si>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</si>
  <si>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</si>
  <si>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四川太极清江东路2药店</t>
  </si>
  <si>
    <t>杨敏</t>
  </si>
  <si>
    <t>李丽</t>
  </si>
  <si>
    <t>实习生7.16</t>
  </si>
  <si>
    <t>赵鹏</t>
  </si>
  <si>
    <t>实习生7.9</t>
  </si>
  <si>
    <t>胡艳弘</t>
  </si>
  <si>
    <t>四川太极清江东路药店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</si>
  <si>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</si>
  <si>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</si>
  <si>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</si>
  <si>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</si>
  <si>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</si>
  <si>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</si>
  <si>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四川太极邛崃市临邛镇翠荫街药店</t>
  </si>
  <si>
    <t>陈礼凤</t>
  </si>
  <si>
    <t>饶玉银</t>
  </si>
  <si>
    <t xml:space="preserve">戚彩 </t>
  </si>
  <si>
    <t>四川太极邛崃市临邛镇洪川小区药店</t>
  </si>
  <si>
    <t>杨平</t>
  </si>
  <si>
    <t>马婷婷</t>
  </si>
  <si>
    <t>万义丽</t>
  </si>
  <si>
    <t>四川太极邛崃市临邛镇长安大道药店</t>
  </si>
  <si>
    <t>付静</t>
  </si>
  <si>
    <t>李宋琴</t>
  </si>
  <si>
    <t>闵雪</t>
  </si>
  <si>
    <t>四川太极邛崃市羊安镇永康大道药店</t>
  </si>
  <si>
    <t>黄静</t>
  </si>
  <si>
    <t>营业员（试用期）</t>
  </si>
  <si>
    <t xml:space="preserve">任会茹 </t>
  </si>
  <si>
    <t>四川太极邛崃中心药店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</si>
  <si>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</si>
  <si>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</si>
  <si>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</si>
  <si>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</si>
  <si>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</si>
  <si>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</si>
  <si>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</si>
  <si>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</si>
  <si>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>四川太极青羊区北东街店</t>
  </si>
  <si>
    <t xml:space="preserve">向海英 </t>
  </si>
  <si>
    <t>牟鑫阳</t>
  </si>
  <si>
    <t>曾蕾蕾</t>
  </si>
  <si>
    <t>范文静</t>
  </si>
  <si>
    <t xml:space="preserve">高文棋 </t>
  </si>
  <si>
    <t>四川太极青羊区贝森北路药店</t>
  </si>
  <si>
    <t>邓磊</t>
  </si>
  <si>
    <t>彭晓媛</t>
  </si>
  <si>
    <t>何倩</t>
  </si>
  <si>
    <t>王娅</t>
  </si>
  <si>
    <t>四川太极青羊区浣花滨河路药店</t>
  </si>
  <si>
    <t>沈长英</t>
  </si>
  <si>
    <t>李雪</t>
  </si>
  <si>
    <t>实习生7.6</t>
  </si>
  <si>
    <t>罗豪</t>
  </si>
  <si>
    <t>实习生（4.12）</t>
  </si>
  <si>
    <t xml:space="preserve">冯莉 </t>
  </si>
  <si>
    <t>四川太极青羊区十二桥药店</t>
  </si>
  <si>
    <t>羊玉梅（销售员）</t>
  </si>
  <si>
    <t xml:space="preserve">辜瑞琪 </t>
  </si>
  <si>
    <t xml:space="preserve">周思 </t>
  </si>
  <si>
    <t>王锐锋</t>
  </si>
  <si>
    <t>刘莉</t>
  </si>
  <si>
    <t>冯元香</t>
  </si>
  <si>
    <t>付能梅</t>
  </si>
  <si>
    <t>四川太极青羊区蜀辉路药店</t>
  </si>
  <si>
    <t>王佳</t>
  </si>
  <si>
    <t>张阿几</t>
  </si>
  <si>
    <t>彭志萍</t>
  </si>
  <si>
    <t>四川太极青羊区童子街药店</t>
  </si>
  <si>
    <t>刘明慧</t>
  </si>
  <si>
    <t>邹加露</t>
  </si>
  <si>
    <t>刘霞</t>
  </si>
  <si>
    <t>刘珏宏</t>
  </si>
  <si>
    <t>四川太极人民中路店</t>
  </si>
  <si>
    <t>李漫</t>
  </si>
  <si>
    <t>代茜澜</t>
  </si>
  <si>
    <t>斯蕊</t>
  </si>
  <si>
    <t>实习生20190415</t>
  </si>
  <si>
    <t>杨素芬（沙河源）</t>
  </si>
  <si>
    <t>四川太极沙河源药店</t>
  </si>
  <si>
    <t>黎婷婷</t>
  </si>
  <si>
    <t>张鑫怡</t>
  </si>
  <si>
    <t>实习</t>
  </si>
  <si>
    <t>骆素花</t>
  </si>
  <si>
    <t>四川太极三江店</t>
  </si>
  <si>
    <t>何倩倩</t>
  </si>
  <si>
    <t>雷鑫梅</t>
  </si>
  <si>
    <t>叶素英（销售员）</t>
  </si>
  <si>
    <t>四川太极双林路药店</t>
  </si>
  <si>
    <t>张玉</t>
  </si>
  <si>
    <t>梅茜</t>
  </si>
  <si>
    <t>吴丹</t>
  </si>
  <si>
    <t>王杜萍</t>
  </si>
  <si>
    <t>李银萍</t>
  </si>
  <si>
    <t>四川太极双流区东升街道三强西路药店</t>
  </si>
  <si>
    <t>汤艺</t>
  </si>
  <si>
    <t>胡昕燕</t>
  </si>
  <si>
    <t>邹惠</t>
  </si>
  <si>
    <t>四川太极双流县西航港街道锦华路一段药店</t>
  </si>
  <si>
    <t>涂超男</t>
  </si>
  <si>
    <t>钟世豪</t>
  </si>
  <si>
    <t>贾静</t>
  </si>
  <si>
    <t>四川太极土龙路药店</t>
  </si>
  <si>
    <t>刘新</t>
  </si>
  <si>
    <t>何英</t>
  </si>
  <si>
    <t>胡华</t>
  </si>
  <si>
    <t>郭吉娜</t>
  </si>
  <si>
    <t>钟友群</t>
  </si>
  <si>
    <t>四川太极通盈街药店</t>
  </si>
  <si>
    <t>赵君兰</t>
  </si>
  <si>
    <t>李金霏</t>
  </si>
  <si>
    <t>李明磊</t>
  </si>
  <si>
    <t>实习生20190710入职</t>
  </si>
  <si>
    <t>黄桃</t>
  </si>
  <si>
    <t>四川太极武侯区大华街药店</t>
  </si>
  <si>
    <t>周倩</t>
  </si>
  <si>
    <t>2019.7.2实习生</t>
  </si>
  <si>
    <t>林禹帅</t>
  </si>
  <si>
    <t>黄淑琴</t>
  </si>
  <si>
    <t>杨艳</t>
  </si>
  <si>
    <t>四川太极武侯区大悦路药店</t>
  </si>
  <si>
    <t>黄焰</t>
  </si>
  <si>
    <t>汪婷</t>
  </si>
  <si>
    <t>孔慧玥</t>
  </si>
  <si>
    <t>晏玲</t>
  </si>
  <si>
    <t>四川太极武侯区航中街药店</t>
  </si>
  <si>
    <t>唐静</t>
  </si>
  <si>
    <t>王婷</t>
  </si>
  <si>
    <t>四川太极武侯区佳灵路药店</t>
  </si>
  <si>
    <t>邓婧</t>
  </si>
  <si>
    <t>陈浩宇</t>
  </si>
  <si>
    <t>闵腾西</t>
  </si>
  <si>
    <t>四川太极武侯区科华街药店</t>
  </si>
  <si>
    <t>罗妍</t>
  </si>
  <si>
    <t>尹萍</t>
  </si>
  <si>
    <t>梅雅霜</t>
  </si>
  <si>
    <t>易珊</t>
  </si>
  <si>
    <t>李媛2</t>
  </si>
  <si>
    <t>四川太极武侯区顺和街店</t>
  </si>
  <si>
    <t>彭燕</t>
  </si>
  <si>
    <t>王琴</t>
  </si>
  <si>
    <t>实习生4月10日入职</t>
  </si>
  <si>
    <t>徐昌宁</t>
  </si>
  <si>
    <t>蔡旌晶</t>
  </si>
  <si>
    <t>四川太极武侯区丝竹路药店</t>
  </si>
  <si>
    <t>王盛英</t>
  </si>
  <si>
    <t>吴潇潇</t>
  </si>
  <si>
    <t>刘静</t>
  </si>
  <si>
    <t>夏彩红</t>
  </si>
  <si>
    <t>四川太极温江店</t>
  </si>
  <si>
    <t>吴霞</t>
  </si>
  <si>
    <t>李思琪</t>
  </si>
  <si>
    <t>梁睿</t>
  </si>
  <si>
    <t>王慧</t>
  </si>
  <si>
    <t>四川太极温江区公平街道江安路药店</t>
  </si>
  <si>
    <t>王馨</t>
  </si>
  <si>
    <t>贺春芳</t>
  </si>
  <si>
    <t>王燕丽</t>
  </si>
  <si>
    <t>四川太极五津西路药店</t>
  </si>
  <si>
    <t>门店店长兼执业药师</t>
  </si>
  <si>
    <t>刘芬</t>
  </si>
  <si>
    <t>李迎新</t>
  </si>
  <si>
    <t>廖文莉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</si>
  <si>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</si>
  <si>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</si>
  <si>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</si>
  <si>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</si>
  <si>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</si>
  <si>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罗丹</t>
  </si>
  <si>
    <t>陈丽媛</t>
  </si>
  <si>
    <t>苟俊驰</t>
  </si>
  <si>
    <t>欧玲</t>
  </si>
  <si>
    <t>四川太极新都区新都街道万和北路药店</t>
  </si>
  <si>
    <t>廖红</t>
  </si>
  <si>
    <t>朱静</t>
  </si>
  <si>
    <t>周晓琪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</si>
  <si>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</si>
  <si>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</si>
  <si>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</si>
  <si>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</si>
  <si>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</si>
  <si>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</si>
  <si>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</si>
  <si>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</si>
  <si>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</si>
  <si>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张飘</t>
  </si>
  <si>
    <t>祁荣</t>
  </si>
  <si>
    <t>四川太极新津县五津镇五津西路二药房</t>
  </si>
  <si>
    <t>朱春梅</t>
  </si>
  <si>
    <t>魏乔连</t>
  </si>
  <si>
    <t xml:space="preserve">李红梅 </t>
  </si>
  <si>
    <t>四川太极新津县五津镇武阳西路药店</t>
  </si>
  <si>
    <t>薛燕</t>
  </si>
  <si>
    <t>赵芃妤</t>
  </si>
  <si>
    <t>张建</t>
  </si>
  <si>
    <t>四川太极新乐中街药店</t>
  </si>
  <si>
    <t>任远芳</t>
  </si>
  <si>
    <t>陈会</t>
  </si>
  <si>
    <t>刘亚男</t>
  </si>
  <si>
    <t>李润霞</t>
  </si>
  <si>
    <t>罗婷</t>
  </si>
  <si>
    <t>四川太极新园大道药店</t>
  </si>
  <si>
    <t>朱文艺</t>
  </si>
  <si>
    <t>左金松</t>
  </si>
  <si>
    <t>实习生2019.7.9</t>
  </si>
  <si>
    <t>刘成童</t>
  </si>
  <si>
    <t>庄静</t>
  </si>
  <si>
    <t>四川太极兴义镇万兴路药店</t>
  </si>
  <si>
    <t>张丹</t>
  </si>
  <si>
    <t>刘罗蓉</t>
  </si>
  <si>
    <t>试用期9月21日</t>
  </si>
  <si>
    <t>肖瑶</t>
  </si>
  <si>
    <t>四川太极枣子巷药店</t>
  </si>
  <si>
    <t>李凤霞</t>
  </si>
  <si>
    <t>覃顺洪</t>
  </si>
  <si>
    <t>杨怡珩</t>
  </si>
  <si>
    <t>实习生（2019.7.8）</t>
  </si>
  <si>
    <t>陈本静</t>
  </si>
  <si>
    <t>实习生（2019.4.9）</t>
  </si>
  <si>
    <t>ID</t>
  </si>
  <si>
    <t>品名</t>
  </si>
  <si>
    <t>规格</t>
  </si>
  <si>
    <t>单位</t>
  </si>
  <si>
    <t>产地</t>
  </si>
  <si>
    <t>,</t>
  </si>
  <si>
    <t>六味地黄丸</t>
  </si>
  <si>
    <t>126丸/瓶</t>
  </si>
  <si>
    <t>盒</t>
  </si>
  <si>
    <t>太极中药二厂</t>
  </si>
  <si>
    <t>感冒清热颗粒</t>
  </si>
  <si>
    <t>12gx12袋</t>
  </si>
  <si>
    <t>通脉颗粒</t>
  </si>
  <si>
    <t>10gx10袋</t>
  </si>
  <si>
    <t>逍遥丸</t>
  </si>
  <si>
    <t>复方板蓝根颗粒</t>
  </si>
  <si>
    <t>15gx22袋</t>
  </si>
  <si>
    <t>袋</t>
  </si>
  <si>
    <t>玄麦甘桔颗粒</t>
  </si>
  <si>
    <t>10gx22袋</t>
  </si>
  <si>
    <t>芪鹿补血颗粒</t>
  </si>
  <si>
    <t>7g×10袋</t>
  </si>
  <si>
    <t>黄连上清丸</t>
  </si>
  <si>
    <t>3gx10袋</t>
  </si>
  <si>
    <t>九味羌活丸</t>
  </si>
  <si>
    <t>4.5gx8袋</t>
  </si>
  <si>
    <t>抗骨质增生丸</t>
  </si>
  <si>
    <t>3gx20丸</t>
  </si>
  <si>
    <t>龙胆泻肝丸</t>
  </si>
  <si>
    <t>3g×8袋</t>
  </si>
  <si>
    <t>辛芩颗粒</t>
  </si>
  <si>
    <t>20g×10袋</t>
  </si>
  <si>
    <t>太极涪陵制药</t>
  </si>
  <si>
    <t>舒肝止痛丸</t>
  </si>
  <si>
    <t>川贝枇杷颗粒</t>
  </si>
  <si>
    <t>3gx6袋</t>
  </si>
  <si>
    <t>咳喘丸</t>
  </si>
  <si>
    <t>3gx12袋</t>
  </si>
  <si>
    <t>康尔心胶囊</t>
  </si>
  <si>
    <t>12粒x4板</t>
  </si>
  <si>
    <t>香砂养胃丸</t>
  </si>
  <si>
    <t>90丸</t>
  </si>
  <si>
    <t>十全大补丸</t>
  </si>
  <si>
    <t>192丸</t>
  </si>
  <si>
    <t>瓶</t>
  </si>
  <si>
    <t>补中益气丸</t>
  </si>
  <si>
    <t>小儿咳喘灵颗粒</t>
  </si>
  <si>
    <t>2gx10袋</t>
  </si>
  <si>
    <t>藿香正气丸</t>
  </si>
  <si>
    <t>18丸x2板</t>
  </si>
  <si>
    <t>川芎茶调丸</t>
  </si>
  <si>
    <t>银翘解毒丸</t>
  </si>
  <si>
    <t>32丸x4板</t>
  </si>
  <si>
    <t>四物益母丸</t>
  </si>
  <si>
    <t>9gx8袋</t>
  </si>
  <si>
    <t>橘红丸</t>
  </si>
  <si>
    <t>3gx8袋</t>
  </si>
  <si>
    <t>龙胆泻肝片</t>
  </si>
  <si>
    <t>50片</t>
  </si>
  <si>
    <t>200丸</t>
  </si>
  <si>
    <t>参苏丸</t>
  </si>
  <si>
    <t>6gx6袋</t>
  </si>
  <si>
    <t>杞菊地黄丸</t>
  </si>
  <si>
    <t>60g(水蜜丸)</t>
  </si>
  <si>
    <t>知柏地黄丸</t>
  </si>
  <si>
    <t>桑菊感冒丸</t>
  </si>
  <si>
    <t>28粒x9袋</t>
  </si>
  <si>
    <t>通宣理肺丸</t>
  </si>
  <si>
    <t>32丸x2板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</si>
</sst>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2"/>
      <name val="Arial"/>
      <charset val="0"/>
    </font>
    <font>
      <b/>
      <sz val="1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33647;&#20108;&#213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013;&#33647;&#20108;&#213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131</v>
          </cell>
          <cell r="C5">
            <v>3279.94</v>
          </cell>
        </row>
        <row r="6">
          <cell r="A6">
            <v>54</v>
          </cell>
          <cell r="B6">
            <v>164</v>
          </cell>
          <cell r="C6">
            <v>3819.45</v>
          </cell>
        </row>
        <row r="7">
          <cell r="A7">
            <v>56</v>
          </cell>
          <cell r="B7">
            <v>123</v>
          </cell>
          <cell r="C7">
            <v>3690.49</v>
          </cell>
        </row>
        <row r="8">
          <cell r="A8">
            <v>307</v>
          </cell>
          <cell r="B8">
            <v>844</v>
          </cell>
          <cell r="C8">
            <v>18247.52</v>
          </cell>
        </row>
        <row r="9">
          <cell r="A9">
            <v>308</v>
          </cell>
          <cell r="B9">
            <v>130</v>
          </cell>
          <cell r="C9">
            <v>2792.27</v>
          </cell>
        </row>
        <row r="10">
          <cell r="A10">
            <v>311</v>
          </cell>
          <cell r="B10">
            <v>2538</v>
          </cell>
          <cell r="C10">
            <v>49418.83</v>
          </cell>
        </row>
        <row r="11">
          <cell r="A11">
            <v>329</v>
          </cell>
          <cell r="B11">
            <v>104</v>
          </cell>
          <cell r="C11">
            <v>2399.89</v>
          </cell>
        </row>
        <row r="12">
          <cell r="A12">
            <v>337</v>
          </cell>
          <cell r="B12">
            <v>469</v>
          </cell>
          <cell r="C12">
            <v>13059.89</v>
          </cell>
        </row>
        <row r="13">
          <cell r="A13">
            <v>339</v>
          </cell>
          <cell r="B13">
            <v>150</v>
          </cell>
          <cell r="C13">
            <v>3540.83</v>
          </cell>
        </row>
        <row r="14">
          <cell r="A14">
            <v>341</v>
          </cell>
          <cell r="B14">
            <v>218</v>
          </cell>
          <cell r="C14">
            <v>5013.73</v>
          </cell>
        </row>
        <row r="15">
          <cell r="A15">
            <v>343</v>
          </cell>
          <cell r="B15">
            <v>330</v>
          </cell>
          <cell r="C15">
            <v>8302.24</v>
          </cell>
        </row>
        <row r="16">
          <cell r="A16">
            <v>347</v>
          </cell>
          <cell r="B16">
            <v>165</v>
          </cell>
          <cell r="C16">
            <v>4307.8</v>
          </cell>
        </row>
        <row r="17">
          <cell r="A17">
            <v>349</v>
          </cell>
          <cell r="B17">
            <v>161</v>
          </cell>
          <cell r="C17">
            <v>3505.22</v>
          </cell>
        </row>
        <row r="18">
          <cell r="A18">
            <v>351</v>
          </cell>
          <cell r="B18">
            <v>107</v>
          </cell>
          <cell r="C18">
            <v>2516.7</v>
          </cell>
        </row>
        <row r="19">
          <cell r="A19">
            <v>355</v>
          </cell>
          <cell r="B19">
            <v>209</v>
          </cell>
          <cell r="C19">
            <v>4355.98</v>
          </cell>
        </row>
        <row r="20">
          <cell r="A20">
            <v>357</v>
          </cell>
          <cell r="B20">
            <v>252</v>
          </cell>
          <cell r="C20">
            <v>5670.83</v>
          </cell>
        </row>
        <row r="21">
          <cell r="A21">
            <v>359</v>
          </cell>
          <cell r="B21">
            <v>268</v>
          </cell>
          <cell r="C21">
            <v>5949.68</v>
          </cell>
        </row>
        <row r="22">
          <cell r="A22">
            <v>365</v>
          </cell>
          <cell r="B22">
            <v>216</v>
          </cell>
          <cell r="C22">
            <v>5159.17</v>
          </cell>
        </row>
        <row r="23">
          <cell r="A23">
            <v>367</v>
          </cell>
          <cell r="B23">
            <v>182</v>
          </cell>
          <cell r="C23">
            <v>4147.41</v>
          </cell>
        </row>
        <row r="24">
          <cell r="A24">
            <v>371</v>
          </cell>
          <cell r="B24">
            <v>210</v>
          </cell>
          <cell r="C24">
            <v>4410.73</v>
          </cell>
        </row>
        <row r="25">
          <cell r="A25">
            <v>373</v>
          </cell>
          <cell r="B25">
            <v>257</v>
          </cell>
          <cell r="C25">
            <v>5575.08</v>
          </cell>
        </row>
        <row r="26">
          <cell r="A26">
            <v>377</v>
          </cell>
          <cell r="B26">
            <v>249</v>
          </cell>
          <cell r="C26">
            <v>5578.9</v>
          </cell>
        </row>
        <row r="27">
          <cell r="A27">
            <v>379</v>
          </cell>
          <cell r="B27">
            <v>250</v>
          </cell>
          <cell r="C27">
            <v>4920.35</v>
          </cell>
        </row>
        <row r="28">
          <cell r="A28">
            <v>385</v>
          </cell>
          <cell r="B28">
            <v>189</v>
          </cell>
          <cell r="C28">
            <v>4195.47</v>
          </cell>
        </row>
        <row r="29">
          <cell r="A29">
            <v>387</v>
          </cell>
          <cell r="B29">
            <v>227</v>
          </cell>
          <cell r="C29">
            <v>5307.44</v>
          </cell>
        </row>
        <row r="30">
          <cell r="A30">
            <v>391</v>
          </cell>
          <cell r="B30">
            <v>228</v>
          </cell>
          <cell r="C30">
            <v>5630.84</v>
          </cell>
        </row>
        <row r="31">
          <cell r="A31">
            <v>399</v>
          </cell>
          <cell r="B31">
            <v>149</v>
          </cell>
          <cell r="C31">
            <v>3197.33</v>
          </cell>
        </row>
        <row r="32">
          <cell r="A32">
            <v>511</v>
          </cell>
          <cell r="B32">
            <v>168</v>
          </cell>
          <cell r="C32">
            <v>4300.13</v>
          </cell>
        </row>
        <row r="33">
          <cell r="A33">
            <v>513</v>
          </cell>
          <cell r="B33">
            <v>340</v>
          </cell>
          <cell r="C33">
            <v>8753.7</v>
          </cell>
        </row>
        <row r="34">
          <cell r="A34">
            <v>514</v>
          </cell>
          <cell r="B34">
            <v>227</v>
          </cell>
          <cell r="C34">
            <v>4674.03</v>
          </cell>
        </row>
        <row r="35">
          <cell r="A35">
            <v>515</v>
          </cell>
          <cell r="B35">
            <v>196</v>
          </cell>
          <cell r="C35">
            <v>4601.96</v>
          </cell>
        </row>
        <row r="36">
          <cell r="A36">
            <v>517</v>
          </cell>
          <cell r="B36">
            <v>232</v>
          </cell>
          <cell r="C36">
            <v>5089.42</v>
          </cell>
        </row>
        <row r="37">
          <cell r="A37">
            <v>539</v>
          </cell>
          <cell r="B37">
            <v>173</v>
          </cell>
          <cell r="C37">
            <v>4413.34</v>
          </cell>
        </row>
        <row r="38">
          <cell r="A38">
            <v>545</v>
          </cell>
          <cell r="B38">
            <v>87</v>
          </cell>
          <cell r="C38">
            <v>2209.26</v>
          </cell>
        </row>
        <row r="39">
          <cell r="A39">
            <v>546</v>
          </cell>
          <cell r="B39">
            <v>251</v>
          </cell>
          <cell r="C39">
            <v>5955.64</v>
          </cell>
        </row>
        <row r="40">
          <cell r="A40">
            <v>549</v>
          </cell>
          <cell r="B40">
            <v>125</v>
          </cell>
          <cell r="C40">
            <v>2844.17</v>
          </cell>
        </row>
        <row r="41">
          <cell r="A41">
            <v>570</v>
          </cell>
          <cell r="B41">
            <v>192</v>
          </cell>
          <cell r="C41">
            <v>4634.88</v>
          </cell>
        </row>
        <row r="42">
          <cell r="A42">
            <v>571</v>
          </cell>
          <cell r="B42">
            <v>430</v>
          </cell>
          <cell r="C42">
            <v>9937.25</v>
          </cell>
        </row>
        <row r="43">
          <cell r="A43">
            <v>572</v>
          </cell>
          <cell r="B43">
            <v>160</v>
          </cell>
          <cell r="C43">
            <v>3845.35</v>
          </cell>
        </row>
        <row r="44">
          <cell r="A44">
            <v>573</v>
          </cell>
          <cell r="B44">
            <v>115</v>
          </cell>
          <cell r="C44">
            <v>2263.43</v>
          </cell>
        </row>
        <row r="45">
          <cell r="A45">
            <v>578</v>
          </cell>
          <cell r="B45">
            <v>237</v>
          </cell>
          <cell r="C45">
            <v>5320.62</v>
          </cell>
        </row>
        <row r="46">
          <cell r="A46">
            <v>581</v>
          </cell>
          <cell r="B46">
            <v>241</v>
          </cell>
          <cell r="C46">
            <v>5640.54</v>
          </cell>
        </row>
        <row r="47">
          <cell r="A47">
            <v>582</v>
          </cell>
          <cell r="B47">
            <v>248</v>
          </cell>
          <cell r="C47">
            <v>7130.77</v>
          </cell>
        </row>
        <row r="48">
          <cell r="A48">
            <v>585</v>
          </cell>
          <cell r="B48">
            <v>265</v>
          </cell>
          <cell r="C48">
            <v>6436.55</v>
          </cell>
        </row>
        <row r="49">
          <cell r="A49">
            <v>587</v>
          </cell>
          <cell r="B49">
            <v>153</v>
          </cell>
          <cell r="C49">
            <v>3804.28</v>
          </cell>
        </row>
        <row r="50">
          <cell r="A50">
            <v>591</v>
          </cell>
          <cell r="B50">
            <v>82</v>
          </cell>
          <cell r="C50">
            <v>1826.88</v>
          </cell>
        </row>
        <row r="51">
          <cell r="A51">
            <v>594</v>
          </cell>
          <cell r="B51">
            <v>98</v>
          </cell>
          <cell r="C51">
            <v>2260.53</v>
          </cell>
        </row>
        <row r="52">
          <cell r="A52">
            <v>598</v>
          </cell>
          <cell r="B52">
            <v>141</v>
          </cell>
          <cell r="C52">
            <v>3247.19</v>
          </cell>
        </row>
        <row r="53">
          <cell r="A53">
            <v>704</v>
          </cell>
          <cell r="B53">
            <v>138</v>
          </cell>
          <cell r="C53">
            <v>3006.73</v>
          </cell>
        </row>
        <row r="54">
          <cell r="A54">
            <v>706</v>
          </cell>
          <cell r="B54">
            <v>107</v>
          </cell>
          <cell r="C54">
            <v>2523.6</v>
          </cell>
        </row>
        <row r="55">
          <cell r="A55">
            <v>707</v>
          </cell>
          <cell r="B55">
            <v>360</v>
          </cell>
          <cell r="C55">
            <v>9390.51</v>
          </cell>
        </row>
        <row r="56">
          <cell r="A56">
            <v>709</v>
          </cell>
          <cell r="B56">
            <v>323</v>
          </cell>
          <cell r="C56">
            <v>7769.61</v>
          </cell>
        </row>
        <row r="57">
          <cell r="A57">
            <v>710</v>
          </cell>
          <cell r="B57">
            <v>205</v>
          </cell>
          <cell r="C57">
            <v>4474.52</v>
          </cell>
        </row>
        <row r="58">
          <cell r="A58">
            <v>712</v>
          </cell>
          <cell r="B58">
            <v>342</v>
          </cell>
          <cell r="C58">
            <v>7923.07</v>
          </cell>
        </row>
        <row r="59">
          <cell r="A59">
            <v>713</v>
          </cell>
          <cell r="B59">
            <v>85</v>
          </cell>
          <cell r="C59">
            <v>2055.18</v>
          </cell>
        </row>
        <row r="60">
          <cell r="A60">
            <v>716</v>
          </cell>
          <cell r="B60">
            <v>167</v>
          </cell>
          <cell r="C60">
            <v>4202.49</v>
          </cell>
        </row>
        <row r="61">
          <cell r="A61">
            <v>717</v>
          </cell>
          <cell r="B61">
            <v>154</v>
          </cell>
          <cell r="C61">
            <v>3698.84</v>
          </cell>
        </row>
        <row r="62">
          <cell r="A62">
            <v>718</v>
          </cell>
          <cell r="B62">
            <v>83</v>
          </cell>
          <cell r="C62">
            <v>1675.88</v>
          </cell>
        </row>
        <row r="63">
          <cell r="A63">
            <v>720</v>
          </cell>
          <cell r="B63">
            <v>148</v>
          </cell>
          <cell r="C63">
            <v>3366.26</v>
          </cell>
        </row>
        <row r="64">
          <cell r="A64">
            <v>721</v>
          </cell>
          <cell r="B64">
            <v>194</v>
          </cell>
          <cell r="C64">
            <v>4820.94</v>
          </cell>
        </row>
        <row r="65">
          <cell r="A65">
            <v>723</v>
          </cell>
          <cell r="B65">
            <v>140</v>
          </cell>
          <cell r="C65">
            <v>2952.31</v>
          </cell>
        </row>
        <row r="66">
          <cell r="A66">
            <v>724</v>
          </cell>
          <cell r="B66">
            <v>371</v>
          </cell>
          <cell r="C66">
            <v>8519.47</v>
          </cell>
        </row>
        <row r="67">
          <cell r="A67">
            <v>726</v>
          </cell>
          <cell r="B67">
            <v>219</v>
          </cell>
          <cell r="C67">
            <v>5041.78</v>
          </cell>
        </row>
        <row r="68">
          <cell r="A68">
            <v>727</v>
          </cell>
          <cell r="B68">
            <v>189</v>
          </cell>
          <cell r="C68">
            <v>4528.9</v>
          </cell>
        </row>
        <row r="69">
          <cell r="A69">
            <v>730</v>
          </cell>
          <cell r="B69">
            <v>199</v>
          </cell>
          <cell r="C69">
            <v>4544.27</v>
          </cell>
        </row>
        <row r="70">
          <cell r="A70">
            <v>732</v>
          </cell>
          <cell r="B70">
            <v>110</v>
          </cell>
          <cell r="C70">
            <v>2684.29</v>
          </cell>
        </row>
        <row r="71">
          <cell r="A71">
            <v>733</v>
          </cell>
          <cell r="B71">
            <v>148</v>
          </cell>
          <cell r="C71">
            <v>3285.33</v>
          </cell>
        </row>
        <row r="72">
          <cell r="A72">
            <v>737</v>
          </cell>
          <cell r="B72">
            <v>160</v>
          </cell>
          <cell r="C72">
            <v>3885.37</v>
          </cell>
        </row>
        <row r="73">
          <cell r="A73">
            <v>738</v>
          </cell>
          <cell r="B73">
            <v>149</v>
          </cell>
          <cell r="C73">
            <v>3504.17</v>
          </cell>
        </row>
        <row r="74">
          <cell r="A74">
            <v>740</v>
          </cell>
          <cell r="B74">
            <v>104</v>
          </cell>
          <cell r="C74">
            <v>2301.43</v>
          </cell>
        </row>
        <row r="75">
          <cell r="A75">
            <v>741</v>
          </cell>
          <cell r="B75">
            <v>51</v>
          </cell>
          <cell r="C75">
            <v>1030.61</v>
          </cell>
        </row>
        <row r="76">
          <cell r="A76">
            <v>742</v>
          </cell>
          <cell r="B76">
            <v>122</v>
          </cell>
          <cell r="C76">
            <v>3491.83</v>
          </cell>
        </row>
        <row r="77">
          <cell r="A77">
            <v>743</v>
          </cell>
          <cell r="B77">
            <v>184</v>
          </cell>
          <cell r="C77">
            <v>3993.26</v>
          </cell>
        </row>
        <row r="78">
          <cell r="A78">
            <v>744</v>
          </cell>
          <cell r="B78">
            <v>294</v>
          </cell>
          <cell r="C78">
            <v>6000.7</v>
          </cell>
        </row>
        <row r="79">
          <cell r="A79">
            <v>745</v>
          </cell>
          <cell r="B79">
            <v>117</v>
          </cell>
          <cell r="C79">
            <v>2241.61</v>
          </cell>
        </row>
        <row r="80">
          <cell r="A80">
            <v>746</v>
          </cell>
          <cell r="B80">
            <v>176</v>
          </cell>
          <cell r="C80">
            <v>3858.24</v>
          </cell>
        </row>
        <row r="81">
          <cell r="A81">
            <v>747</v>
          </cell>
          <cell r="B81">
            <v>98</v>
          </cell>
          <cell r="C81">
            <v>1729.56</v>
          </cell>
        </row>
        <row r="82">
          <cell r="A82">
            <v>748</v>
          </cell>
          <cell r="B82">
            <v>151</v>
          </cell>
          <cell r="C82">
            <v>3707.84</v>
          </cell>
        </row>
        <row r="83">
          <cell r="A83">
            <v>750</v>
          </cell>
          <cell r="B83">
            <v>630</v>
          </cell>
          <cell r="C83">
            <v>14446.76</v>
          </cell>
        </row>
        <row r="84">
          <cell r="A84">
            <v>752</v>
          </cell>
          <cell r="B84">
            <v>127</v>
          </cell>
          <cell r="C84">
            <v>2684.46</v>
          </cell>
        </row>
        <row r="85">
          <cell r="A85">
            <v>753</v>
          </cell>
          <cell r="B85">
            <v>64</v>
          </cell>
          <cell r="C85">
            <v>1650.65</v>
          </cell>
        </row>
        <row r="86">
          <cell r="A86">
            <v>754</v>
          </cell>
          <cell r="B86">
            <v>145</v>
          </cell>
          <cell r="C86">
            <v>2918.58</v>
          </cell>
        </row>
        <row r="87">
          <cell r="A87">
            <v>101453</v>
          </cell>
          <cell r="B87">
            <v>139</v>
          </cell>
          <cell r="C87">
            <v>3245.6</v>
          </cell>
        </row>
        <row r="88">
          <cell r="A88">
            <v>102478</v>
          </cell>
          <cell r="B88">
            <v>69</v>
          </cell>
          <cell r="C88">
            <v>1702.4</v>
          </cell>
        </row>
        <row r="89">
          <cell r="A89">
            <v>102479</v>
          </cell>
          <cell r="B89">
            <v>137</v>
          </cell>
          <cell r="C89">
            <v>2737.16</v>
          </cell>
        </row>
        <row r="90">
          <cell r="A90">
            <v>102564</v>
          </cell>
          <cell r="B90">
            <v>103</v>
          </cell>
          <cell r="C90">
            <v>1826.37</v>
          </cell>
        </row>
        <row r="91">
          <cell r="A91">
            <v>102565</v>
          </cell>
          <cell r="B91">
            <v>215</v>
          </cell>
          <cell r="C91">
            <v>4661.98</v>
          </cell>
        </row>
        <row r="92">
          <cell r="A92">
            <v>102567</v>
          </cell>
          <cell r="B92">
            <v>91</v>
          </cell>
          <cell r="C92">
            <v>2020.52</v>
          </cell>
        </row>
        <row r="93">
          <cell r="A93">
            <v>102934</v>
          </cell>
          <cell r="B93">
            <v>225</v>
          </cell>
          <cell r="C93">
            <v>4861.14</v>
          </cell>
        </row>
        <row r="94">
          <cell r="A94">
            <v>102935</v>
          </cell>
          <cell r="B94">
            <v>153</v>
          </cell>
          <cell r="C94">
            <v>3419.22</v>
          </cell>
        </row>
        <row r="95">
          <cell r="A95">
            <v>103198</v>
          </cell>
          <cell r="B95">
            <v>158</v>
          </cell>
          <cell r="C95">
            <v>3263.16</v>
          </cell>
        </row>
        <row r="96">
          <cell r="A96">
            <v>103199</v>
          </cell>
          <cell r="B96">
            <v>162</v>
          </cell>
          <cell r="C96">
            <v>3692.06</v>
          </cell>
        </row>
        <row r="97">
          <cell r="A97">
            <v>103639</v>
          </cell>
          <cell r="B97">
            <v>142</v>
          </cell>
          <cell r="C97">
            <v>3332.61</v>
          </cell>
        </row>
        <row r="98">
          <cell r="A98">
            <v>104428</v>
          </cell>
          <cell r="B98">
            <v>136</v>
          </cell>
          <cell r="C98">
            <v>3208.82</v>
          </cell>
        </row>
        <row r="99">
          <cell r="A99">
            <v>104429</v>
          </cell>
          <cell r="B99">
            <v>71</v>
          </cell>
          <cell r="C99">
            <v>1358.85</v>
          </cell>
        </row>
        <row r="100">
          <cell r="A100">
            <v>104430</v>
          </cell>
          <cell r="B100">
            <v>102</v>
          </cell>
          <cell r="C100">
            <v>1784.16</v>
          </cell>
        </row>
        <row r="101">
          <cell r="A101">
            <v>104533</v>
          </cell>
          <cell r="B101">
            <v>93</v>
          </cell>
          <cell r="C101">
            <v>1967.13</v>
          </cell>
        </row>
        <row r="102">
          <cell r="A102">
            <v>104838</v>
          </cell>
          <cell r="B102">
            <v>176</v>
          </cell>
          <cell r="C102">
            <v>3627.26</v>
          </cell>
        </row>
        <row r="103">
          <cell r="A103">
            <v>105267</v>
          </cell>
          <cell r="B103">
            <v>134</v>
          </cell>
          <cell r="C103">
            <v>2516.8</v>
          </cell>
        </row>
        <row r="104">
          <cell r="A104">
            <v>105396</v>
          </cell>
          <cell r="B104">
            <v>99</v>
          </cell>
          <cell r="C104">
            <v>2044.73</v>
          </cell>
        </row>
        <row r="105">
          <cell r="A105">
            <v>105751</v>
          </cell>
          <cell r="B105">
            <v>196</v>
          </cell>
          <cell r="C105">
            <v>3889.34</v>
          </cell>
        </row>
        <row r="106">
          <cell r="A106">
            <v>105910</v>
          </cell>
          <cell r="B106">
            <v>81</v>
          </cell>
          <cell r="C106">
            <v>1827.8</v>
          </cell>
        </row>
        <row r="107">
          <cell r="A107">
            <v>106066</v>
          </cell>
          <cell r="B107">
            <v>186</v>
          </cell>
          <cell r="C107">
            <v>3832.39</v>
          </cell>
        </row>
        <row r="108">
          <cell r="A108">
            <v>106399</v>
          </cell>
          <cell r="B108">
            <v>81</v>
          </cell>
          <cell r="C108">
            <v>1775.31</v>
          </cell>
        </row>
        <row r="109">
          <cell r="A109">
            <v>106485</v>
          </cell>
          <cell r="B109">
            <v>35</v>
          </cell>
          <cell r="C109">
            <v>540.25</v>
          </cell>
        </row>
        <row r="110">
          <cell r="A110">
            <v>106568</v>
          </cell>
          <cell r="B110">
            <v>65</v>
          </cell>
          <cell r="C110">
            <v>1348.09</v>
          </cell>
        </row>
        <row r="111">
          <cell r="A111">
            <v>106569</v>
          </cell>
          <cell r="B111">
            <v>57</v>
          </cell>
          <cell r="C111">
            <v>1291</v>
          </cell>
        </row>
        <row r="112">
          <cell r="A112">
            <v>106865</v>
          </cell>
          <cell r="B112">
            <v>86</v>
          </cell>
          <cell r="C112">
            <v>1638.8</v>
          </cell>
        </row>
        <row r="113">
          <cell r="A113">
            <v>107658</v>
          </cell>
          <cell r="B113">
            <v>84</v>
          </cell>
          <cell r="C113">
            <v>1610.59</v>
          </cell>
        </row>
        <row r="114">
          <cell r="A114">
            <v>107728</v>
          </cell>
          <cell r="B114">
            <v>68</v>
          </cell>
          <cell r="C114">
            <v>1355.57</v>
          </cell>
        </row>
        <row r="115">
          <cell r="A115">
            <v>107829</v>
          </cell>
          <cell r="B115">
            <v>56</v>
          </cell>
          <cell r="C115">
            <v>1046.9</v>
          </cell>
        </row>
        <row r="116">
          <cell r="A116">
            <v>108277</v>
          </cell>
          <cell r="B116">
            <v>109</v>
          </cell>
          <cell r="C116">
            <v>2002.38</v>
          </cell>
        </row>
        <row r="117">
          <cell r="A117">
            <v>108656</v>
          </cell>
          <cell r="B117">
            <v>20</v>
          </cell>
          <cell r="C117">
            <v>365.08</v>
          </cell>
        </row>
        <row r="118">
          <cell r="B118">
            <v>22464</v>
          </cell>
          <cell r="C118">
            <v>504886.45</v>
          </cell>
        </row>
        <row r="119">
          <cell r="A119" t="str">
            <v>总计</v>
          </cell>
          <cell r="B119">
            <v>44928</v>
          </cell>
          <cell r="C119">
            <v>1009772.9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82</v>
          </cell>
          <cell r="C5">
            <v>1927.6</v>
          </cell>
        </row>
        <row r="6">
          <cell r="A6">
            <v>54</v>
          </cell>
          <cell r="B6">
            <v>237</v>
          </cell>
          <cell r="C6">
            <v>5067.98</v>
          </cell>
        </row>
        <row r="7">
          <cell r="A7">
            <v>56</v>
          </cell>
          <cell r="B7">
            <v>119</v>
          </cell>
          <cell r="C7">
            <v>2758.5</v>
          </cell>
        </row>
        <row r="8">
          <cell r="A8">
            <v>307</v>
          </cell>
          <cell r="B8">
            <v>576</v>
          </cell>
          <cell r="C8">
            <v>12436.15</v>
          </cell>
        </row>
        <row r="9">
          <cell r="A9">
            <v>308</v>
          </cell>
          <cell r="B9">
            <v>145</v>
          </cell>
          <cell r="C9">
            <v>3400.31</v>
          </cell>
        </row>
        <row r="10">
          <cell r="A10">
            <v>311</v>
          </cell>
          <cell r="B10">
            <v>59</v>
          </cell>
          <cell r="C10">
            <v>1428.09</v>
          </cell>
        </row>
        <row r="11">
          <cell r="A11">
            <v>329</v>
          </cell>
          <cell r="B11">
            <v>65</v>
          </cell>
          <cell r="C11">
            <v>1452.01</v>
          </cell>
        </row>
        <row r="12">
          <cell r="A12">
            <v>337</v>
          </cell>
          <cell r="B12">
            <v>341</v>
          </cell>
          <cell r="C12">
            <v>7529.21</v>
          </cell>
        </row>
        <row r="13">
          <cell r="A13">
            <v>339</v>
          </cell>
          <cell r="B13">
            <v>147</v>
          </cell>
          <cell r="C13">
            <v>3199.48</v>
          </cell>
        </row>
        <row r="14">
          <cell r="A14">
            <v>341</v>
          </cell>
          <cell r="B14">
            <v>202</v>
          </cell>
          <cell r="C14">
            <v>4230.62</v>
          </cell>
        </row>
        <row r="15">
          <cell r="A15">
            <v>343</v>
          </cell>
          <cell r="B15">
            <v>226</v>
          </cell>
          <cell r="C15">
            <v>4720.52</v>
          </cell>
        </row>
        <row r="16">
          <cell r="A16">
            <v>345</v>
          </cell>
          <cell r="B16">
            <v>200</v>
          </cell>
          <cell r="C16">
            <v>3985.32</v>
          </cell>
        </row>
        <row r="17">
          <cell r="A17">
            <v>347</v>
          </cell>
          <cell r="B17">
            <v>104</v>
          </cell>
          <cell r="C17">
            <v>2359</v>
          </cell>
        </row>
        <row r="18">
          <cell r="A18">
            <v>349</v>
          </cell>
          <cell r="B18">
            <v>174</v>
          </cell>
          <cell r="C18">
            <v>3819.4</v>
          </cell>
        </row>
        <row r="19">
          <cell r="A19">
            <v>351</v>
          </cell>
          <cell r="B19">
            <v>101</v>
          </cell>
          <cell r="C19">
            <v>2282.74</v>
          </cell>
        </row>
        <row r="20">
          <cell r="A20">
            <v>355</v>
          </cell>
          <cell r="B20">
            <v>138</v>
          </cell>
          <cell r="C20">
            <v>2851.72</v>
          </cell>
        </row>
        <row r="21">
          <cell r="A21">
            <v>357</v>
          </cell>
          <cell r="B21">
            <v>194</v>
          </cell>
          <cell r="C21">
            <v>4248.52</v>
          </cell>
        </row>
        <row r="22">
          <cell r="A22">
            <v>359</v>
          </cell>
          <cell r="B22">
            <v>191</v>
          </cell>
          <cell r="C22">
            <v>3830.3</v>
          </cell>
        </row>
        <row r="23">
          <cell r="A23">
            <v>365</v>
          </cell>
          <cell r="B23">
            <v>206</v>
          </cell>
          <cell r="C23">
            <v>4764.56</v>
          </cell>
        </row>
        <row r="24">
          <cell r="A24">
            <v>367</v>
          </cell>
          <cell r="B24">
            <v>220</v>
          </cell>
          <cell r="C24">
            <v>4323.66</v>
          </cell>
        </row>
        <row r="25">
          <cell r="A25">
            <v>371</v>
          </cell>
          <cell r="B25">
            <v>122</v>
          </cell>
          <cell r="C25">
            <v>2569.16</v>
          </cell>
        </row>
        <row r="26">
          <cell r="A26">
            <v>373</v>
          </cell>
          <cell r="B26">
            <v>133</v>
          </cell>
          <cell r="C26">
            <v>2694.4</v>
          </cell>
        </row>
        <row r="27">
          <cell r="A27">
            <v>377</v>
          </cell>
          <cell r="B27">
            <v>208</v>
          </cell>
          <cell r="C27">
            <v>4679.12</v>
          </cell>
        </row>
        <row r="28">
          <cell r="A28">
            <v>379</v>
          </cell>
          <cell r="B28">
            <v>143</v>
          </cell>
          <cell r="C28">
            <v>3013.93</v>
          </cell>
        </row>
        <row r="29">
          <cell r="A29">
            <v>385</v>
          </cell>
          <cell r="B29">
            <v>175</v>
          </cell>
          <cell r="C29">
            <v>3727.05</v>
          </cell>
        </row>
        <row r="30">
          <cell r="A30">
            <v>387</v>
          </cell>
          <cell r="B30">
            <v>196</v>
          </cell>
          <cell r="C30">
            <v>4042.02</v>
          </cell>
        </row>
        <row r="31">
          <cell r="A31">
            <v>391</v>
          </cell>
          <cell r="B31">
            <v>193</v>
          </cell>
          <cell r="C31">
            <v>4304.32</v>
          </cell>
        </row>
        <row r="32">
          <cell r="A32">
            <v>399</v>
          </cell>
          <cell r="B32">
            <v>111</v>
          </cell>
          <cell r="C32">
            <v>2486.72</v>
          </cell>
        </row>
        <row r="33">
          <cell r="A33">
            <v>511</v>
          </cell>
          <cell r="B33">
            <v>175</v>
          </cell>
          <cell r="C33">
            <v>4320.07</v>
          </cell>
        </row>
        <row r="34">
          <cell r="A34">
            <v>513</v>
          </cell>
          <cell r="B34">
            <v>233</v>
          </cell>
          <cell r="C34">
            <v>5339.46</v>
          </cell>
        </row>
        <row r="35">
          <cell r="A35">
            <v>514</v>
          </cell>
          <cell r="B35">
            <v>220</v>
          </cell>
          <cell r="C35">
            <v>4392.03</v>
          </cell>
        </row>
        <row r="36">
          <cell r="A36">
            <v>515</v>
          </cell>
          <cell r="B36">
            <v>123</v>
          </cell>
          <cell r="C36">
            <v>2931.04</v>
          </cell>
        </row>
        <row r="37">
          <cell r="A37">
            <v>517</v>
          </cell>
          <cell r="B37">
            <v>344</v>
          </cell>
          <cell r="C37">
            <v>7067.28</v>
          </cell>
        </row>
        <row r="38">
          <cell r="A38">
            <v>539</v>
          </cell>
          <cell r="B38">
            <v>119</v>
          </cell>
          <cell r="C38">
            <v>2701.49</v>
          </cell>
        </row>
        <row r="39">
          <cell r="A39">
            <v>545</v>
          </cell>
          <cell r="B39">
            <v>151</v>
          </cell>
          <cell r="C39">
            <v>3207.41</v>
          </cell>
        </row>
        <row r="40">
          <cell r="A40">
            <v>546</v>
          </cell>
          <cell r="B40">
            <v>286</v>
          </cell>
          <cell r="C40">
            <v>5983.34</v>
          </cell>
        </row>
        <row r="41">
          <cell r="A41">
            <v>549</v>
          </cell>
          <cell r="B41">
            <v>126</v>
          </cell>
          <cell r="C41">
            <v>2754.42</v>
          </cell>
        </row>
        <row r="42">
          <cell r="A42">
            <v>570</v>
          </cell>
          <cell r="B42">
            <v>97</v>
          </cell>
          <cell r="C42">
            <v>2002.12</v>
          </cell>
        </row>
        <row r="43">
          <cell r="A43">
            <v>571</v>
          </cell>
          <cell r="B43">
            <v>374</v>
          </cell>
          <cell r="C43">
            <v>8286.36</v>
          </cell>
        </row>
        <row r="44">
          <cell r="A44">
            <v>572</v>
          </cell>
          <cell r="B44">
            <v>139</v>
          </cell>
          <cell r="C44">
            <v>3048.2</v>
          </cell>
        </row>
        <row r="45">
          <cell r="A45">
            <v>573</v>
          </cell>
          <cell r="B45">
            <v>123</v>
          </cell>
          <cell r="C45">
            <v>2512.38</v>
          </cell>
        </row>
        <row r="46">
          <cell r="A46">
            <v>578</v>
          </cell>
          <cell r="B46">
            <v>269</v>
          </cell>
          <cell r="C46">
            <v>6013.54</v>
          </cell>
        </row>
        <row r="47">
          <cell r="A47">
            <v>581</v>
          </cell>
          <cell r="B47">
            <v>217</v>
          </cell>
          <cell r="C47">
            <v>5056.8</v>
          </cell>
        </row>
        <row r="48">
          <cell r="A48">
            <v>582</v>
          </cell>
          <cell r="B48">
            <v>37</v>
          </cell>
          <cell r="C48">
            <v>776.78</v>
          </cell>
        </row>
        <row r="49">
          <cell r="A49">
            <v>585</v>
          </cell>
          <cell r="B49">
            <v>249</v>
          </cell>
          <cell r="C49">
            <v>5586.46</v>
          </cell>
        </row>
        <row r="50">
          <cell r="A50">
            <v>587</v>
          </cell>
          <cell r="B50">
            <v>154</v>
          </cell>
          <cell r="C50">
            <v>3324.89</v>
          </cell>
        </row>
        <row r="51">
          <cell r="A51">
            <v>591</v>
          </cell>
          <cell r="B51">
            <v>161</v>
          </cell>
          <cell r="C51">
            <v>3457.42</v>
          </cell>
        </row>
        <row r="52">
          <cell r="A52">
            <v>594</v>
          </cell>
          <cell r="B52">
            <v>69</v>
          </cell>
          <cell r="C52">
            <v>1512.23</v>
          </cell>
        </row>
        <row r="53">
          <cell r="A53">
            <v>598</v>
          </cell>
          <cell r="B53">
            <v>212</v>
          </cell>
          <cell r="C53">
            <v>4332.37</v>
          </cell>
        </row>
        <row r="54">
          <cell r="A54">
            <v>704</v>
          </cell>
          <cell r="B54">
            <v>165</v>
          </cell>
          <cell r="C54">
            <v>3850.89</v>
          </cell>
        </row>
        <row r="55">
          <cell r="A55">
            <v>706</v>
          </cell>
          <cell r="B55">
            <v>135</v>
          </cell>
          <cell r="C55">
            <v>2754.38</v>
          </cell>
        </row>
        <row r="56">
          <cell r="A56">
            <v>707</v>
          </cell>
          <cell r="B56">
            <v>250</v>
          </cell>
          <cell r="C56">
            <v>6008.09</v>
          </cell>
        </row>
        <row r="57">
          <cell r="A57">
            <v>709</v>
          </cell>
          <cell r="B57">
            <v>270</v>
          </cell>
          <cell r="C57">
            <v>5656.66</v>
          </cell>
        </row>
        <row r="58">
          <cell r="A58">
            <v>710</v>
          </cell>
          <cell r="B58">
            <v>58</v>
          </cell>
          <cell r="C58">
            <v>1116.91</v>
          </cell>
        </row>
        <row r="59">
          <cell r="A59">
            <v>712</v>
          </cell>
          <cell r="B59">
            <v>245</v>
          </cell>
          <cell r="C59">
            <v>5587.5</v>
          </cell>
        </row>
        <row r="60">
          <cell r="A60">
            <v>713</v>
          </cell>
          <cell r="B60">
            <v>129</v>
          </cell>
          <cell r="C60">
            <v>2778.81</v>
          </cell>
        </row>
        <row r="61">
          <cell r="A61">
            <v>716</v>
          </cell>
          <cell r="B61">
            <v>152</v>
          </cell>
          <cell r="C61">
            <v>3292.8</v>
          </cell>
        </row>
        <row r="62">
          <cell r="A62">
            <v>717</v>
          </cell>
          <cell r="B62">
            <v>129</v>
          </cell>
          <cell r="C62">
            <v>3019.51</v>
          </cell>
        </row>
        <row r="63">
          <cell r="A63">
            <v>718</v>
          </cell>
          <cell r="B63">
            <v>52</v>
          </cell>
          <cell r="C63">
            <v>904.36</v>
          </cell>
        </row>
        <row r="64">
          <cell r="A64">
            <v>720</v>
          </cell>
          <cell r="B64">
            <v>100</v>
          </cell>
          <cell r="C64">
            <v>2098.64</v>
          </cell>
        </row>
        <row r="65">
          <cell r="A65">
            <v>721</v>
          </cell>
          <cell r="B65">
            <v>236</v>
          </cell>
          <cell r="C65">
            <v>5183.96</v>
          </cell>
        </row>
        <row r="66">
          <cell r="A66">
            <v>723</v>
          </cell>
          <cell r="B66">
            <v>115</v>
          </cell>
          <cell r="C66">
            <v>2217.36</v>
          </cell>
        </row>
        <row r="67">
          <cell r="A67">
            <v>724</v>
          </cell>
          <cell r="B67">
            <v>215</v>
          </cell>
          <cell r="C67">
            <v>4646.24</v>
          </cell>
        </row>
        <row r="68">
          <cell r="A68">
            <v>726</v>
          </cell>
          <cell r="B68">
            <v>224</v>
          </cell>
          <cell r="C68">
            <v>5021.58</v>
          </cell>
        </row>
        <row r="69">
          <cell r="A69">
            <v>727</v>
          </cell>
          <cell r="B69">
            <v>127</v>
          </cell>
          <cell r="C69">
            <v>2943.08</v>
          </cell>
        </row>
        <row r="70">
          <cell r="A70">
            <v>730</v>
          </cell>
          <cell r="B70">
            <v>172</v>
          </cell>
          <cell r="C70">
            <v>3805.76</v>
          </cell>
        </row>
        <row r="71">
          <cell r="A71">
            <v>732</v>
          </cell>
          <cell r="B71">
            <v>75</v>
          </cell>
          <cell r="C71">
            <v>1578.52</v>
          </cell>
        </row>
        <row r="72">
          <cell r="A72">
            <v>733</v>
          </cell>
          <cell r="B72">
            <v>105</v>
          </cell>
          <cell r="C72">
            <v>2247.34</v>
          </cell>
        </row>
        <row r="73">
          <cell r="A73">
            <v>737</v>
          </cell>
          <cell r="B73">
            <v>190</v>
          </cell>
          <cell r="C73">
            <v>4280.09</v>
          </cell>
        </row>
        <row r="74">
          <cell r="A74">
            <v>738</v>
          </cell>
          <cell r="B74">
            <v>103</v>
          </cell>
          <cell r="C74">
            <v>2195.77</v>
          </cell>
        </row>
        <row r="75">
          <cell r="A75">
            <v>740</v>
          </cell>
          <cell r="B75">
            <v>100</v>
          </cell>
          <cell r="C75">
            <v>2217.02</v>
          </cell>
        </row>
        <row r="76">
          <cell r="A76">
            <v>741</v>
          </cell>
          <cell r="B76">
            <v>43</v>
          </cell>
          <cell r="C76">
            <v>778.33</v>
          </cell>
        </row>
        <row r="77">
          <cell r="A77">
            <v>742</v>
          </cell>
          <cell r="B77">
            <v>107</v>
          </cell>
          <cell r="C77">
            <v>2563.83</v>
          </cell>
        </row>
        <row r="78">
          <cell r="A78">
            <v>743</v>
          </cell>
          <cell r="B78">
            <v>98</v>
          </cell>
          <cell r="C78">
            <v>1960.64</v>
          </cell>
        </row>
        <row r="79">
          <cell r="A79">
            <v>744</v>
          </cell>
          <cell r="B79">
            <v>202</v>
          </cell>
          <cell r="C79">
            <v>4111.4</v>
          </cell>
        </row>
        <row r="80">
          <cell r="A80">
            <v>745</v>
          </cell>
          <cell r="B80">
            <v>128</v>
          </cell>
          <cell r="C80">
            <v>2315.91</v>
          </cell>
        </row>
        <row r="81">
          <cell r="A81">
            <v>746</v>
          </cell>
          <cell r="B81">
            <v>195</v>
          </cell>
          <cell r="C81">
            <v>4076.72</v>
          </cell>
        </row>
        <row r="82">
          <cell r="A82">
            <v>747</v>
          </cell>
          <cell r="B82">
            <v>60</v>
          </cell>
          <cell r="C82">
            <v>1094.87</v>
          </cell>
        </row>
        <row r="83">
          <cell r="A83">
            <v>748</v>
          </cell>
          <cell r="B83">
            <v>85</v>
          </cell>
          <cell r="C83">
            <v>1878.02</v>
          </cell>
        </row>
        <row r="84">
          <cell r="A84">
            <v>750</v>
          </cell>
          <cell r="B84">
            <v>555</v>
          </cell>
          <cell r="C84">
            <v>12155.95</v>
          </cell>
        </row>
        <row r="85">
          <cell r="A85">
            <v>752</v>
          </cell>
          <cell r="B85">
            <v>63</v>
          </cell>
          <cell r="C85">
            <v>1256.09</v>
          </cell>
        </row>
        <row r="86">
          <cell r="A86">
            <v>753</v>
          </cell>
          <cell r="B86">
            <v>61</v>
          </cell>
          <cell r="C86">
            <v>1320.07</v>
          </cell>
        </row>
        <row r="87">
          <cell r="A87">
            <v>754</v>
          </cell>
          <cell r="B87">
            <v>276</v>
          </cell>
          <cell r="C87">
            <v>5466.04999999999</v>
          </cell>
        </row>
        <row r="88">
          <cell r="A88">
            <v>101453</v>
          </cell>
          <cell r="B88">
            <v>138</v>
          </cell>
          <cell r="C88">
            <v>3152.19</v>
          </cell>
        </row>
        <row r="89">
          <cell r="A89">
            <v>102478</v>
          </cell>
          <cell r="B89">
            <v>62</v>
          </cell>
          <cell r="C89">
            <v>1260.61</v>
          </cell>
        </row>
        <row r="90">
          <cell r="A90">
            <v>102479</v>
          </cell>
          <cell r="B90">
            <v>180</v>
          </cell>
          <cell r="C90">
            <v>3512.8</v>
          </cell>
        </row>
        <row r="91">
          <cell r="A91">
            <v>102564</v>
          </cell>
          <cell r="B91">
            <v>119</v>
          </cell>
          <cell r="C91">
            <v>2172.13</v>
          </cell>
        </row>
        <row r="92">
          <cell r="A92">
            <v>102565</v>
          </cell>
          <cell r="B92">
            <v>102</v>
          </cell>
          <cell r="C92">
            <v>2287.25</v>
          </cell>
        </row>
        <row r="93">
          <cell r="A93">
            <v>102567</v>
          </cell>
          <cell r="B93">
            <v>42</v>
          </cell>
          <cell r="C93">
            <v>861.67</v>
          </cell>
        </row>
        <row r="94">
          <cell r="A94">
            <v>102934</v>
          </cell>
          <cell r="B94">
            <v>209</v>
          </cell>
          <cell r="C94">
            <v>3895.92</v>
          </cell>
        </row>
        <row r="95">
          <cell r="A95">
            <v>102935</v>
          </cell>
          <cell r="B95">
            <v>139</v>
          </cell>
          <cell r="C95">
            <v>3127.85</v>
          </cell>
        </row>
        <row r="96">
          <cell r="A96">
            <v>103198</v>
          </cell>
          <cell r="B96">
            <v>171</v>
          </cell>
          <cell r="C96">
            <v>3735.86</v>
          </cell>
        </row>
        <row r="97">
          <cell r="A97">
            <v>103199</v>
          </cell>
          <cell r="B97">
            <v>150</v>
          </cell>
          <cell r="C97">
            <v>3121.3</v>
          </cell>
        </row>
        <row r="98">
          <cell r="A98">
            <v>103639</v>
          </cell>
          <cell r="B98">
            <v>150</v>
          </cell>
          <cell r="C98">
            <v>3187.14</v>
          </cell>
        </row>
        <row r="99">
          <cell r="A99">
            <v>104428</v>
          </cell>
          <cell r="B99">
            <v>145</v>
          </cell>
          <cell r="C99">
            <v>2998.66</v>
          </cell>
        </row>
        <row r="100">
          <cell r="A100">
            <v>104429</v>
          </cell>
          <cell r="B100">
            <v>69</v>
          </cell>
          <cell r="C100">
            <v>1377.51</v>
          </cell>
        </row>
        <row r="101">
          <cell r="A101">
            <v>104430</v>
          </cell>
          <cell r="B101">
            <v>106</v>
          </cell>
          <cell r="C101">
            <v>1967.17</v>
          </cell>
        </row>
        <row r="102">
          <cell r="A102">
            <v>104533</v>
          </cell>
          <cell r="B102">
            <v>103</v>
          </cell>
          <cell r="C102">
            <v>1946.39</v>
          </cell>
        </row>
        <row r="103">
          <cell r="A103">
            <v>104838</v>
          </cell>
          <cell r="B103">
            <v>157</v>
          </cell>
          <cell r="C103">
            <v>3020.84</v>
          </cell>
        </row>
        <row r="104">
          <cell r="A104">
            <v>105267</v>
          </cell>
          <cell r="B104">
            <v>97</v>
          </cell>
          <cell r="C104">
            <v>1984.41</v>
          </cell>
        </row>
        <row r="105">
          <cell r="A105">
            <v>105396</v>
          </cell>
          <cell r="B105">
            <v>120</v>
          </cell>
          <cell r="C105">
            <v>2520.35</v>
          </cell>
        </row>
        <row r="106">
          <cell r="A106">
            <v>105751</v>
          </cell>
          <cell r="B106">
            <v>166</v>
          </cell>
          <cell r="C106">
            <v>3489.72</v>
          </cell>
        </row>
        <row r="107">
          <cell r="A107">
            <v>105910</v>
          </cell>
          <cell r="B107">
            <v>119</v>
          </cell>
          <cell r="C107">
            <v>2570.66</v>
          </cell>
        </row>
        <row r="108">
          <cell r="A108">
            <v>106066</v>
          </cell>
          <cell r="B108">
            <v>245</v>
          </cell>
          <cell r="C108">
            <v>5186.97</v>
          </cell>
        </row>
        <row r="109">
          <cell r="A109">
            <v>106399</v>
          </cell>
          <cell r="B109">
            <v>89</v>
          </cell>
          <cell r="C109">
            <v>1853.45</v>
          </cell>
        </row>
        <row r="110">
          <cell r="A110">
            <v>106485</v>
          </cell>
          <cell r="B110">
            <v>106</v>
          </cell>
          <cell r="C110">
            <v>1983.71</v>
          </cell>
        </row>
        <row r="111">
          <cell r="A111">
            <v>106568</v>
          </cell>
          <cell r="B111">
            <v>64</v>
          </cell>
          <cell r="C111">
            <v>1251.93</v>
          </cell>
        </row>
        <row r="112">
          <cell r="A112">
            <v>106569</v>
          </cell>
          <cell r="B112">
            <v>94</v>
          </cell>
          <cell r="C112">
            <v>1899.83</v>
          </cell>
        </row>
        <row r="113">
          <cell r="A113">
            <v>106865</v>
          </cell>
          <cell r="B113">
            <v>93</v>
          </cell>
          <cell r="C113">
            <v>1564.45</v>
          </cell>
        </row>
        <row r="114">
          <cell r="A114">
            <v>107658</v>
          </cell>
          <cell r="B114">
            <v>92</v>
          </cell>
          <cell r="C114">
            <v>1795.72</v>
          </cell>
        </row>
        <row r="115">
          <cell r="A115">
            <v>107728</v>
          </cell>
          <cell r="B115">
            <v>53</v>
          </cell>
          <cell r="C115">
            <v>865.61</v>
          </cell>
        </row>
        <row r="116">
          <cell r="A116">
            <v>107829</v>
          </cell>
          <cell r="B116">
            <v>96</v>
          </cell>
          <cell r="C116">
            <v>1726.97</v>
          </cell>
        </row>
        <row r="117">
          <cell r="A117">
            <v>108277</v>
          </cell>
          <cell r="B117">
            <v>106</v>
          </cell>
          <cell r="C117">
            <v>1960.81</v>
          </cell>
        </row>
        <row r="118">
          <cell r="A118">
            <v>108656</v>
          </cell>
          <cell r="B118">
            <v>20</v>
          </cell>
          <cell r="C118">
            <v>425.44</v>
          </cell>
        </row>
        <row r="119">
          <cell r="B119">
            <v>17708</v>
          </cell>
          <cell r="C119">
            <v>377826.97</v>
          </cell>
        </row>
        <row r="120">
          <cell r="A120" t="str">
            <v>总计</v>
          </cell>
          <cell r="B120">
            <v>35416</v>
          </cell>
          <cell r="C120">
            <v>755653.94</v>
          </cell>
        </row>
      </sheetData>
      <sheetData sheetId="1">
        <row r="3">
          <cell r="B3" t="str">
            <v>值</v>
          </cell>
        </row>
        <row r="4">
          <cell r="A4" t="str">
            <v>营业员id</v>
          </cell>
          <cell r="B4" t="str">
            <v>求和项:销售数量</v>
          </cell>
          <cell r="C4" t="str">
            <v>求和项:金额</v>
          </cell>
        </row>
        <row r="5">
          <cell r="A5">
            <v>4022</v>
          </cell>
          <cell r="B5">
            <v>67</v>
          </cell>
          <cell r="C5">
            <v>1391.39</v>
          </cell>
        </row>
        <row r="6">
          <cell r="A6">
            <v>4024</v>
          </cell>
          <cell r="B6">
            <v>68</v>
          </cell>
          <cell r="C6">
            <v>1309.03</v>
          </cell>
        </row>
        <row r="7">
          <cell r="A7">
            <v>4028</v>
          </cell>
          <cell r="B7">
            <v>49</v>
          </cell>
          <cell r="C7">
            <v>1122.5</v>
          </cell>
        </row>
        <row r="8">
          <cell r="A8">
            <v>4033</v>
          </cell>
          <cell r="B8">
            <v>85</v>
          </cell>
          <cell r="C8">
            <v>1857.89</v>
          </cell>
        </row>
        <row r="9">
          <cell r="A9">
            <v>4044</v>
          </cell>
          <cell r="B9">
            <v>4</v>
          </cell>
          <cell r="C9">
            <v>62.4</v>
          </cell>
        </row>
        <row r="10">
          <cell r="A10">
            <v>4061</v>
          </cell>
          <cell r="B10">
            <v>44</v>
          </cell>
          <cell r="C10">
            <v>1080.07</v>
          </cell>
        </row>
        <row r="11">
          <cell r="A11">
            <v>4081</v>
          </cell>
          <cell r="B11">
            <v>44</v>
          </cell>
          <cell r="C11">
            <v>821.48</v>
          </cell>
        </row>
        <row r="12">
          <cell r="A12">
            <v>4086</v>
          </cell>
          <cell r="B12">
            <v>65</v>
          </cell>
          <cell r="C12">
            <v>1443.21</v>
          </cell>
        </row>
        <row r="13">
          <cell r="A13">
            <v>4089</v>
          </cell>
          <cell r="B13">
            <v>35</v>
          </cell>
          <cell r="C13">
            <v>702.75</v>
          </cell>
        </row>
        <row r="14">
          <cell r="A14">
            <v>4093</v>
          </cell>
          <cell r="B14">
            <v>19</v>
          </cell>
          <cell r="C14">
            <v>480.87</v>
          </cell>
        </row>
        <row r="15">
          <cell r="A15">
            <v>4117</v>
          </cell>
          <cell r="B15">
            <v>47</v>
          </cell>
          <cell r="C15">
            <v>932.17</v>
          </cell>
        </row>
        <row r="16">
          <cell r="A16">
            <v>4121</v>
          </cell>
          <cell r="B16">
            <v>9</v>
          </cell>
          <cell r="C16">
            <v>223.62</v>
          </cell>
        </row>
        <row r="17">
          <cell r="A17">
            <v>4187</v>
          </cell>
          <cell r="B17">
            <v>28</v>
          </cell>
          <cell r="C17">
            <v>519.32</v>
          </cell>
        </row>
        <row r="18">
          <cell r="A18">
            <v>4190</v>
          </cell>
          <cell r="B18">
            <v>6</v>
          </cell>
          <cell r="C18">
            <v>106.98</v>
          </cell>
        </row>
        <row r="19">
          <cell r="A19">
            <v>4196</v>
          </cell>
          <cell r="B19">
            <v>11</v>
          </cell>
          <cell r="C19">
            <v>203.98</v>
          </cell>
        </row>
        <row r="20">
          <cell r="A20">
            <v>4246</v>
          </cell>
          <cell r="B20">
            <v>42</v>
          </cell>
          <cell r="C20">
            <v>1164.99</v>
          </cell>
        </row>
        <row r="21">
          <cell r="A21">
            <v>4259</v>
          </cell>
          <cell r="B21">
            <v>5</v>
          </cell>
          <cell r="C21">
            <v>64.5</v>
          </cell>
        </row>
        <row r="22">
          <cell r="A22">
            <v>4264</v>
          </cell>
          <cell r="B22">
            <v>43</v>
          </cell>
          <cell r="C22">
            <v>929.03</v>
          </cell>
        </row>
        <row r="23">
          <cell r="A23">
            <v>4291</v>
          </cell>
          <cell r="B23">
            <v>3</v>
          </cell>
          <cell r="C23">
            <v>41.97</v>
          </cell>
        </row>
        <row r="24">
          <cell r="A24">
            <v>4301</v>
          </cell>
          <cell r="B24">
            <v>101</v>
          </cell>
          <cell r="C24">
            <v>2431.69</v>
          </cell>
        </row>
        <row r="25">
          <cell r="A25">
            <v>4302</v>
          </cell>
          <cell r="B25">
            <v>40</v>
          </cell>
          <cell r="C25">
            <v>941.32</v>
          </cell>
        </row>
        <row r="26">
          <cell r="A26">
            <v>4310</v>
          </cell>
          <cell r="B26">
            <v>70</v>
          </cell>
          <cell r="C26">
            <v>1510.46</v>
          </cell>
        </row>
        <row r="27">
          <cell r="A27">
            <v>4311</v>
          </cell>
          <cell r="B27">
            <v>87</v>
          </cell>
          <cell r="C27">
            <v>1770.46</v>
          </cell>
        </row>
        <row r="28">
          <cell r="A28">
            <v>4325</v>
          </cell>
          <cell r="B28">
            <v>33</v>
          </cell>
          <cell r="C28">
            <v>737.23</v>
          </cell>
        </row>
        <row r="29">
          <cell r="A29">
            <v>4330</v>
          </cell>
          <cell r="B29">
            <v>86</v>
          </cell>
          <cell r="C29">
            <v>1666.42</v>
          </cell>
        </row>
        <row r="30">
          <cell r="A30">
            <v>4435</v>
          </cell>
          <cell r="B30">
            <v>9</v>
          </cell>
          <cell r="C30">
            <v>229.37</v>
          </cell>
        </row>
        <row r="31">
          <cell r="A31">
            <v>4444</v>
          </cell>
          <cell r="B31">
            <v>4</v>
          </cell>
          <cell r="C31">
            <v>87</v>
          </cell>
        </row>
        <row r="32">
          <cell r="A32">
            <v>4518</v>
          </cell>
          <cell r="B32">
            <v>49</v>
          </cell>
          <cell r="C32">
            <v>1046.91</v>
          </cell>
        </row>
        <row r="33">
          <cell r="A33">
            <v>4529</v>
          </cell>
          <cell r="B33">
            <v>5</v>
          </cell>
          <cell r="C33">
            <v>117.8</v>
          </cell>
        </row>
        <row r="34">
          <cell r="A34">
            <v>4540</v>
          </cell>
          <cell r="B34">
            <v>78</v>
          </cell>
          <cell r="C34">
            <v>1482.53</v>
          </cell>
        </row>
        <row r="35">
          <cell r="A35">
            <v>4562</v>
          </cell>
          <cell r="B35">
            <v>37</v>
          </cell>
          <cell r="C35">
            <v>710.34</v>
          </cell>
        </row>
        <row r="36">
          <cell r="A36">
            <v>4569</v>
          </cell>
          <cell r="B36">
            <v>1</v>
          </cell>
          <cell r="C36">
            <v>24</v>
          </cell>
        </row>
        <row r="37">
          <cell r="A37">
            <v>5344</v>
          </cell>
          <cell r="B37">
            <v>53</v>
          </cell>
          <cell r="C37">
            <v>1090.59</v>
          </cell>
        </row>
        <row r="38">
          <cell r="A38">
            <v>5347</v>
          </cell>
          <cell r="B38">
            <v>86</v>
          </cell>
          <cell r="C38">
            <v>2331.98</v>
          </cell>
        </row>
        <row r="39">
          <cell r="A39">
            <v>5406</v>
          </cell>
          <cell r="B39">
            <v>71</v>
          </cell>
          <cell r="C39">
            <v>1365.39</v>
          </cell>
        </row>
        <row r="40">
          <cell r="A40">
            <v>5407</v>
          </cell>
          <cell r="B40">
            <v>36</v>
          </cell>
          <cell r="C40">
            <v>781.65</v>
          </cell>
        </row>
        <row r="41">
          <cell r="A41">
            <v>5408</v>
          </cell>
          <cell r="B41">
            <v>40</v>
          </cell>
          <cell r="C41">
            <v>839.75</v>
          </cell>
        </row>
        <row r="42">
          <cell r="A42">
            <v>5457</v>
          </cell>
          <cell r="B42">
            <v>35</v>
          </cell>
          <cell r="C42">
            <v>717.85</v>
          </cell>
        </row>
        <row r="43">
          <cell r="A43">
            <v>5471</v>
          </cell>
          <cell r="B43">
            <v>63</v>
          </cell>
          <cell r="C43">
            <v>1338.56</v>
          </cell>
        </row>
        <row r="44">
          <cell r="A44">
            <v>5473</v>
          </cell>
          <cell r="B44">
            <v>26</v>
          </cell>
          <cell r="C44">
            <v>335.4</v>
          </cell>
        </row>
        <row r="45">
          <cell r="A45">
            <v>5501</v>
          </cell>
          <cell r="B45">
            <v>48</v>
          </cell>
          <cell r="C45">
            <v>1035.79</v>
          </cell>
        </row>
        <row r="46">
          <cell r="A46">
            <v>5519</v>
          </cell>
          <cell r="B46">
            <v>75</v>
          </cell>
          <cell r="C46">
            <v>1615.63</v>
          </cell>
        </row>
        <row r="47">
          <cell r="A47">
            <v>5521</v>
          </cell>
          <cell r="B47">
            <v>35</v>
          </cell>
          <cell r="C47">
            <v>696.54</v>
          </cell>
        </row>
        <row r="48">
          <cell r="A48">
            <v>5527</v>
          </cell>
          <cell r="B48">
            <v>54</v>
          </cell>
          <cell r="C48">
            <v>1383.91</v>
          </cell>
        </row>
        <row r="49">
          <cell r="A49">
            <v>5641</v>
          </cell>
          <cell r="B49">
            <v>59</v>
          </cell>
          <cell r="C49">
            <v>1363.25</v>
          </cell>
        </row>
        <row r="50">
          <cell r="A50">
            <v>5665</v>
          </cell>
          <cell r="B50">
            <v>41</v>
          </cell>
          <cell r="C50">
            <v>802.61</v>
          </cell>
        </row>
        <row r="51">
          <cell r="A51">
            <v>5698</v>
          </cell>
          <cell r="B51">
            <v>45</v>
          </cell>
          <cell r="C51">
            <v>1200.31</v>
          </cell>
        </row>
        <row r="52">
          <cell r="A52">
            <v>5701</v>
          </cell>
          <cell r="B52">
            <v>55</v>
          </cell>
          <cell r="C52">
            <v>1274.93</v>
          </cell>
        </row>
        <row r="53">
          <cell r="A53">
            <v>5764</v>
          </cell>
          <cell r="B53">
            <v>63</v>
          </cell>
          <cell r="C53">
            <v>1335.06</v>
          </cell>
        </row>
        <row r="54">
          <cell r="A54">
            <v>5875</v>
          </cell>
          <cell r="B54">
            <v>34</v>
          </cell>
          <cell r="C54">
            <v>743.67</v>
          </cell>
        </row>
        <row r="55">
          <cell r="A55">
            <v>5880</v>
          </cell>
          <cell r="B55">
            <v>35</v>
          </cell>
          <cell r="C55">
            <v>718.15</v>
          </cell>
        </row>
        <row r="56">
          <cell r="A56">
            <v>5954</v>
          </cell>
          <cell r="B56">
            <v>6</v>
          </cell>
          <cell r="C56">
            <v>73.97</v>
          </cell>
        </row>
        <row r="57">
          <cell r="A57">
            <v>6121</v>
          </cell>
          <cell r="B57">
            <v>42</v>
          </cell>
          <cell r="C57">
            <v>826.98</v>
          </cell>
        </row>
        <row r="58">
          <cell r="A58">
            <v>6123</v>
          </cell>
          <cell r="B58">
            <v>74</v>
          </cell>
          <cell r="C58">
            <v>1584.79</v>
          </cell>
        </row>
        <row r="59">
          <cell r="A59">
            <v>6148</v>
          </cell>
          <cell r="B59">
            <v>27</v>
          </cell>
          <cell r="C59">
            <v>567.66</v>
          </cell>
        </row>
        <row r="60">
          <cell r="A60">
            <v>6232</v>
          </cell>
          <cell r="B60">
            <v>42</v>
          </cell>
          <cell r="C60">
            <v>944.57</v>
          </cell>
        </row>
        <row r="61">
          <cell r="A61">
            <v>6251</v>
          </cell>
          <cell r="B61">
            <v>18</v>
          </cell>
          <cell r="C61">
            <v>406.52</v>
          </cell>
        </row>
        <row r="62">
          <cell r="A62">
            <v>6301</v>
          </cell>
          <cell r="B62">
            <v>63</v>
          </cell>
          <cell r="C62">
            <v>1474.73</v>
          </cell>
        </row>
        <row r="63">
          <cell r="A63">
            <v>6303</v>
          </cell>
          <cell r="B63">
            <v>58.5</v>
          </cell>
          <cell r="C63">
            <v>1336.74</v>
          </cell>
        </row>
        <row r="64">
          <cell r="A64">
            <v>6306</v>
          </cell>
          <cell r="B64">
            <v>68</v>
          </cell>
          <cell r="C64">
            <v>1477.15</v>
          </cell>
        </row>
        <row r="65">
          <cell r="A65">
            <v>6385</v>
          </cell>
          <cell r="B65">
            <v>41</v>
          </cell>
          <cell r="C65">
            <v>780.5</v>
          </cell>
        </row>
        <row r="66">
          <cell r="A66">
            <v>6390</v>
          </cell>
          <cell r="B66">
            <v>25</v>
          </cell>
          <cell r="C66">
            <v>508.71</v>
          </cell>
        </row>
        <row r="67">
          <cell r="A67">
            <v>6454</v>
          </cell>
          <cell r="B67">
            <v>108</v>
          </cell>
          <cell r="C67">
            <v>2154.86</v>
          </cell>
        </row>
        <row r="68">
          <cell r="A68">
            <v>6456</v>
          </cell>
          <cell r="B68">
            <v>42</v>
          </cell>
          <cell r="C68">
            <v>896.36</v>
          </cell>
        </row>
        <row r="69">
          <cell r="A69">
            <v>6472</v>
          </cell>
          <cell r="B69">
            <v>55</v>
          </cell>
          <cell r="C69">
            <v>1117.58</v>
          </cell>
        </row>
        <row r="70">
          <cell r="A70">
            <v>6492</v>
          </cell>
          <cell r="B70">
            <v>66</v>
          </cell>
          <cell r="C70">
            <v>1412.55</v>
          </cell>
        </row>
        <row r="71">
          <cell r="A71">
            <v>6494</v>
          </cell>
          <cell r="B71">
            <v>88</v>
          </cell>
          <cell r="C71">
            <v>2061.14</v>
          </cell>
        </row>
        <row r="72">
          <cell r="A72">
            <v>6497</v>
          </cell>
          <cell r="B72">
            <v>44</v>
          </cell>
          <cell r="C72">
            <v>911.56</v>
          </cell>
        </row>
        <row r="73">
          <cell r="A73">
            <v>6505</v>
          </cell>
          <cell r="B73">
            <v>50</v>
          </cell>
          <cell r="C73">
            <v>1294.37</v>
          </cell>
        </row>
        <row r="74">
          <cell r="A74">
            <v>6506</v>
          </cell>
          <cell r="B74">
            <v>34</v>
          </cell>
          <cell r="C74">
            <v>787.22</v>
          </cell>
        </row>
        <row r="75">
          <cell r="A75">
            <v>6537</v>
          </cell>
          <cell r="B75">
            <v>39</v>
          </cell>
          <cell r="C75">
            <v>884.27</v>
          </cell>
        </row>
        <row r="76">
          <cell r="A76">
            <v>6607</v>
          </cell>
          <cell r="B76">
            <v>57</v>
          </cell>
          <cell r="C76">
            <v>1100.88</v>
          </cell>
        </row>
        <row r="77">
          <cell r="A77">
            <v>6662</v>
          </cell>
          <cell r="B77">
            <v>44</v>
          </cell>
          <cell r="C77">
            <v>936.8</v>
          </cell>
        </row>
        <row r="78">
          <cell r="A78">
            <v>6731</v>
          </cell>
          <cell r="B78">
            <v>48</v>
          </cell>
          <cell r="C78">
            <v>1055.75</v>
          </cell>
        </row>
        <row r="79">
          <cell r="A79">
            <v>6733</v>
          </cell>
          <cell r="B79">
            <v>41</v>
          </cell>
          <cell r="C79">
            <v>926.92</v>
          </cell>
        </row>
        <row r="80">
          <cell r="A80">
            <v>6752</v>
          </cell>
          <cell r="B80">
            <v>43</v>
          </cell>
          <cell r="C80">
            <v>1010.03</v>
          </cell>
        </row>
        <row r="81">
          <cell r="A81">
            <v>6810</v>
          </cell>
          <cell r="B81">
            <v>41</v>
          </cell>
          <cell r="C81">
            <v>834.53</v>
          </cell>
        </row>
        <row r="82">
          <cell r="A82">
            <v>6814</v>
          </cell>
          <cell r="B82">
            <v>86</v>
          </cell>
          <cell r="C82">
            <v>2033.65</v>
          </cell>
        </row>
        <row r="83">
          <cell r="A83">
            <v>6823</v>
          </cell>
          <cell r="B83">
            <v>44</v>
          </cell>
          <cell r="C83">
            <v>867.89</v>
          </cell>
        </row>
        <row r="84">
          <cell r="A84">
            <v>6830</v>
          </cell>
          <cell r="B84">
            <v>33</v>
          </cell>
          <cell r="C84">
            <v>742.47</v>
          </cell>
        </row>
        <row r="85">
          <cell r="A85">
            <v>6831</v>
          </cell>
          <cell r="B85">
            <v>16</v>
          </cell>
          <cell r="C85">
            <v>368.57</v>
          </cell>
        </row>
        <row r="86">
          <cell r="A86">
            <v>6884</v>
          </cell>
          <cell r="B86">
            <v>54</v>
          </cell>
          <cell r="C86">
            <v>1053.14</v>
          </cell>
        </row>
        <row r="87">
          <cell r="A87">
            <v>6965</v>
          </cell>
          <cell r="B87">
            <v>49</v>
          </cell>
          <cell r="C87">
            <v>1135.47</v>
          </cell>
        </row>
        <row r="88">
          <cell r="A88">
            <v>7006</v>
          </cell>
          <cell r="B88">
            <v>53</v>
          </cell>
          <cell r="C88">
            <v>1288.94</v>
          </cell>
        </row>
        <row r="89">
          <cell r="A89">
            <v>7011</v>
          </cell>
          <cell r="B89">
            <v>68</v>
          </cell>
          <cell r="C89">
            <v>1439.54</v>
          </cell>
        </row>
        <row r="90">
          <cell r="A90">
            <v>7046</v>
          </cell>
          <cell r="B90">
            <v>61</v>
          </cell>
          <cell r="C90">
            <v>1473.15</v>
          </cell>
        </row>
        <row r="91">
          <cell r="A91">
            <v>7050</v>
          </cell>
          <cell r="B91">
            <v>1</v>
          </cell>
          <cell r="C91">
            <v>19.12</v>
          </cell>
        </row>
        <row r="92">
          <cell r="A92">
            <v>7107</v>
          </cell>
          <cell r="B92">
            <v>91</v>
          </cell>
          <cell r="C92">
            <v>2258.6</v>
          </cell>
        </row>
        <row r="93">
          <cell r="A93">
            <v>7279</v>
          </cell>
          <cell r="B93">
            <v>73</v>
          </cell>
          <cell r="C93">
            <v>1639.42</v>
          </cell>
        </row>
        <row r="94">
          <cell r="A94">
            <v>7317</v>
          </cell>
          <cell r="B94">
            <v>46</v>
          </cell>
          <cell r="C94">
            <v>1050.75</v>
          </cell>
        </row>
        <row r="95">
          <cell r="A95">
            <v>7369</v>
          </cell>
          <cell r="B95">
            <v>64</v>
          </cell>
          <cell r="C95">
            <v>1309.02</v>
          </cell>
        </row>
        <row r="96">
          <cell r="A96">
            <v>7379</v>
          </cell>
          <cell r="B96">
            <v>54</v>
          </cell>
          <cell r="C96">
            <v>1261.53</v>
          </cell>
        </row>
        <row r="97">
          <cell r="A97">
            <v>7386</v>
          </cell>
          <cell r="B97">
            <v>70</v>
          </cell>
          <cell r="C97">
            <v>1394.92</v>
          </cell>
        </row>
        <row r="98">
          <cell r="A98">
            <v>7388</v>
          </cell>
          <cell r="B98">
            <v>15</v>
          </cell>
          <cell r="C98">
            <v>317.31</v>
          </cell>
        </row>
        <row r="99">
          <cell r="A99">
            <v>7583</v>
          </cell>
          <cell r="B99">
            <v>96</v>
          </cell>
          <cell r="C99">
            <v>2048.65</v>
          </cell>
        </row>
        <row r="100">
          <cell r="A100">
            <v>7644</v>
          </cell>
          <cell r="B100">
            <v>23</v>
          </cell>
          <cell r="C100">
            <v>540.5</v>
          </cell>
        </row>
        <row r="101">
          <cell r="A101">
            <v>7645</v>
          </cell>
          <cell r="B101">
            <v>75</v>
          </cell>
          <cell r="C101">
            <v>1581.86</v>
          </cell>
        </row>
        <row r="102">
          <cell r="A102">
            <v>7661</v>
          </cell>
          <cell r="B102">
            <v>20</v>
          </cell>
          <cell r="C102">
            <v>411.62</v>
          </cell>
        </row>
        <row r="103">
          <cell r="A103">
            <v>7662</v>
          </cell>
          <cell r="B103">
            <v>62</v>
          </cell>
          <cell r="C103">
            <v>1355.31</v>
          </cell>
        </row>
        <row r="104">
          <cell r="A104">
            <v>7666</v>
          </cell>
          <cell r="B104">
            <v>12</v>
          </cell>
          <cell r="C104">
            <v>200.76</v>
          </cell>
        </row>
        <row r="105">
          <cell r="A105">
            <v>7687</v>
          </cell>
          <cell r="B105">
            <v>53</v>
          </cell>
          <cell r="C105">
            <v>1235.88</v>
          </cell>
        </row>
        <row r="106">
          <cell r="A106">
            <v>7749</v>
          </cell>
          <cell r="B106">
            <v>54</v>
          </cell>
          <cell r="C106">
            <v>1057.21</v>
          </cell>
        </row>
        <row r="107">
          <cell r="A107">
            <v>7917</v>
          </cell>
          <cell r="B107">
            <v>53</v>
          </cell>
          <cell r="C107">
            <v>1243.54</v>
          </cell>
        </row>
        <row r="108">
          <cell r="A108">
            <v>7947</v>
          </cell>
          <cell r="B108">
            <v>30</v>
          </cell>
          <cell r="C108">
            <v>737.96</v>
          </cell>
        </row>
        <row r="109">
          <cell r="A109">
            <v>7948</v>
          </cell>
          <cell r="B109">
            <v>51</v>
          </cell>
          <cell r="C109">
            <v>1182.93</v>
          </cell>
        </row>
        <row r="110">
          <cell r="A110">
            <v>8022</v>
          </cell>
          <cell r="B110">
            <v>2</v>
          </cell>
          <cell r="C110">
            <v>30.9</v>
          </cell>
        </row>
        <row r="111">
          <cell r="A111">
            <v>8038</v>
          </cell>
          <cell r="B111">
            <v>34</v>
          </cell>
          <cell r="C111">
            <v>735.1</v>
          </cell>
        </row>
        <row r="112">
          <cell r="A112">
            <v>8060</v>
          </cell>
          <cell r="B112">
            <v>32</v>
          </cell>
          <cell r="C112">
            <v>774.98</v>
          </cell>
        </row>
        <row r="113">
          <cell r="A113">
            <v>8068</v>
          </cell>
          <cell r="B113">
            <v>38</v>
          </cell>
          <cell r="C113">
            <v>804.48</v>
          </cell>
        </row>
        <row r="114">
          <cell r="A114">
            <v>8073</v>
          </cell>
          <cell r="B114">
            <v>74</v>
          </cell>
          <cell r="C114">
            <v>1660.38</v>
          </cell>
        </row>
        <row r="115">
          <cell r="A115">
            <v>8075</v>
          </cell>
          <cell r="B115">
            <v>49</v>
          </cell>
          <cell r="C115">
            <v>1063.34</v>
          </cell>
        </row>
        <row r="116">
          <cell r="A116">
            <v>8113</v>
          </cell>
          <cell r="B116">
            <v>39</v>
          </cell>
          <cell r="C116">
            <v>755.79</v>
          </cell>
        </row>
        <row r="117">
          <cell r="A117">
            <v>8233</v>
          </cell>
          <cell r="B117">
            <v>47</v>
          </cell>
          <cell r="C117">
            <v>908.57</v>
          </cell>
        </row>
        <row r="118">
          <cell r="A118">
            <v>8338</v>
          </cell>
          <cell r="B118">
            <v>41</v>
          </cell>
          <cell r="C118">
            <v>1038.11</v>
          </cell>
        </row>
        <row r="119">
          <cell r="A119">
            <v>8354</v>
          </cell>
          <cell r="B119">
            <v>82</v>
          </cell>
          <cell r="C119">
            <v>1836.78</v>
          </cell>
        </row>
        <row r="120">
          <cell r="A120">
            <v>8386</v>
          </cell>
          <cell r="B120">
            <v>44</v>
          </cell>
          <cell r="C120">
            <v>819.52</v>
          </cell>
        </row>
        <row r="121">
          <cell r="A121">
            <v>8400</v>
          </cell>
          <cell r="B121">
            <v>25</v>
          </cell>
          <cell r="C121">
            <v>457.85</v>
          </cell>
        </row>
        <row r="122">
          <cell r="A122">
            <v>8489</v>
          </cell>
          <cell r="B122">
            <v>8</v>
          </cell>
          <cell r="C122">
            <v>236.6</v>
          </cell>
        </row>
        <row r="123">
          <cell r="A123">
            <v>8594</v>
          </cell>
          <cell r="B123">
            <v>30</v>
          </cell>
          <cell r="C123">
            <v>647.48</v>
          </cell>
        </row>
        <row r="124">
          <cell r="A124">
            <v>8606</v>
          </cell>
          <cell r="B124">
            <v>42</v>
          </cell>
          <cell r="C124">
            <v>1015.86</v>
          </cell>
        </row>
        <row r="125">
          <cell r="A125">
            <v>8731</v>
          </cell>
          <cell r="B125">
            <v>26</v>
          </cell>
          <cell r="C125">
            <v>539.35</v>
          </cell>
        </row>
        <row r="126">
          <cell r="A126">
            <v>8763</v>
          </cell>
          <cell r="B126">
            <v>52</v>
          </cell>
          <cell r="C126">
            <v>980.33</v>
          </cell>
        </row>
        <row r="127">
          <cell r="A127">
            <v>8798</v>
          </cell>
          <cell r="B127">
            <v>14</v>
          </cell>
          <cell r="C127">
            <v>278.37</v>
          </cell>
        </row>
        <row r="128">
          <cell r="A128">
            <v>8903</v>
          </cell>
          <cell r="B128">
            <v>25</v>
          </cell>
          <cell r="C128">
            <v>462.4</v>
          </cell>
        </row>
        <row r="129">
          <cell r="A129">
            <v>8940</v>
          </cell>
          <cell r="B129">
            <v>59</v>
          </cell>
          <cell r="C129">
            <v>1394.1</v>
          </cell>
        </row>
        <row r="130">
          <cell r="A130">
            <v>8957</v>
          </cell>
          <cell r="B130">
            <v>40</v>
          </cell>
          <cell r="C130">
            <v>696.8</v>
          </cell>
        </row>
        <row r="131">
          <cell r="A131">
            <v>8972</v>
          </cell>
          <cell r="B131">
            <v>85</v>
          </cell>
          <cell r="C131">
            <v>1959.71</v>
          </cell>
        </row>
        <row r="132">
          <cell r="A132">
            <v>9112</v>
          </cell>
          <cell r="B132">
            <v>49</v>
          </cell>
          <cell r="C132">
            <v>1040.83</v>
          </cell>
        </row>
        <row r="133">
          <cell r="A133">
            <v>9130</v>
          </cell>
          <cell r="B133">
            <v>19</v>
          </cell>
          <cell r="C133">
            <v>342.8</v>
          </cell>
        </row>
        <row r="134">
          <cell r="A134">
            <v>9138</v>
          </cell>
          <cell r="B134">
            <v>36</v>
          </cell>
          <cell r="C134">
            <v>781.83</v>
          </cell>
        </row>
        <row r="135">
          <cell r="A135">
            <v>9140</v>
          </cell>
          <cell r="B135">
            <v>69</v>
          </cell>
          <cell r="C135">
            <v>1603.61</v>
          </cell>
        </row>
        <row r="136">
          <cell r="A136">
            <v>9200</v>
          </cell>
          <cell r="B136">
            <v>7</v>
          </cell>
          <cell r="C136">
            <v>118.93</v>
          </cell>
        </row>
        <row r="137">
          <cell r="A137">
            <v>9295</v>
          </cell>
          <cell r="B137">
            <v>17</v>
          </cell>
          <cell r="C137">
            <v>347.57</v>
          </cell>
        </row>
        <row r="138">
          <cell r="A138">
            <v>9320</v>
          </cell>
          <cell r="B138">
            <v>78</v>
          </cell>
          <cell r="C138">
            <v>1774.57</v>
          </cell>
        </row>
        <row r="139">
          <cell r="A139">
            <v>9328</v>
          </cell>
          <cell r="B139">
            <v>37</v>
          </cell>
          <cell r="C139">
            <v>770.68</v>
          </cell>
        </row>
        <row r="140">
          <cell r="A140">
            <v>9331</v>
          </cell>
          <cell r="B140">
            <v>58</v>
          </cell>
          <cell r="C140">
            <v>1354.34</v>
          </cell>
        </row>
        <row r="141">
          <cell r="A141">
            <v>9527</v>
          </cell>
          <cell r="B141">
            <v>7</v>
          </cell>
          <cell r="C141">
            <v>145.45</v>
          </cell>
        </row>
        <row r="142">
          <cell r="A142">
            <v>9563</v>
          </cell>
          <cell r="B142">
            <v>60</v>
          </cell>
          <cell r="C142">
            <v>1467.34</v>
          </cell>
        </row>
        <row r="143">
          <cell r="A143">
            <v>9669</v>
          </cell>
          <cell r="B143">
            <v>59</v>
          </cell>
          <cell r="C143">
            <v>1238.8</v>
          </cell>
        </row>
        <row r="144">
          <cell r="A144">
            <v>9679</v>
          </cell>
          <cell r="B144">
            <v>2</v>
          </cell>
          <cell r="C144">
            <v>19.93</v>
          </cell>
        </row>
        <row r="145">
          <cell r="A145">
            <v>9682</v>
          </cell>
          <cell r="B145">
            <v>42</v>
          </cell>
          <cell r="C145">
            <v>866.76</v>
          </cell>
        </row>
        <row r="146">
          <cell r="A146">
            <v>9689</v>
          </cell>
          <cell r="B146">
            <v>28</v>
          </cell>
          <cell r="C146">
            <v>594.28</v>
          </cell>
        </row>
        <row r="147">
          <cell r="A147">
            <v>9731</v>
          </cell>
          <cell r="B147">
            <v>37</v>
          </cell>
          <cell r="C147">
            <v>849.13</v>
          </cell>
        </row>
        <row r="148">
          <cell r="A148">
            <v>9749</v>
          </cell>
          <cell r="B148">
            <v>63</v>
          </cell>
          <cell r="C148">
            <v>1446.34</v>
          </cell>
        </row>
        <row r="149">
          <cell r="A149">
            <v>9760</v>
          </cell>
          <cell r="B149">
            <v>108</v>
          </cell>
          <cell r="C149">
            <v>2479.31</v>
          </cell>
        </row>
        <row r="150">
          <cell r="A150">
            <v>9822</v>
          </cell>
          <cell r="B150">
            <v>24</v>
          </cell>
          <cell r="C150">
            <v>392.2</v>
          </cell>
        </row>
        <row r="151">
          <cell r="A151">
            <v>9840</v>
          </cell>
          <cell r="B151">
            <v>33</v>
          </cell>
          <cell r="C151">
            <v>745.47</v>
          </cell>
        </row>
        <row r="152">
          <cell r="A152">
            <v>9841</v>
          </cell>
          <cell r="B152">
            <v>40</v>
          </cell>
          <cell r="C152">
            <v>840.61</v>
          </cell>
        </row>
        <row r="153">
          <cell r="A153">
            <v>9895</v>
          </cell>
          <cell r="B153">
            <v>26</v>
          </cell>
          <cell r="C153">
            <v>571.5</v>
          </cell>
        </row>
        <row r="154">
          <cell r="A154">
            <v>9983</v>
          </cell>
          <cell r="B154">
            <v>27</v>
          </cell>
          <cell r="C154">
            <v>583.86</v>
          </cell>
        </row>
        <row r="155">
          <cell r="A155">
            <v>9988</v>
          </cell>
          <cell r="B155">
            <v>29</v>
          </cell>
          <cell r="C155">
            <v>650.55</v>
          </cell>
        </row>
        <row r="156">
          <cell r="A156">
            <v>10043</v>
          </cell>
          <cell r="B156">
            <v>71</v>
          </cell>
          <cell r="C156">
            <v>1528.02</v>
          </cell>
        </row>
        <row r="157">
          <cell r="A157">
            <v>10177</v>
          </cell>
          <cell r="B157">
            <v>63</v>
          </cell>
          <cell r="C157">
            <v>1496.68</v>
          </cell>
        </row>
        <row r="158">
          <cell r="A158">
            <v>10186</v>
          </cell>
          <cell r="B158">
            <v>36</v>
          </cell>
          <cell r="C158">
            <v>790.6</v>
          </cell>
        </row>
        <row r="159">
          <cell r="A159">
            <v>10191</v>
          </cell>
          <cell r="B159">
            <v>78</v>
          </cell>
          <cell r="C159">
            <v>1622.95</v>
          </cell>
        </row>
        <row r="160">
          <cell r="A160">
            <v>10218</v>
          </cell>
          <cell r="B160">
            <v>54</v>
          </cell>
          <cell r="C160">
            <v>1041.73</v>
          </cell>
        </row>
        <row r="161">
          <cell r="A161">
            <v>10586</v>
          </cell>
          <cell r="B161">
            <v>44</v>
          </cell>
          <cell r="C161">
            <v>752.29</v>
          </cell>
        </row>
        <row r="162">
          <cell r="A162">
            <v>10613</v>
          </cell>
          <cell r="B162">
            <v>62</v>
          </cell>
          <cell r="C162">
            <v>1374.47</v>
          </cell>
        </row>
        <row r="163">
          <cell r="A163">
            <v>10650</v>
          </cell>
          <cell r="B163">
            <v>49</v>
          </cell>
          <cell r="C163">
            <v>1132.77</v>
          </cell>
        </row>
        <row r="164">
          <cell r="A164">
            <v>10772</v>
          </cell>
          <cell r="B164">
            <v>45</v>
          </cell>
          <cell r="C164">
            <v>936.37</v>
          </cell>
        </row>
        <row r="165">
          <cell r="A165">
            <v>10808</v>
          </cell>
          <cell r="B165">
            <v>66</v>
          </cell>
          <cell r="C165">
            <v>1278.58</v>
          </cell>
        </row>
        <row r="166">
          <cell r="A166">
            <v>10816</v>
          </cell>
          <cell r="B166">
            <v>42</v>
          </cell>
          <cell r="C166">
            <v>874.51</v>
          </cell>
        </row>
        <row r="167">
          <cell r="A167">
            <v>10849</v>
          </cell>
          <cell r="B167">
            <v>81</v>
          </cell>
          <cell r="C167">
            <v>1788.62</v>
          </cell>
        </row>
        <row r="168">
          <cell r="A168">
            <v>10856</v>
          </cell>
          <cell r="B168">
            <v>49</v>
          </cell>
          <cell r="C168">
            <v>933.05</v>
          </cell>
        </row>
        <row r="169">
          <cell r="A169">
            <v>10857</v>
          </cell>
          <cell r="B169">
            <v>21</v>
          </cell>
          <cell r="C169">
            <v>378.22</v>
          </cell>
        </row>
        <row r="170">
          <cell r="A170">
            <v>10860</v>
          </cell>
          <cell r="B170">
            <v>22</v>
          </cell>
          <cell r="C170">
            <v>397.36</v>
          </cell>
        </row>
        <row r="171">
          <cell r="A171">
            <v>10886</v>
          </cell>
          <cell r="B171">
            <v>58</v>
          </cell>
          <cell r="C171">
            <v>1152.81</v>
          </cell>
        </row>
        <row r="172">
          <cell r="A172">
            <v>10892</v>
          </cell>
          <cell r="B172">
            <v>35</v>
          </cell>
          <cell r="C172">
            <v>750.29</v>
          </cell>
        </row>
        <row r="173">
          <cell r="A173">
            <v>10893</v>
          </cell>
          <cell r="B173">
            <v>29</v>
          </cell>
          <cell r="C173">
            <v>556.29</v>
          </cell>
        </row>
        <row r="174">
          <cell r="A174">
            <v>10898</v>
          </cell>
          <cell r="B174">
            <v>2</v>
          </cell>
          <cell r="C174">
            <v>55</v>
          </cell>
        </row>
        <row r="175">
          <cell r="A175">
            <v>10900</v>
          </cell>
          <cell r="B175">
            <v>54</v>
          </cell>
          <cell r="C175">
            <v>1120.99</v>
          </cell>
        </row>
        <row r="176">
          <cell r="A176">
            <v>10907</v>
          </cell>
          <cell r="B176">
            <v>20</v>
          </cell>
          <cell r="C176">
            <v>378.32</v>
          </cell>
        </row>
        <row r="177">
          <cell r="A177">
            <v>10927</v>
          </cell>
          <cell r="B177">
            <v>27</v>
          </cell>
          <cell r="C177">
            <v>655.47</v>
          </cell>
        </row>
        <row r="178">
          <cell r="A178">
            <v>10930</v>
          </cell>
          <cell r="B178">
            <v>57</v>
          </cell>
          <cell r="C178">
            <v>1356.59</v>
          </cell>
        </row>
        <row r="179">
          <cell r="A179">
            <v>10931</v>
          </cell>
          <cell r="B179">
            <v>30</v>
          </cell>
          <cell r="C179">
            <v>742.74</v>
          </cell>
        </row>
        <row r="180">
          <cell r="A180">
            <v>10932</v>
          </cell>
          <cell r="B180">
            <v>45</v>
          </cell>
          <cell r="C180">
            <v>971.7</v>
          </cell>
        </row>
        <row r="181">
          <cell r="A181">
            <v>10951</v>
          </cell>
          <cell r="B181">
            <v>35</v>
          </cell>
          <cell r="C181">
            <v>1094.63</v>
          </cell>
        </row>
        <row r="182">
          <cell r="A182">
            <v>10952</v>
          </cell>
          <cell r="B182">
            <v>62</v>
          </cell>
          <cell r="C182">
            <v>1497.79</v>
          </cell>
        </row>
        <row r="183">
          <cell r="A183">
            <v>10953</v>
          </cell>
          <cell r="B183">
            <v>29</v>
          </cell>
          <cell r="C183">
            <v>575.71</v>
          </cell>
        </row>
        <row r="184">
          <cell r="A184">
            <v>10955</v>
          </cell>
          <cell r="B184">
            <v>64</v>
          </cell>
          <cell r="C184">
            <v>1160.01</v>
          </cell>
        </row>
        <row r="185">
          <cell r="A185">
            <v>10983</v>
          </cell>
          <cell r="B185">
            <v>33</v>
          </cell>
          <cell r="C185">
            <v>791.93</v>
          </cell>
        </row>
        <row r="186">
          <cell r="A186">
            <v>10989</v>
          </cell>
          <cell r="B186">
            <v>73</v>
          </cell>
          <cell r="C186">
            <v>1508.73</v>
          </cell>
        </row>
        <row r="187">
          <cell r="A187">
            <v>11004</v>
          </cell>
          <cell r="B187">
            <v>38</v>
          </cell>
          <cell r="C187">
            <v>721.34</v>
          </cell>
        </row>
        <row r="188">
          <cell r="A188">
            <v>11012</v>
          </cell>
          <cell r="B188">
            <v>14</v>
          </cell>
          <cell r="C188">
            <v>248.92</v>
          </cell>
        </row>
        <row r="189">
          <cell r="A189">
            <v>11023</v>
          </cell>
          <cell r="B189">
            <v>11</v>
          </cell>
          <cell r="C189">
            <v>171.78</v>
          </cell>
        </row>
        <row r="190">
          <cell r="A190">
            <v>11051</v>
          </cell>
          <cell r="B190">
            <v>121</v>
          </cell>
          <cell r="C190">
            <v>2934.98</v>
          </cell>
        </row>
        <row r="191">
          <cell r="A191">
            <v>11058</v>
          </cell>
          <cell r="B191">
            <v>36</v>
          </cell>
          <cell r="C191">
            <v>881.62</v>
          </cell>
        </row>
        <row r="192">
          <cell r="A192">
            <v>11059</v>
          </cell>
          <cell r="B192">
            <v>0</v>
          </cell>
          <cell r="C192">
            <v>0</v>
          </cell>
        </row>
        <row r="193">
          <cell r="A193">
            <v>11078</v>
          </cell>
          <cell r="B193">
            <v>25</v>
          </cell>
          <cell r="C193">
            <v>518.87</v>
          </cell>
        </row>
        <row r="194">
          <cell r="A194">
            <v>11099</v>
          </cell>
          <cell r="B194">
            <v>11</v>
          </cell>
          <cell r="C194">
            <v>231.9</v>
          </cell>
        </row>
        <row r="195">
          <cell r="A195">
            <v>11107</v>
          </cell>
          <cell r="B195">
            <v>37</v>
          </cell>
          <cell r="C195">
            <v>964.4</v>
          </cell>
        </row>
        <row r="196">
          <cell r="A196">
            <v>11109</v>
          </cell>
          <cell r="B196">
            <v>84</v>
          </cell>
          <cell r="C196">
            <v>2009.32</v>
          </cell>
        </row>
        <row r="197">
          <cell r="A197">
            <v>11120</v>
          </cell>
          <cell r="B197">
            <v>25</v>
          </cell>
          <cell r="C197">
            <v>510.84</v>
          </cell>
        </row>
        <row r="198">
          <cell r="A198">
            <v>11142</v>
          </cell>
          <cell r="B198">
            <v>22</v>
          </cell>
          <cell r="C198">
            <v>487.08</v>
          </cell>
        </row>
        <row r="199">
          <cell r="A199">
            <v>11143</v>
          </cell>
          <cell r="B199">
            <v>48</v>
          </cell>
          <cell r="C199">
            <v>1040.3</v>
          </cell>
        </row>
        <row r="200">
          <cell r="A200">
            <v>11145</v>
          </cell>
          <cell r="B200">
            <v>70</v>
          </cell>
          <cell r="C200">
            <v>1493.36</v>
          </cell>
        </row>
        <row r="201">
          <cell r="A201">
            <v>11178</v>
          </cell>
          <cell r="B201">
            <v>55</v>
          </cell>
          <cell r="C201">
            <v>1085.56</v>
          </cell>
        </row>
        <row r="202">
          <cell r="A202">
            <v>11231</v>
          </cell>
          <cell r="B202">
            <v>43</v>
          </cell>
          <cell r="C202">
            <v>955.93</v>
          </cell>
        </row>
        <row r="203">
          <cell r="A203">
            <v>11241</v>
          </cell>
          <cell r="B203">
            <v>50</v>
          </cell>
          <cell r="C203">
            <v>929.11</v>
          </cell>
        </row>
        <row r="204">
          <cell r="A204">
            <v>11251</v>
          </cell>
          <cell r="B204">
            <v>16</v>
          </cell>
          <cell r="C204">
            <v>346.48</v>
          </cell>
        </row>
        <row r="205">
          <cell r="A205">
            <v>11256</v>
          </cell>
          <cell r="B205">
            <v>18</v>
          </cell>
          <cell r="C205">
            <v>419.15</v>
          </cell>
        </row>
        <row r="206">
          <cell r="A206">
            <v>11318</v>
          </cell>
          <cell r="B206">
            <v>35</v>
          </cell>
          <cell r="C206">
            <v>803.07</v>
          </cell>
        </row>
        <row r="207">
          <cell r="A207">
            <v>11319</v>
          </cell>
          <cell r="B207">
            <v>17</v>
          </cell>
          <cell r="C207">
            <v>371.99</v>
          </cell>
        </row>
        <row r="208">
          <cell r="A208">
            <v>11323</v>
          </cell>
          <cell r="B208">
            <v>83</v>
          </cell>
          <cell r="C208">
            <v>1932.29</v>
          </cell>
        </row>
        <row r="209">
          <cell r="A209">
            <v>11329</v>
          </cell>
          <cell r="B209">
            <v>47</v>
          </cell>
          <cell r="C209">
            <v>1123.47</v>
          </cell>
        </row>
        <row r="210">
          <cell r="A210">
            <v>11330</v>
          </cell>
          <cell r="B210">
            <v>34</v>
          </cell>
          <cell r="C210">
            <v>695.48</v>
          </cell>
        </row>
        <row r="211">
          <cell r="A211">
            <v>11333</v>
          </cell>
          <cell r="B211">
            <v>51</v>
          </cell>
          <cell r="C211">
            <v>1138.2</v>
          </cell>
        </row>
        <row r="212">
          <cell r="A212">
            <v>11335</v>
          </cell>
          <cell r="B212">
            <v>38</v>
          </cell>
          <cell r="C212">
            <v>647.09</v>
          </cell>
        </row>
        <row r="213">
          <cell r="A213">
            <v>11363</v>
          </cell>
          <cell r="B213">
            <v>36</v>
          </cell>
          <cell r="C213">
            <v>600.5</v>
          </cell>
        </row>
        <row r="214">
          <cell r="A214">
            <v>11372</v>
          </cell>
          <cell r="B214">
            <v>41</v>
          </cell>
          <cell r="C214">
            <v>776</v>
          </cell>
        </row>
        <row r="215">
          <cell r="A215">
            <v>11377</v>
          </cell>
          <cell r="B215">
            <v>69</v>
          </cell>
          <cell r="C215">
            <v>1466.45</v>
          </cell>
        </row>
        <row r="216">
          <cell r="A216">
            <v>11379</v>
          </cell>
          <cell r="B216">
            <v>26</v>
          </cell>
          <cell r="C216">
            <v>675.72</v>
          </cell>
        </row>
        <row r="217">
          <cell r="A217">
            <v>11382</v>
          </cell>
          <cell r="B217">
            <v>51</v>
          </cell>
          <cell r="C217">
            <v>1231.16</v>
          </cell>
        </row>
        <row r="218">
          <cell r="A218">
            <v>11383</v>
          </cell>
          <cell r="B218">
            <v>65</v>
          </cell>
          <cell r="C218">
            <v>1366.19</v>
          </cell>
        </row>
        <row r="219">
          <cell r="A219">
            <v>11388</v>
          </cell>
          <cell r="B219">
            <v>36</v>
          </cell>
          <cell r="C219">
            <v>802.48</v>
          </cell>
        </row>
        <row r="220">
          <cell r="A220">
            <v>11394</v>
          </cell>
          <cell r="B220">
            <v>54</v>
          </cell>
          <cell r="C220">
            <v>1177.52</v>
          </cell>
        </row>
        <row r="221">
          <cell r="A221">
            <v>11397</v>
          </cell>
          <cell r="B221">
            <v>50</v>
          </cell>
          <cell r="C221">
            <v>952.88</v>
          </cell>
        </row>
        <row r="222">
          <cell r="A222">
            <v>11429</v>
          </cell>
          <cell r="B222">
            <v>55</v>
          </cell>
          <cell r="C222">
            <v>1474.49</v>
          </cell>
        </row>
        <row r="223">
          <cell r="A223">
            <v>11446</v>
          </cell>
          <cell r="B223">
            <v>35</v>
          </cell>
          <cell r="C223">
            <v>737.93</v>
          </cell>
        </row>
        <row r="224">
          <cell r="A224">
            <v>11447</v>
          </cell>
          <cell r="B224">
            <v>74</v>
          </cell>
          <cell r="C224">
            <v>1572.61</v>
          </cell>
        </row>
        <row r="225">
          <cell r="A225">
            <v>11453</v>
          </cell>
          <cell r="B225">
            <v>63</v>
          </cell>
          <cell r="C225">
            <v>1361.02</v>
          </cell>
        </row>
        <row r="226">
          <cell r="A226">
            <v>11458</v>
          </cell>
          <cell r="B226">
            <v>45</v>
          </cell>
          <cell r="C226">
            <v>866.9</v>
          </cell>
        </row>
        <row r="227">
          <cell r="A227">
            <v>11459</v>
          </cell>
          <cell r="B227">
            <v>17</v>
          </cell>
          <cell r="C227">
            <v>372.34</v>
          </cell>
        </row>
        <row r="228">
          <cell r="A228">
            <v>11463</v>
          </cell>
          <cell r="B228">
            <v>114</v>
          </cell>
          <cell r="C228">
            <v>2428.26</v>
          </cell>
        </row>
        <row r="229">
          <cell r="A229">
            <v>11465</v>
          </cell>
          <cell r="B229">
            <v>68</v>
          </cell>
          <cell r="C229">
            <v>1388.01</v>
          </cell>
        </row>
        <row r="230">
          <cell r="A230">
            <v>11483</v>
          </cell>
          <cell r="B230">
            <v>35</v>
          </cell>
          <cell r="C230">
            <v>806.82</v>
          </cell>
        </row>
        <row r="231">
          <cell r="A231">
            <v>11486</v>
          </cell>
          <cell r="B231">
            <v>62</v>
          </cell>
          <cell r="C231">
            <v>1290.39</v>
          </cell>
        </row>
        <row r="232">
          <cell r="A232">
            <v>11487</v>
          </cell>
          <cell r="B232">
            <v>51</v>
          </cell>
          <cell r="C232">
            <v>1233.52</v>
          </cell>
        </row>
        <row r="233">
          <cell r="A233">
            <v>11490</v>
          </cell>
          <cell r="B233">
            <v>20</v>
          </cell>
          <cell r="C233">
            <v>484.25</v>
          </cell>
        </row>
        <row r="234">
          <cell r="A234">
            <v>11504</v>
          </cell>
          <cell r="B234">
            <v>67</v>
          </cell>
          <cell r="C234">
            <v>984.88</v>
          </cell>
        </row>
        <row r="235">
          <cell r="A235">
            <v>11512</v>
          </cell>
          <cell r="B235">
            <v>49</v>
          </cell>
          <cell r="C235">
            <v>949.53</v>
          </cell>
        </row>
        <row r="236">
          <cell r="A236">
            <v>11517</v>
          </cell>
          <cell r="B236">
            <v>40</v>
          </cell>
          <cell r="C236">
            <v>768.7</v>
          </cell>
        </row>
        <row r="237">
          <cell r="A237">
            <v>11537</v>
          </cell>
          <cell r="B237">
            <v>50</v>
          </cell>
          <cell r="C237">
            <v>1066.27</v>
          </cell>
        </row>
        <row r="238">
          <cell r="A238">
            <v>11596</v>
          </cell>
          <cell r="B238">
            <v>23</v>
          </cell>
          <cell r="C238">
            <v>460.79</v>
          </cell>
        </row>
        <row r="239">
          <cell r="A239">
            <v>11602</v>
          </cell>
          <cell r="B239">
            <v>60</v>
          </cell>
          <cell r="C239">
            <v>1501.03</v>
          </cell>
        </row>
        <row r="240">
          <cell r="A240">
            <v>11619</v>
          </cell>
          <cell r="B240">
            <v>98</v>
          </cell>
          <cell r="C240">
            <v>2233.96</v>
          </cell>
        </row>
        <row r="241">
          <cell r="A241">
            <v>11620</v>
          </cell>
          <cell r="B241">
            <v>40</v>
          </cell>
          <cell r="C241">
            <v>901.52</v>
          </cell>
        </row>
        <row r="242">
          <cell r="A242">
            <v>11621</v>
          </cell>
          <cell r="B242">
            <v>20</v>
          </cell>
          <cell r="C242">
            <v>479.62</v>
          </cell>
        </row>
        <row r="243">
          <cell r="A243">
            <v>11622</v>
          </cell>
          <cell r="B243">
            <v>33</v>
          </cell>
          <cell r="C243">
            <v>664.78</v>
          </cell>
        </row>
        <row r="244">
          <cell r="A244">
            <v>11627</v>
          </cell>
          <cell r="B244">
            <v>38</v>
          </cell>
          <cell r="C244">
            <v>953.73</v>
          </cell>
        </row>
        <row r="245">
          <cell r="A245">
            <v>11639</v>
          </cell>
          <cell r="B245">
            <v>66.5</v>
          </cell>
          <cell r="C245">
            <v>1495.59</v>
          </cell>
        </row>
        <row r="246">
          <cell r="A246">
            <v>11642</v>
          </cell>
          <cell r="B246">
            <v>56</v>
          </cell>
          <cell r="C246">
            <v>1189.36</v>
          </cell>
        </row>
        <row r="247">
          <cell r="A247">
            <v>11656</v>
          </cell>
          <cell r="B247">
            <v>5</v>
          </cell>
          <cell r="C247">
            <v>143.5</v>
          </cell>
        </row>
        <row r="248">
          <cell r="A248">
            <v>11686</v>
          </cell>
          <cell r="B248">
            <v>32</v>
          </cell>
          <cell r="C248">
            <v>730.57</v>
          </cell>
        </row>
        <row r="249">
          <cell r="A249">
            <v>11711</v>
          </cell>
          <cell r="B249">
            <v>21</v>
          </cell>
          <cell r="C249">
            <v>519.35</v>
          </cell>
        </row>
        <row r="250">
          <cell r="A250">
            <v>11760</v>
          </cell>
          <cell r="B250">
            <v>34</v>
          </cell>
          <cell r="C250">
            <v>759.1</v>
          </cell>
        </row>
        <row r="251">
          <cell r="A251">
            <v>11761</v>
          </cell>
          <cell r="B251">
            <v>31</v>
          </cell>
          <cell r="C251">
            <v>628.3</v>
          </cell>
        </row>
        <row r="252">
          <cell r="A252">
            <v>11762</v>
          </cell>
          <cell r="B252">
            <v>22</v>
          </cell>
          <cell r="C252">
            <v>453.85</v>
          </cell>
        </row>
        <row r="253">
          <cell r="A253">
            <v>11765</v>
          </cell>
          <cell r="B253">
            <v>66</v>
          </cell>
          <cell r="C253">
            <v>1492.39</v>
          </cell>
        </row>
        <row r="254">
          <cell r="A254">
            <v>11768</v>
          </cell>
          <cell r="B254">
            <v>50</v>
          </cell>
          <cell r="C254">
            <v>1171.28</v>
          </cell>
        </row>
        <row r="255">
          <cell r="A255">
            <v>11769</v>
          </cell>
          <cell r="B255">
            <v>34</v>
          </cell>
          <cell r="C255">
            <v>603.28</v>
          </cell>
        </row>
        <row r="256">
          <cell r="A256">
            <v>11774</v>
          </cell>
          <cell r="B256">
            <v>33</v>
          </cell>
          <cell r="C256">
            <v>655.78</v>
          </cell>
        </row>
        <row r="257">
          <cell r="A257">
            <v>11776</v>
          </cell>
          <cell r="B257">
            <v>26</v>
          </cell>
          <cell r="C257">
            <v>527.38</v>
          </cell>
        </row>
        <row r="258">
          <cell r="A258">
            <v>11779</v>
          </cell>
          <cell r="B258">
            <v>20</v>
          </cell>
          <cell r="C258">
            <v>341.15</v>
          </cell>
        </row>
        <row r="259">
          <cell r="A259">
            <v>11782</v>
          </cell>
          <cell r="B259">
            <v>37</v>
          </cell>
          <cell r="C259">
            <v>799.91</v>
          </cell>
        </row>
        <row r="260">
          <cell r="A260">
            <v>11793</v>
          </cell>
          <cell r="B260">
            <v>18</v>
          </cell>
          <cell r="C260">
            <v>359.86</v>
          </cell>
        </row>
        <row r="261">
          <cell r="A261">
            <v>11796</v>
          </cell>
          <cell r="B261">
            <v>49</v>
          </cell>
          <cell r="C261">
            <v>995.53</v>
          </cell>
        </row>
        <row r="262">
          <cell r="A262">
            <v>11797</v>
          </cell>
          <cell r="B262">
            <v>49</v>
          </cell>
          <cell r="C262">
            <v>1018.06</v>
          </cell>
        </row>
        <row r="263">
          <cell r="A263">
            <v>11799</v>
          </cell>
          <cell r="B263">
            <v>50</v>
          </cell>
          <cell r="C263">
            <v>1011.54</v>
          </cell>
        </row>
        <row r="264">
          <cell r="A264">
            <v>11825</v>
          </cell>
          <cell r="B264">
            <v>17</v>
          </cell>
          <cell r="C264">
            <v>390.2</v>
          </cell>
        </row>
        <row r="265">
          <cell r="A265">
            <v>11829</v>
          </cell>
          <cell r="B265">
            <v>40</v>
          </cell>
          <cell r="C265">
            <v>936.86</v>
          </cell>
        </row>
        <row r="266">
          <cell r="A266">
            <v>11830</v>
          </cell>
          <cell r="B266">
            <v>35</v>
          </cell>
          <cell r="C266">
            <v>783.64</v>
          </cell>
        </row>
        <row r="267">
          <cell r="A267">
            <v>11841</v>
          </cell>
          <cell r="B267">
            <v>23</v>
          </cell>
          <cell r="C267">
            <v>477.12</v>
          </cell>
        </row>
        <row r="268">
          <cell r="A268">
            <v>11844</v>
          </cell>
          <cell r="B268">
            <v>45</v>
          </cell>
          <cell r="C268">
            <v>972</v>
          </cell>
        </row>
        <row r="269">
          <cell r="A269">
            <v>11863</v>
          </cell>
          <cell r="B269">
            <v>4</v>
          </cell>
          <cell r="C269">
            <v>79.83</v>
          </cell>
        </row>
        <row r="270">
          <cell r="A270">
            <v>11866</v>
          </cell>
          <cell r="B270">
            <v>45</v>
          </cell>
          <cell r="C270">
            <v>1019.39</v>
          </cell>
        </row>
        <row r="271">
          <cell r="A271">
            <v>11871</v>
          </cell>
          <cell r="B271">
            <v>44</v>
          </cell>
          <cell r="C271">
            <v>929.34</v>
          </cell>
        </row>
        <row r="272">
          <cell r="A272">
            <v>11872</v>
          </cell>
          <cell r="B272">
            <v>63</v>
          </cell>
          <cell r="C272">
            <v>1358.12</v>
          </cell>
        </row>
        <row r="273">
          <cell r="A273">
            <v>11876</v>
          </cell>
          <cell r="B273">
            <v>22</v>
          </cell>
          <cell r="C273">
            <v>507.63</v>
          </cell>
        </row>
        <row r="274">
          <cell r="A274">
            <v>11880</v>
          </cell>
          <cell r="B274">
            <v>27</v>
          </cell>
          <cell r="C274">
            <v>626.92</v>
          </cell>
        </row>
        <row r="275">
          <cell r="A275">
            <v>11883</v>
          </cell>
          <cell r="B275">
            <v>28</v>
          </cell>
          <cell r="C275">
            <v>542.75</v>
          </cell>
        </row>
        <row r="276">
          <cell r="A276">
            <v>11902</v>
          </cell>
          <cell r="B276">
            <v>33</v>
          </cell>
          <cell r="C276">
            <v>715.67</v>
          </cell>
        </row>
        <row r="277">
          <cell r="A277">
            <v>11903</v>
          </cell>
          <cell r="B277">
            <v>37</v>
          </cell>
          <cell r="C277">
            <v>816.25</v>
          </cell>
        </row>
        <row r="278">
          <cell r="A278">
            <v>11949</v>
          </cell>
          <cell r="B278">
            <v>81</v>
          </cell>
          <cell r="C278">
            <v>1603.24</v>
          </cell>
        </row>
        <row r="279">
          <cell r="A279">
            <v>11961</v>
          </cell>
          <cell r="B279">
            <v>63</v>
          </cell>
          <cell r="C279">
            <v>1366.26</v>
          </cell>
        </row>
        <row r="280">
          <cell r="A280">
            <v>11964</v>
          </cell>
          <cell r="B280">
            <v>16</v>
          </cell>
          <cell r="C280">
            <v>315.06</v>
          </cell>
        </row>
        <row r="281">
          <cell r="A281">
            <v>11977</v>
          </cell>
          <cell r="B281">
            <v>34</v>
          </cell>
          <cell r="C281">
            <v>608.38</v>
          </cell>
        </row>
        <row r="282">
          <cell r="A282">
            <v>11985</v>
          </cell>
          <cell r="B282">
            <v>19</v>
          </cell>
          <cell r="C282">
            <v>405.62</v>
          </cell>
        </row>
        <row r="283">
          <cell r="A283">
            <v>11987</v>
          </cell>
          <cell r="B283">
            <v>34</v>
          </cell>
          <cell r="C283">
            <v>712.01</v>
          </cell>
        </row>
        <row r="284">
          <cell r="A284">
            <v>11993</v>
          </cell>
          <cell r="B284">
            <v>29</v>
          </cell>
          <cell r="C284">
            <v>478.7</v>
          </cell>
        </row>
        <row r="285">
          <cell r="A285">
            <v>12037</v>
          </cell>
          <cell r="B285">
            <v>200</v>
          </cell>
          <cell r="C285">
            <v>3985.32</v>
          </cell>
        </row>
        <row r="286">
          <cell r="A286">
            <v>12048</v>
          </cell>
          <cell r="B286">
            <v>17</v>
          </cell>
          <cell r="C286">
            <v>281.02</v>
          </cell>
        </row>
        <row r="287">
          <cell r="A287">
            <v>12052</v>
          </cell>
          <cell r="B287">
            <v>30</v>
          </cell>
          <cell r="C287">
            <v>485.66</v>
          </cell>
        </row>
        <row r="288">
          <cell r="A288">
            <v>12054</v>
          </cell>
          <cell r="B288">
            <v>16</v>
          </cell>
          <cell r="C288">
            <v>260.78</v>
          </cell>
        </row>
        <row r="289">
          <cell r="A289">
            <v>12091</v>
          </cell>
          <cell r="B289">
            <v>37</v>
          </cell>
          <cell r="C289">
            <v>756.2</v>
          </cell>
        </row>
        <row r="290">
          <cell r="A290">
            <v>12094</v>
          </cell>
          <cell r="B290">
            <v>29</v>
          </cell>
          <cell r="C290">
            <v>487.95</v>
          </cell>
        </row>
        <row r="291">
          <cell r="A291">
            <v>12108</v>
          </cell>
          <cell r="B291">
            <v>42</v>
          </cell>
          <cell r="C291">
            <v>782.56</v>
          </cell>
        </row>
        <row r="292">
          <cell r="A292">
            <v>12109</v>
          </cell>
          <cell r="B292">
            <v>34</v>
          </cell>
          <cell r="C292">
            <v>704.45</v>
          </cell>
        </row>
        <row r="293">
          <cell r="A293">
            <v>12113</v>
          </cell>
          <cell r="B293">
            <v>43</v>
          </cell>
          <cell r="C293">
            <v>851.69</v>
          </cell>
        </row>
        <row r="294">
          <cell r="A294">
            <v>12119</v>
          </cell>
          <cell r="B294">
            <v>5</v>
          </cell>
          <cell r="C294">
            <v>91.62</v>
          </cell>
        </row>
        <row r="295">
          <cell r="A295">
            <v>12135</v>
          </cell>
          <cell r="B295">
            <v>24</v>
          </cell>
          <cell r="C295">
            <v>546.17</v>
          </cell>
        </row>
        <row r="296">
          <cell r="A296">
            <v>12136</v>
          </cell>
          <cell r="B296">
            <v>25</v>
          </cell>
          <cell r="C296">
            <v>516.53</v>
          </cell>
        </row>
        <row r="297">
          <cell r="A297">
            <v>12143</v>
          </cell>
          <cell r="B297">
            <v>31</v>
          </cell>
          <cell r="C297">
            <v>638.9</v>
          </cell>
        </row>
        <row r="298">
          <cell r="A298">
            <v>12144</v>
          </cell>
          <cell r="B298">
            <v>35</v>
          </cell>
          <cell r="C298">
            <v>687.38</v>
          </cell>
        </row>
        <row r="299">
          <cell r="A299">
            <v>12146</v>
          </cell>
          <cell r="B299">
            <v>47</v>
          </cell>
          <cell r="C299">
            <v>1090.8</v>
          </cell>
        </row>
        <row r="300">
          <cell r="A300">
            <v>12147</v>
          </cell>
          <cell r="B300">
            <v>17</v>
          </cell>
          <cell r="C300">
            <v>310.64</v>
          </cell>
        </row>
        <row r="301">
          <cell r="A301">
            <v>12157</v>
          </cell>
          <cell r="B301">
            <v>27</v>
          </cell>
          <cell r="C301">
            <v>507.04</v>
          </cell>
        </row>
        <row r="302">
          <cell r="A302">
            <v>12158</v>
          </cell>
          <cell r="B302">
            <v>32</v>
          </cell>
          <cell r="C302">
            <v>768.71</v>
          </cell>
        </row>
        <row r="303">
          <cell r="A303">
            <v>12163</v>
          </cell>
          <cell r="B303">
            <v>22</v>
          </cell>
          <cell r="C303">
            <v>531.94</v>
          </cell>
        </row>
        <row r="304">
          <cell r="A304">
            <v>12164</v>
          </cell>
          <cell r="B304">
            <v>42</v>
          </cell>
          <cell r="C304">
            <v>862.65</v>
          </cell>
        </row>
        <row r="305">
          <cell r="A305">
            <v>12184</v>
          </cell>
          <cell r="B305">
            <v>28</v>
          </cell>
          <cell r="C305">
            <v>484.56</v>
          </cell>
        </row>
        <row r="306">
          <cell r="A306">
            <v>12185</v>
          </cell>
          <cell r="B306">
            <v>38</v>
          </cell>
          <cell r="C306">
            <v>766.71</v>
          </cell>
        </row>
        <row r="307">
          <cell r="A307">
            <v>12186</v>
          </cell>
          <cell r="B307">
            <v>30</v>
          </cell>
          <cell r="C307">
            <v>734.55</v>
          </cell>
        </row>
        <row r="308">
          <cell r="A308">
            <v>12189</v>
          </cell>
          <cell r="B308">
            <v>59</v>
          </cell>
          <cell r="C308">
            <v>1242.38</v>
          </cell>
        </row>
        <row r="309">
          <cell r="A309">
            <v>12190</v>
          </cell>
          <cell r="B309">
            <v>32</v>
          </cell>
          <cell r="C309">
            <v>625.92</v>
          </cell>
        </row>
        <row r="310">
          <cell r="A310">
            <v>12197</v>
          </cell>
          <cell r="B310">
            <v>38</v>
          </cell>
          <cell r="C310">
            <v>757.17</v>
          </cell>
        </row>
        <row r="311">
          <cell r="A311">
            <v>12198</v>
          </cell>
          <cell r="B311">
            <v>19</v>
          </cell>
          <cell r="C311">
            <v>345.28</v>
          </cell>
        </row>
        <row r="312">
          <cell r="A312">
            <v>12199</v>
          </cell>
          <cell r="B312">
            <v>63</v>
          </cell>
          <cell r="C312">
            <v>1225.08</v>
          </cell>
        </row>
        <row r="313">
          <cell r="A313">
            <v>12200</v>
          </cell>
          <cell r="B313">
            <v>43</v>
          </cell>
          <cell r="C313">
            <v>994.27</v>
          </cell>
        </row>
        <row r="314">
          <cell r="A314">
            <v>12203</v>
          </cell>
          <cell r="B314">
            <v>18</v>
          </cell>
          <cell r="C314">
            <v>290.2</v>
          </cell>
        </row>
        <row r="315">
          <cell r="A315">
            <v>12204</v>
          </cell>
          <cell r="B315">
            <v>19</v>
          </cell>
          <cell r="C315">
            <v>356.74</v>
          </cell>
        </row>
        <row r="316">
          <cell r="A316">
            <v>12205</v>
          </cell>
          <cell r="B316">
            <v>32</v>
          </cell>
          <cell r="C316">
            <v>699.62</v>
          </cell>
        </row>
        <row r="317">
          <cell r="A317">
            <v>12206</v>
          </cell>
          <cell r="B317">
            <v>18</v>
          </cell>
          <cell r="C317">
            <v>429.43</v>
          </cell>
        </row>
        <row r="318">
          <cell r="A318">
            <v>12207</v>
          </cell>
          <cell r="B318">
            <v>23</v>
          </cell>
          <cell r="C318">
            <v>382.87</v>
          </cell>
        </row>
        <row r="319">
          <cell r="A319">
            <v>12208</v>
          </cell>
          <cell r="B319">
            <v>37</v>
          </cell>
          <cell r="C319">
            <v>753.85</v>
          </cell>
        </row>
        <row r="320">
          <cell r="A320">
            <v>12209</v>
          </cell>
          <cell r="B320">
            <v>23</v>
          </cell>
          <cell r="C320">
            <v>461.2</v>
          </cell>
        </row>
        <row r="321">
          <cell r="A321">
            <v>12210</v>
          </cell>
          <cell r="B321">
            <v>24</v>
          </cell>
          <cell r="C321">
            <v>577.44</v>
          </cell>
        </row>
        <row r="322">
          <cell r="A322">
            <v>12211</v>
          </cell>
          <cell r="B322">
            <v>38</v>
          </cell>
          <cell r="C322">
            <v>755.76</v>
          </cell>
        </row>
        <row r="323">
          <cell r="A323">
            <v>12212</v>
          </cell>
          <cell r="B323">
            <v>40</v>
          </cell>
          <cell r="C323">
            <v>882.56</v>
          </cell>
        </row>
        <row r="324">
          <cell r="A324">
            <v>12213</v>
          </cell>
          <cell r="B324">
            <v>38</v>
          </cell>
          <cell r="C324">
            <v>819.81</v>
          </cell>
        </row>
        <row r="325">
          <cell r="A325">
            <v>12214</v>
          </cell>
          <cell r="B325">
            <v>23</v>
          </cell>
          <cell r="C325">
            <v>388.89</v>
          </cell>
        </row>
        <row r="326">
          <cell r="A326">
            <v>12215</v>
          </cell>
          <cell r="B326">
            <v>76</v>
          </cell>
          <cell r="C326">
            <v>1693.01</v>
          </cell>
        </row>
        <row r="327">
          <cell r="A327">
            <v>12216</v>
          </cell>
          <cell r="B327">
            <v>62</v>
          </cell>
          <cell r="C327">
            <v>1498.08</v>
          </cell>
        </row>
        <row r="328">
          <cell r="A328">
            <v>12217</v>
          </cell>
          <cell r="B328">
            <v>68</v>
          </cell>
          <cell r="C328">
            <v>1551.09</v>
          </cell>
        </row>
        <row r="329">
          <cell r="A329">
            <v>12218</v>
          </cell>
          <cell r="B329">
            <v>23</v>
          </cell>
          <cell r="C329">
            <v>516.17</v>
          </cell>
        </row>
        <row r="330">
          <cell r="A330">
            <v>12219</v>
          </cell>
          <cell r="B330">
            <v>8</v>
          </cell>
          <cell r="C330">
            <v>158.8</v>
          </cell>
        </row>
        <row r="331">
          <cell r="A331">
            <v>12220</v>
          </cell>
          <cell r="B331">
            <v>18</v>
          </cell>
          <cell r="C331">
            <v>326.45</v>
          </cell>
        </row>
        <row r="332">
          <cell r="A332">
            <v>12221</v>
          </cell>
          <cell r="B332">
            <v>40</v>
          </cell>
          <cell r="C332">
            <v>810.08</v>
          </cell>
        </row>
        <row r="333">
          <cell r="A333">
            <v>12222</v>
          </cell>
          <cell r="B333">
            <v>19</v>
          </cell>
          <cell r="C333">
            <v>310.08</v>
          </cell>
        </row>
        <row r="334">
          <cell r="A334">
            <v>12223</v>
          </cell>
          <cell r="B334">
            <v>36</v>
          </cell>
          <cell r="C334">
            <v>688.57</v>
          </cell>
        </row>
        <row r="335">
          <cell r="A335">
            <v>12224</v>
          </cell>
          <cell r="B335">
            <v>21</v>
          </cell>
          <cell r="C335">
            <v>349.84</v>
          </cell>
        </row>
        <row r="336">
          <cell r="A336">
            <v>12225</v>
          </cell>
          <cell r="B336">
            <v>19</v>
          </cell>
          <cell r="C336">
            <v>394.17</v>
          </cell>
        </row>
        <row r="337">
          <cell r="A337">
            <v>12226</v>
          </cell>
          <cell r="B337">
            <v>10</v>
          </cell>
          <cell r="C337">
            <v>185.59</v>
          </cell>
        </row>
        <row r="338">
          <cell r="A338">
            <v>12227</v>
          </cell>
          <cell r="B338">
            <v>35</v>
          </cell>
          <cell r="C338">
            <v>721.95</v>
          </cell>
        </row>
        <row r="339">
          <cell r="A339">
            <v>12229</v>
          </cell>
          <cell r="B339">
            <v>21</v>
          </cell>
          <cell r="C339">
            <v>403.67</v>
          </cell>
        </row>
        <row r="340">
          <cell r="A340">
            <v>12230</v>
          </cell>
          <cell r="B340">
            <v>69</v>
          </cell>
          <cell r="C340">
            <v>1475.84</v>
          </cell>
        </row>
        <row r="341">
          <cell r="A341">
            <v>12234</v>
          </cell>
          <cell r="B341">
            <v>25</v>
          </cell>
          <cell r="C341">
            <v>482.32</v>
          </cell>
        </row>
        <row r="342">
          <cell r="A342">
            <v>12235</v>
          </cell>
          <cell r="B342">
            <v>41</v>
          </cell>
          <cell r="C342">
            <v>841.04</v>
          </cell>
        </row>
        <row r="343">
          <cell r="A343">
            <v>12254</v>
          </cell>
          <cell r="B343">
            <v>75</v>
          </cell>
          <cell r="C343">
            <v>1553.75</v>
          </cell>
        </row>
        <row r="344">
          <cell r="A344">
            <v>12255</v>
          </cell>
          <cell r="B344">
            <v>45</v>
          </cell>
          <cell r="C344">
            <v>980.76</v>
          </cell>
        </row>
        <row r="345">
          <cell r="A345">
            <v>12274</v>
          </cell>
          <cell r="B345">
            <v>43</v>
          </cell>
          <cell r="C345">
            <v>816.65</v>
          </cell>
        </row>
        <row r="346">
          <cell r="A346">
            <v>12275</v>
          </cell>
          <cell r="B346">
            <v>27</v>
          </cell>
          <cell r="C346">
            <v>560.23</v>
          </cell>
        </row>
        <row r="347">
          <cell r="A347">
            <v>12276</v>
          </cell>
          <cell r="B347">
            <v>23</v>
          </cell>
          <cell r="C347">
            <v>481.2</v>
          </cell>
        </row>
        <row r="348">
          <cell r="A348">
            <v>12277</v>
          </cell>
          <cell r="B348">
            <v>35</v>
          </cell>
          <cell r="C348">
            <v>624.09</v>
          </cell>
        </row>
        <row r="349">
          <cell r="A349">
            <v>12317</v>
          </cell>
          <cell r="B349">
            <v>13</v>
          </cell>
          <cell r="C349">
            <v>234.85</v>
          </cell>
        </row>
        <row r="350">
          <cell r="A350">
            <v>12332</v>
          </cell>
          <cell r="B350">
            <v>44</v>
          </cell>
          <cell r="C350">
            <v>865.77</v>
          </cell>
        </row>
        <row r="351">
          <cell r="A351">
            <v>12338</v>
          </cell>
          <cell r="B351">
            <v>55</v>
          </cell>
          <cell r="C351">
            <v>1204.54</v>
          </cell>
        </row>
        <row r="352">
          <cell r="A352">
            <v>12347</v>
          </cell>
          <cell r="B352">
            <v>46</v>
          </cell>
          <cell r="C352">
            <v>935.69</v>
          </cell>
        </row>
        <row r="353">
          <cell r="A353">
            <v>12349</v>
          </cell>
          <cell r="B353">
            <v>40</v>
          </cell>
          <cell r="C353">
            <v>814.07</v>
          </cell>
        </row>
        <row r="354">
          <cell r="A354">
            <v>12377</v>
          </cell>
          <cell r="B354">
            <v>55</v>
          </cell>
          <cell r="C354">
            <v>1089.37</v>
          </cell>
        </row>
        <row r="355">
          <cell r="A355">
            <v>12393</v>
          </cell>
          <cell r="B355">
            <v>20</v>
          </cell>
          <cell r="C355">
            <v>476.82</v>
          </cell>
        </row>
        <row r="356">
          <cell r="A356">
            <v>12395</v>
          </cell>
          <cell r="B356">
            <v>39</v>
          </cell>
          <cell r="C356">
            <v>848.06</v>
          </cell>
        </row>
        <row r="357">
          <cell r="A357">
            <v>12396</v>
          </cell>
          <cell r="B357">
            <v>25</v>
          </cell>
          <cell r="C357">
            <v>525.48</v>
          </cell>
        </row>
        <row r="358">
          <cell r="A358">
            <v>12397</v>
          </cell>
          <cell r="B358">
            <v>30</v>
          </cell>
          <cell r="C358">
            <v>557.09</v>
          </cell>
        </row>
        <row r="359">
          <cell r="A359">
            <v>12398</v>
          </cell>
          <cell r="B359">
            <v>7</v>
          </cell>
          <cell r="C359">
            <v>104.09</v>
          </cell>
        </row>
        <row r="360">
          <cell r="A360">
            <v>12408</v>
          </cell>
          <cell r="B360">
            <v>11</v>
          </cell>
          <cell r="C360">
            <v>200.25</v>
          </cell>
        </row>
        <row r="361">
          <cell r="A361">
            <v>12410</v>
          </cell>
          <cell r="B361">
            <v>32</v>
          </cell>
          <cell r="C361">
            <v>606.38</v>
          </cell>
        </row>
        <row r="362">
          <cell r="A362">
            <v>12412</v>
          </cell>
          <cell r="B362">
            <v>50</v>
          </cell>
          <cell r="C362">
            <v>1044.4</v>
          </cell>
        </row>
        <row r="363">
          <cell r="A363">
            <v>12437</v>
          </cell>
          <cell r="B363">
            <v>16</v>
          </cell>
          <cell r="C363">
            <v>287.37</v>
          </cell>
        </row>
        <row r="364">
          <cell r="A364">
            <v>12439</v>
          </cell>
          <cell r="B364">
            <v>29</v>
          </cell>
          <cell r="C364">
            <v>677.12</v>
          </cell>
        </row>
        <row r="365">
          <cell r="A365">
            <v>12440</v>
          </cell>
          <cell r="B365">
            <v>21</v>
          </cell>
          <cell r="C365">
            <v>551.6</v>
          </cell>
        </row>
        <row r="366">
          <cell r="A366">
            <v>12441</v>
          </cell>
          <cell r="B366">
            <v>10</v>
          </cell>
          <cell r="C366">
            <v>134.72</v>
          </cell>
        </row>
        <row r="367">
          <cell r="A367">
            <v>12442</v>
          </cell>
          <cell r="B367">
            <v>14</v>
          </cell>
          <cell r="C367">
            <v>257.95</v>
          </cell>
        </row>
        <row r="368">
          <cell r="A368">
            <v>12443</v>
          </cell>
          <cell r="B368">
            <v>21</v>
          </cell>
          <cell r="C368">
            <v>380.4</v>
          </cell>
        </row>
        <row r="369">
          <cell r="A369">
            <v>12444</v>
          </cell>
          <cell r="B369">
            <v>9</v>
          </cell>
          <cell r="C369">
            <v>249</v>
          </cell>
        </row>
        <row r="370">
          <cell r="A370">
            <v>12445</v>
          </cell>
          <cell r="B370">
            <v>5</v>
          </cell>
          <cell r="C370">
            <v>115.17</v>
          </cell>
        </row>
        <row r="371">
          <cell r="A371">
            <v>12446</v>
          </cell>
          <cell r="B371">
            <v>33</v>
          </cell>
          <cell r="C371">
            <v>694.03</v>
          </cell>
        </row>
        <row r="372">
          <cell r="A372">
            <v>12447</v>
          </cell>
          <cell r="B372">
            <v>21</v>
          </cell>
          <cell r="C372">
            <v>444.96</v>
          </cell>
        </row>
        <row r="373">
          <cell r="A373">
            <v>12448</v>
          </cell>
          <cell r="B373">
            <v>12</v>
          </cell>
          <cell r="C373">
            <v>192.24</v>
          </cell>
        </row>
        <row r="374">
          <cell r="A374">
            <v>12449</v>
          </cell>
          <cell r="B374">
            <v>24</v>
          </cell>
          <cell r="C374">
            <v>421.12</v>
          </cell>
        </row>
        <row r="375">
          <cell r="A375">
            <v>12451</v>
          </cell>
          <cell r="B375">
            <v>16</v>
          </cell>
          <cell r="C375">
            <v>300.04</v>
          </cell>
        </row>
        <row r="376">
          <cell r="A376">
            <v>12452</v>
          </cell>
          <cell r="B376">
            <v>17</v>
          </cell>
          <cell r="C376">
            <v>319.24</v>
          </cell>
        </row>
        <row r="377">
          <cell r="A377">
            <v>12454</v>
          </cell>
          <cell r="B377">
            <v>15</v>
          </cell>
          <cell r="C377">
            <v>226.57</v>
          </cell>
        </row>
        <row r="378">
          <cell r="A378">
            <v>12459</v>
          </cell>
          <cell r="B378">
            <v>24</v>
          </cell>
          <cell r="C378">
            <v>504.01</v>
          </cell>
        </row>
        <row r="379">
          <cell r="A379">
            <v>12460</v>
          </cell>
          <cell r="B379">
            <v>31</v>
          </cell>
          <cell r="C379">
            <v>622.98</v>
          </cell>
        </row>
        <row r="380">
          <cell r="A380">
            <v>12461</v>
          </cell>
          <cell r="B380">
            <v>29</v>
          </cell>
          <cell r="C380">
            <v>455.49</v>
          </cell>
        </row>
        <row r="381">
          <cell r="A381">
            <v>12462</v>
          </cell>
          <cell r="B381">
            <v>21</v>
          </cell>
          <cell r="C381">
            <v>487.32</v>
          </cell>
        </row>
        <row r="382">
          <cell r="A382">
            <v>12463</v>
          </cell>
          <cell r="B382">
            <v>6</v>
          </cell>
          <cell r="C382">
            <v>120.68</v>
          </cell>
        </row>
        <row r="383">
          <cell r="A383">
            <v>12464</v>
          </cell>
          <cell r="B383">
            <v>33</v>
          </cell>
          <cell r="C383">
            <v>697.63</v>
          </cell>
        </row>
        <row r="384">
          <cell r="A384">
            <v>12465</v>
          </cell>
          <cell r="B384">
            <v>23</v>
          </cell>
          <cell r="C384">
            <v>511.77</v>
          </cell>
        </row>
        <row r="385">
          <cell r="A385">
            <v>12466</v>
          </cell>
          <cell r="B385">
            <v>16</v>
          </cell>
          <cell r="C385">
            <v>327.92</v>
          </cell>
        </row>
        <row r="386">
          <cell r="A386">
            <v>12467</v>
          </cell>
          <cell r="B386">
            <v>4</v>
          </cell>
          <cell r="C386">
            <v>70.62</v>
          </cell>
        </row>
        <row r="387">
          <cell r="A387">
            <v>12468</v>
          </cell>
          <cell r="B387">
            <v>17</v>
          </cell>
          <cell r="C387">
            <v>289.7</v>
          </cell>
        </row>
        <row r="388">
          <cell r="A388">
            <v>12471</v>
          </cell>
          <cell r="B388">
            <v>61</v>
          </cell>
          <cell r="C388">
            <v>1222.05</v>
          </cell>
        </row>
        <row r="389">
          <cell r="A389">
            <v>12472</v>
          </cell>
          <cell r="B389">
            <v>44</v>
          </cell>
          <cell r="C389">
            <v>928.19</v>
          </cell>
        </row>
        <row r="390">
          <cell r="A390">
            <v>12473</v>
          </cell>
          <cell r="B390">
            <v>23</v>
          </cell>
          <cell r="C390">
            <v>397.44</v>
          </cell>
        </row>
        <row r="391">
          <cell r="A391">
            <v>12474</v>
          </cell>
          <cell r="B391">
            <v>42</v>
          </cell>
          <cell r="C391">
            <v>868.01</v>
          </cell>
        </row>
        <row r="392">
          <cell r="A392">
            <v>12475</v>
          </cell>
          <cell r="B392">
            <v>27</v>
          </cell>
          <cell r="C392">
            <v>565.24</v>
          </cell>
        </row>
        <row r="393">
          <cell r="A393">
            <v>12476</v>
          </cell>
          <cell r="B393">
            <v>24</v>
          </cell>
          <cell r="C393">
            <v>489.35</v>
          </cell>
        </row>
        <row r="394">
          <cell r="A394">
            <v>12477</v>
          </cell>
          <cell r="B394">
            <v>28</v>
          </cell>
          <cell r="C394">
            <v>465.12</v>
          </cell>
        </row>
        <row r="395">
          <cell r="A395">
            <v>12478</v>
          </cell>
          <cell r="B395">
            <v>42</v>
          </cell>
          <cell r="C395">
            <v>820.05</v>
          </cell>
        </row>
        <row r="396">
          <cell r="A396">
            <v>12479</v>
          </cell>
          <cell r="B396">
            <v>9</v>
          </cell>
          <cell r="C396">
            <v>211.42</v>
          </cell>
        </row>
        <row r="397">
          <cell r="A397">
            <v>12480</v>
          </cell>
          <cell r="B397">
            <v>21</v>
          </cell>
          <cell r="C397">
            <v>480.46</v>
          </cell>
        </row>
        <row r="398">
          <cell r="A398">
            <v>12481</v>
          </cell>
          <cell r="B398">
            <v>21</v>
          </cell>
          <cell r="C398">
            <v>444.55</v>
          </cell>
        </row>
        <row r="399">
          <cell r="A399">
            <v>12482</v>
          </cell>
          <cell r="B399">
            <v>55</v>
          </cell>
          <cell r="C399">
            <v>1125.99</v>
          </cell>
        </row>
        <row r="400">
          <cell r="A400">
            <v>12483</v>
          </cell>
          <cell r="B400">
            <v>12</v>
          </cell>
          <cell r="C400">
            <v>283.39</v>
          </cell>
        </row>
        <row r="401">
          <cell r="A401">
            <v>12484</v>
          </cell>
          <cell r="B401">
            <v>35</v>
          </cell>
          <cell r="C401">
            <v>726.14</v>
          </cell>
        </row>
        <row r="402">
          <cell r="A402">
            <v>12485</v>
          </cell>
          <cell r="B402">
            <v>25</v>
          </cell>
          <cell r="C402">
            <v>566.13</v>
          </cell>
        </row>
        <row r="403">
          <cell r="A403">
            <v>12486</v>
          </cell>
          <cell r="B403">
            <v>12</v>
          </cell>
          <cell r="C403">
            <v>220.83</v>
          </cell>
        </row>
        <row r="404">
          <cell r="A404">
            <v>12487</v>
          </cell>
          <cell r="B404">
            <v>17</v>
          </cell>
          <cell r="C404">
            <v>304.59</v>
          </cell>
        </row>
        <row r="405">
          <cell r="A405">
            <v>12488</v>
          </cell>
          <cell r="B405">
            <v>16</v>
          </cell>
          <cell r="C405">
            <v>244.11</v>
          </cell>
        </row>
        <row r="406">
          <cell r="A406">
            <v>12489</v>
          </cell>
          <cell r="B406">
            <v>37</v>
          </cell>
          <cell r="C406">
            <v>769.02</v>
          </cell>
        </row>
        <row r="407">
          <cell r="A407">
            <v>12490</v>
          </cell>
          <cell r="B407">
            <v>16</v>
          </cell>
          <cell r="C407">
            <v>336.47</v>
          </cell>
        </row>
        <row r="408">
          <cell r="A408">
            <v>12491</v>
          </cell>
          <cell r="B408">
            <v>8</v>
          </cell>
          <cell r="C408">
            <v>179.73</v>
          </cell>
        </row>
        <row r="409">
          <cell r="A409">
            <v>12492</v>
          </cell>
          <cell r="B409">
            <v>9</v>
          </cell>
          <cell r="C409">
            <v>227.5</v>
          </cell>
        </row>
        <row r="410">
          <cell r="A410">
            <v>12493</v>
          </cell>
          <cell r="B410">
            <v>7</v>
          </cell>
          <cell r="C410">
            <v>142.6</v>
          </cell>
        </row>
        <row r="411">
          <cell r="A411">
            <v>12494</v>
          </cell>
          <cell r="B411">
            <v>22</v>
          </cell>
          <cell r="C411">
            <v>606.29</v>
          </cell>
        </row>
        <row r="412">
          <cell r="A412">
            <v>12495</v>
          </cell>
          <cell r="B412">
            <v>23</v>
          </cell>
          <cell r="C412">
            <v>352.14</v>
          </cell>
        </row>
        <row r="413">
          <cell r="A413">
            <v>12496</v>
          </cell>
          <cell r="B413">
            <v>20</v>
          </cell>
          <cell r="C413">
            <v>316.99</v>
          </cell>
        </row>
        <row r="414">
          <cell r="A414">
            <v>12497</v>
          </cell>
          <cell r="B414">
            <v>39</v>
          </cell>
          <cell r="C414">
            <v>769.16</v>
          </cell>
        </row>
        <row r="415">
          <cell r="A415">
            <v>12498</v>
          </cell>
          <cell r="B415">
            <v>33</v>
          </cell>
          <cell r="C415">
            <v>655.1</v>
          </cell>
        </row>
        <row r="416">
          <cell r="A416">
            <v>12499</v>
          </cell>
          <cell r="B416">
            <v>23</v>
          </cell>
          <cell r="C416">
            <v>615.04</v>
          </cell>
        </row>
        <row r="417">
          <cell r="A417">
            <v>12500</v>
          </cell>
          <cell r="B417">
            <v>17</v>
          </cell>
          <cell r="C417">
            <v>457.51</v>
          </cell>
        </row>
        <row r="418">
          <cell r="A418">
            <v>12501</v>
          </cell>
          <cell r="B418">
            <v>11</v>
          </cell>
          <cell r="C418">
            <v>213.1</v>
          </cell>
        </row>
        <row r="419">
          <cell r="A419">
            <v>12502</v>
          </cell>
          <cell r="B419">
            <v>12</v>
          </cell>
          <cell r="C419">
            <v>280.42</v>
          </cell>
        </row>
        <row r="420">
          <cell r="A420">
            <v>12503</v>
          </cell>
          <cell r="B420">
            <v>26</v>
          </cell>
          <cell r="C420">
            <v>654.5</v>
          </cell>
        </row>
        <row r="421">
          <cell r="A421">
            <v>12504</v>
          </cell>
          <cell r="B421">
            <v>13</v>
          </cell>
          <cell r="C421">
            <v>191.21</v>
          </cell>
        </row>
        <row r="422">
          <cell r="A422">
            <v>12505</v>
          </cell>
          <cell r="B422">
            <v>63</v>
          </cell>
          <cell r="C422">
            <v>1300.3</v>
          </cell>
        </row>
        <row r="423">
          <cell r="A423">
            <v>12506</v>
          </cell>
          <cell r="B423">
            <v>19</v>
          </cell>
          <cell r="C423">
            <v>430</v>
          </cell>
        </row>
        <row r="424">
          <cell r="A424">
            <v>12507</v>
          </cell>
          <cell r="B424">
            <v>19</v>
          </cell>
          <cell r="C424">
            <v>354.59</v>
          </cell>
        </row>
        <row r="425">
          <cell r="A425">
            <v>12508</v>
          </cell>
          <cell r="B425">
            <v>48</v>
          </cell>
          <cell r="C425">
            <v>1058.34</v>
          </cell>
        </row>
        <row r="426">
          <cell r="A426">
            <v>12509</v>
          </cell>
          <cell r="B426">
            <v>22</v>
          </cell>
          <cell r="C426">
            <v>420.21</v>
          </cell>
        </row>
        <row r="427">
          <cell r="A427">
            <v>12510</v>
          </cell>
          <cell r="B427">
            <v>37</v>
          </cell>
          <cell r="C427">
            <v>771.6</v>
          </cell>
        </row>
        <row r="428">
          <cell r="A428">
            <v>12511</v>
          </cell>
          <cell r="B428">
            <v>25</v>
          </cell>
          <cell r="C428">
            <v>535.13</v>
          </cell>
        </row>
        <row r="429">
          <cell r="A429">
            <v>12512</v>
          </cell>
          <cell r="B429">
            <v>13</v>
          </cell>
          <cell r="C429">
            <v>234.96</v>
          </cell>
        </row>
        <row r="430">
          <cell r="A430">
            <v>12513</v>
          </cell>
          <cell r="B430">
            <v>24</v>
          </cell>
          <cell r="C430">
            <v>594.62</v>
          </cell>
        </row>
        <row r="431">
          <cell r="A431">
            <v>12514</v>
          </cell>
          <cell r="B431">
            <v>16</v>
          </cell>
          <cell r="C431">
            <v>406.02</v>
          </cell>
        </row>
        <row r="432">
          <cell r="A432">
            <v>12515</v>
          </cell>
          <cell r="B432">
            <v>6</v>
          </cell>
          <cell r="C432">
            <v>91.5</v>
          </cell>
        </row>
        <row r="433">
          <cell r="A433">
            <v>12516</v>
          </cell>
          <cell r="B433">
            <v>9</v>
          </cell>
          <cell r="C433">
            <v>139.55</v>
          </cell>
        </row>
        <row r="434">
          <cell r="A434">
            <v>12517</v>
          </cell>
          <cell r="B434">
            <v>48</v>
          </cell>
          <cell r="C434">
            <v>1031.24</v>
          </cell>
        </row>
        <row r="435">
          <cell r="A435">
            <v>12519</v>
          </cell>
          <cell r="B435">
            <v>8</v>
          </cell>
          <cell r="C435">
            <v>141.23</v>
          </cell>
        </row>
        <row r="436">
          <cell r="A436">
            <v>12528</v>
          </cell>
          <cell r="B436">
            <v>12</v>
          </cell>
          <cell r="C436">
            <v>272.36</v>
          </cell>
        </row>
        <row r="437">
          <cell r="A437">
            <v>12529</v>
          </cell>
          <cell r="B437">
            <v>16</v>
          </cell>
          <cell r="C437">
            <v>385.57</v>
          </cell>
        </row>
        <row r="438">
          <cell r="A438">
            <v>12530</v>
          </cell>
          <cell r="B438">
            <v>15</v>
          </cell>
          <cell r="C438">
            <v>302.54</v>
          </cell>
        </row>
        <row r="439">
          <cell r="A439">
            <v>12531</v>
          </cell>
          <cell r="B439">
            <v>38</v>
          </cell>
          <cell r="C439">
            <v>763.8</v>
          </cell>
        </row>
        <row r="440">
          <cell r="A440">
            <v>12532</v>
          </cell>
          <cell r="B440">
            <v>8</v>
          </cell>
          <cell r="C440">
            <v>98.74</v>
          </cell>
        </row>
        <row r="441">
          <cell r="A441">
            <v>12533</v>
          </cell>
          <cell r="B441">
            <v>9</v>
          </cell>
          <cell r="C441">
            <v>177.5</v>
          </cell>
        </row>
        <row r="442">
          <cell r="A442">
            <v>12534</v>
          </cell>
          <cell r="B442">
            <v>12</v>
          </cell>
          <cell r="C442">
            <v>209.46</v>
          </cell>
        </row>
        <row r="443">
          <cell r="A443">
            <v>12535</v>
          </cell>
          <cell r="B443">
            <v>16</v>
          </cell>
          <cell r="C443">
            <v>299.43</v>
          </cell>
        </row>
        <row r="444">
          <cell r="A444">
            <v>12538</v>
          </cell>
          <cell r="B444">
            <v>15</v>
          </cell>
          <cell r="C444">
            <v>296.02</v>
          </cell>
        </row>
        <row r="445">
          <cell r="A445">
            <v>12539</v>
          </cell>
          <cell r="B445">
            <v>23</v>
          </cell>
          <cell r="C445">
            <v>456.12</v>
          </cell>
        </row>
        <row r="446">
          <cell r="A446">
            <v>12555</v>
          </cell>
          <cell r="B446">
            <v>11</v>
          </cell>
          <cell r="C446">
            <v>203.68</v>
          </cell>
        </row>
        <row r="447">
          <cell r="A447">
            <v>12556</v>
          </cell>
          <cell r="B447">
            <v>13</v>
          </cell>
          <cell r="C447">
            <v>251.17</v>
          </cell>
        </row>
        <row r="448">
          <cell r="A448">
            <v>12566</v>
          </cell>
          <cell r="B448">
            <v>30</v>
          </cell>
          <cell r="C448">
            <v>752.19</v>
          </cell>
        </row>
        <row r="449">
          <cell r="A449">
            <v>12624</v>
          </cell>
          <cell r="B449">
            <v>39</v>
          </cell>
          <cell r="C449">
            <v>796.69</v>
          </cell>
        </row>
        <row r="450">
          <cell r="A450">
            <v>12657</v>
          </cell>
          <cell r="B450">
            <v>2</v>
          </cell>
          <cell r="C450">
            <v>15.6</v>
          </cell>
        </row>
        <row r="451">
          <cell r="A451">
            <v>12669</v>
          </cell>
          <cell r="B451">
            <v>38</v>
          </cell>
          <cell r="C451">
            <v>800.92</v>
          </cell>
        </row>
        <row r="452">
          <cell r="A452">
            <v>12682</v>
          </cell>
          <cell r="B452">
            <v>37</v>
          </cell>
          <cell r="C452">
            <v>725.85</v>
          </cell>
        </row>
        <row r="453">
          <cell r="A453">
            <v>12717</v>
          </cell>
          <cell r="B453">
            <v>28</v>
          </cell>
          <cell r="C453">
            <v>623.32</v>
          </cell>
        </row>
        <row r="454">
          <cell r="A454">
            <v>12718</v>
          </cell>
          <cell r="B454">
            <v>2</v>
          </cell>
          <cell r="C454">
            <v>48.5</v>
          </cell>
        </row>
        <row r="455">
          <cell r="A455">
            <v>12726</v>
          </cell>
          <cell r="B455">
            <v>2</v>
          </cell>
          <cell r="C455">
            <v>24.44</v>
          </cell>
        </row>
        <row r="456">
          <cell r="A456">
            <v>990035</v>
          </cell>
          <cell r="B456">
            <v>20</v>
          </cell>
          <cell r="C456">
            <v>424.85</v>
          </cell>
        </row>
        <row r="457">
          <cell r="A457">
            <v>990176</v>
          </cell>
          <cell r="B457">
            <v>47</v>
          </cell>
          <cell r="C457">
            <v>1055.21</v>
          </cell>
        </row>
        <row r="458">
          <cell r="A458">
            <v>990222</v>
          </cell>
          <cell r="B458">
            <v>8</v>
          </cell>
          <cell r="C458">
            <v>264</v>
          </cell>
        </row>
        <row r="459">
          <cell r="A459">
            <v>990264</v>
          </cell>
          <cell r="B459">
            <v>18</v>
          </cell>
          <cell r="C459">
            <v>449.8</v>
          </cell>
        </row>
        <row r="460">
          <cell r="A460">
            <v>990280</v>
          </cell>
          <cell r="B460">
            <v>1</v>
          </cell>
          <cell r="C460">
            <v>33.5</v>
          </cell>
        </row>
        <row r="461">
          <cell r="A461">
            <v>990451</v>
          </cell>
          <cell r="B461">
            <v>28</v>
          </cell>
          <cell r="C461">
            <v>562.52</v>
          </cell>
        </row>
        <row r="462">
          <cell r="A462">
            <v>990467</v>
          </cell>
          <cell r="B462">
            <v>40</v>
          </cell>
          <cell r="C462">
            <v>797.67</v>
          </cell>
        </row>
        <row r="463">
          <cell r="A463">
            <v>990487</v>
          </cell>
          <cell r="B463">
            <v>41</v>
          </cell>
          <cell r="C463">
            <v>1078.75</v>
          </cell>
        </row>
        <row r="464">
          <cell r="A464">
            <v>991137</v>
          </cell>
          <cell r="B464">
            <v>47</v>
          </cell>
          <cell r="C464">
            <v>784.69</v>
          </cell>
        </row>
        <row r="465">
          <cell r="A465">
            <v>992157</v>
          </cell>
          <cell r="B465">
            <v>16</v>
          </cell>
          <cell r="C465">
            <v>319.1</v>
          </cell>
        </row>
        <row r="466">
          <cell r="A466">
            <v>993501</v>
          </cell>
          <cell r="B466">
            <v>52</v>
          </cell>
          <cell r="C466">
            <v>974.66</v>
          </cell>
        </row>
        <row r="467">
          <cell r="A467">
            <v>995590</v>
          </cell>
          <cell r="B467">
            <v>7</v>
          </cell>
          <cell r="C467">
            <v>172.63</v>
          </cell>
        </row>
        <row r="468">
          <cell r="A468">
            <v>995669</v>
          </cell>
          <cell r="B468">
            <v>32</v>
          </cell>
          <cell r="C468">
            <v>728.69</v>
          </cell>
        </row>
        <row r="469">
          <cell r="A469">
            <v>995671</v>
          </cell>
          <cell r="B469">
            <v>20</v>
          </cell>
          <cell r="C469">
            <v>389</v>
          </cell>
        </row>
        <row r="470">
          <cell r="A470">
            <v>995673</v>
          </cell>
          <cell r="B470">
            <v>27</v>
          </cell>
          <cell r="C470">
            <v>680.1</v>
          </cell>
        </row>
        <row r="471">
          <cell r="A471">
            <v>995676</v>
          </cell>
          <cell r="B471">
            <v>25</v>
          </cell>
          <cell r="C471">
            <v>480.16</v>
          </cell>
        </row>
        <row r="472">
          <cell r="A472">
            <v>995680</v>
          </cell>
          <cell r="B472">
            <v>7</v>
          </cell>
          <cell r="C472">
            <v>168.8</v>
          </cell>
        </row>
        <row r="473">
          <cell r="A473">
            <v>995987</v>
          </cell>
          <cell r="B473">
            <v>96</v>
          </cell>
          <cell r="C473">
            <v>2425.11</v>
          </cell>
        </row>
        <row r="474">
          <cell r="A474">
            <v>997367</v>
          </cell>
          <cell r="B474">
            <v>4</v>
          </cell>
          <cell r="C474">
            <v>85.5</v>
          </cell>
        </row>
        <row r="475">
          <cell r="A475">
            <v>997727</v>
          </cell>
          <cell r="B475">
            <v>3</v>
          </cell>
          <cell r="C475">
            <v>58.5</v>
          </cell>
        </row>
        <row r="476">
          <cell r="A476">
            <v>998828</v>
          </cell>
          <cell r="B476">
            <v>27</v>
          </cell>
          <cell r="C476">
            <v>558.97</v>
          </cell>
        </row>
        <row r="477">
          <cell r="A477">
            <v>998831</v>
          </cell>
          <cell r="B477">
            <v>2</v>
          </cell>
          <cell r="C477">
            <v>45</v>
          </cell>
        </row>
        <row r="478">
          <cell r="A478">
            <v>998832</v>
          </cell>
          <cell r="B478">
            <v>14</v>
          </cell>
          <cell r="C478">
            <v>282.83</v>
          </cell>
        </row>
        <row r="479">
          <cell r="A479">
            <v>998833</v>
          </cell>
          <cell r="B479">
            <v>2</v>
          </cell>
          <cell r="C479">
            <v>42</v>
          </cell>
        </row>
        <row r="480">
          <cell r="A480">
            <v>998835</v>
          </cell>
          <cell r="B480">
            <v>46</v>
          </cell>
          <cell r="C480">
            <v>825.54</v>
          </cell>
        </row>
        <row r="481">
          <cell r="A481">
            <v>998836</v>
          </cell>
          <cell r="B481">
            <v>25</v>
          </cell>
          <cell r="C481">
            <v>536.25</v>
          </cell>
        </row>
        <row r="482">
          <cell r="A482">
            <v>998837</v>
          </cell>
          <cell r="B482">
            <v>1</v>
          </cell>
          <cell r="C482">
            <v>22.5</v>
          </cell>
        </row>
        <row r="483">
          <cell r="A483">
            <v>998867</v>
          </cell>
          <cell r="B483">
            <v>2</v>
          </cell>
          <cell r="C483">
            <v>40.5</v>
          </cell>
        </row>
        <row r="484">
          <cell r="A484">
            <v>998927</v>
          </cell>
          <cell r="B484">
            <v>15</v>
          </cell>
          <cell r="C484">
            <v>386.8</v>
          </cell>
        </row>
        <row r="485">
          <cell r="A485">
            <v>999389</v>
          </cell>
          <cell r="B485">
            <v>8</v>
          </cell>
          <cell r="C485">
            <v>156.8</v>
          </cell>
        </row>
        <row r="486">
          <cell r="A486">
            <v>999390</v>
          </cell>
          <cell r="B486">
            <v>1</v>
          </cell>
          <cell r="C486">
            <v>15</v>
          </cell>
        </row>
        <row r="487">
          <cell r="A487">
            <v>999472</v>
          </cell>
          <cell r="B487">
            <v>6</v>
          </cell>
          <cell r="C487">
            <v>173.5</v>
          </cell>
        </row>
        <row r="488">
          <cell r="A488">
            <v>999569</v>
          </cell>
          <cell r="B488">
            <v>22</v>
          </cell>
          <cell r="C488">
            <v>360.46</v>
          </cell>
        </row>
        <row r="489">
          <cell r="A489">
            <v>999589</v>
          </cell>
          <cell r="B489">
            <v>1</v>
          </cell>
          <cell r="C489">
            <v>22.5</v>
          </cell>
        </row>
        <row r="490">
          <cell r="A490">
            <v>999629</v>
          </cell>
          <cell r="B490">
            <v>1</v>
          </cell>
          <cell r="C490">
            <v>18</v>
          </cell>
        </row>
        <row r="491">
          <cell r="A491">
            <v>999649</v>
          </cell>
          <cell r="B491">
            <v>1</v>
          </cell>
          <cell r="C491">
            <v>18</v>
          </cell>
        </row>
        <row r="492">
          <cell r="B492">
            <v>17708</v>
          </cell>
          <cell r="C492">
            <v>377826.97</v>
          </cell>
        </row>
        <row r="493">
          <cell r="A493" t="str">
            <v>总计</v>
          </cell>
          <cell r="B493">
            <v>35416</v>
          </cell>
          <cell r="C493">
            <v>755653.94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5"/>
  <sheetViews>
    <sheetView workbookViewId="0">
      <selection activeCell="A1" sqref="$A1:$XFD1"/>
    </sheetView>
  </sheetViews>
  <sheetFormatPr defaultColWidth="9" defaultRowHeight="13.5"/>
  <cols>
    <col min="1" max="2" width="9" style="1"/>
    <col min="3" max="3" width="32.125" style="1" customWidth="1"/>
    <col min="4" max="5" width="9" style="1"/>
    <col min="6" max="6" width="19.25" style="1" customWidth="1"/>
    <col min="7" max="7" width="11.375" hidden="1" customWidth="1"/>
    <col min="8" max="8" width="12.625" hidden="1" customWidth="1"/>
    <col min="9" max="9" width="9.375" hidden="1" customWidth="1"/>
    <col min="10" max="10" width="5.5" hidden="1" customWidth="1"/>
    <col min="11" max="11" width="14.875" style="1" hidden="1" customWidth="1"/>
    <col min="12" max="12" width="12.625" hidden="1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/>
      <c r="H1" s="2" t="s">
        <v>5</v>
      </c>
      <c r="I1" s="2" t="s">
        <v>6</v>
      </c>
      <c r="J1" s="2"/>
      <c r="K1" s="2" t="s">
        <v>7</v>
      </c>
      <c r="L1" s="2" t="s">
        <v>8</v>
      </c>
      <c r="M1" s="2" t="s">
        <v>9</v>
      </c>
    </row>
    <row r="2" spans="1:13">
      <c r="A2" s="2">
        <v>1</v>
      </c>
      <c r="B2" s="2">
        <v>582</v>
      </c>
      <c r="C2" s="2" t="s">
        <v>10</v>
      </c>
      <c r="D2" s="2" t="s">
        <v>11</v>
      </c>
      <c r="E2" s="2" t="s">
        <v>12</v>
      </c>
      <c r="F2" s="2" t="s">
        <v>13</v>
      </c>
      <c r="G2" s="2">
        <f>VLOOKUP(B:B,[1]Sheet1!$A$1:$C$65536,3,0)</f>
        <v>7130.77</v>
      </c>
      <c r="H2" s="2">
        <f t="shared" ref="H2:H65" si="0">G2/3</f>
        <v>2376.92333333333</v>
      </c>
      <c r="I2" s="2">
        <v>4588.79</v>
      </c>
      <c r="J2" s="3">
        <f t="shared" ref="J2:J65" si="1">H2/168000</f>
        <v>0.0141483531746032</v>
      </c>
      <c r="K2" s="19">
        <v>8400</v>
      </c>
      <c r="L2" s="2">
        <v>8470</v>
      </c>
      <c r="M2" s="2">
        <f>L2-973</f>
        <v>7497</v>
      </c>
    </row>
    <row r="3" spans="1:13">
      <c r="A3" s="2">
        <v>2</v>
      </c>
      <c r="B3" s="2">
        <v>750</v>
      </c>
      <c r="C3" s="2" t="s">
        <v>14</v>
      </c>
      <c r="D3" s="2" t="s">
        <v>15</v>
      </c>
      <c r="E3" s="2" t="s">
        <v>12</v>
      </c>
      <c r="F3" s="2" t="s">
        <v>13</v>
      </c>
      <c r="G3" s="2">
        <f>VLOOKUP(B:B,[1]Sheet1!$A$1:$C$65536,3,0)</f>
        <v>14446.76</v>
      </c>
      <c r="H3" s="2">
        <f t="shared" si="0"/>
        <v>4815.58666666667</v>
      </c>
      <c r="I3" s="2">
        <v>5162.25</v>
      </c>
      <c r="J3" s="3">
        <f t="shared" si="1"/>
        <v>0.0286642063492064</v>
      </c>
      <c r="K3" s="19">
        <v>7700</v>
      </c>
      <c r="L3" s="2">
        <v>7770</v>
      </c>
      <c r="M3" s="2">
        <f t="shared" ref="M3:M34" si="2">L3-973</f>
        <v>6797</v>
      </c>
    </row>
    <row r="4" spans="1:13">
      <c r="A4" s="2">
        <v>3</v>
      </c>
      <c r="B4" s="2">
        <v>337</v>
      </c>
      <c r="C4" s="2" t="s">
        <v>16</v>
      </c>
      <c r="D4" s="2" t="s">
        <v>17</v>
      </c>
      <c r="E4" s="2" t="s">
        <v>12</v>
      </c>
      <c r="F4" s="2" t="s">
        <v>13</v>
      </c>
      <c r="G4" s="2">
        <f>VLOOKUP(B:B,[1]Sheet1!$A$1:$C$65536,3,0)</f>
        <v>13059.89</v>
      </c>
      <c r="H4" s="2">
        <f t="shared" si="0"/>
        <v>4353.29666666667</v>
      </c>
      <c r="I4" s="2">
        <v>0</v>
      </c>
      <c r="J4" s="3">
        <f t="shared" si="1"/>
        <v>0.0259124801587302</v>
      </c>
      <c r="K4" s="19">
        <v>8400</v>
      </c>
      <c r="L4" s="2">
        <v>8470</v>
      </c>
      <c r="M4" s="2">
        <f t="shared" si="2"/>
        <v>7497</v>
      </c>
    </row>
    <row r="5" spans="1:13">
      <c r="A5" s="2">
        <v>4</v>
      </c>
      <c r="B5" s="2">
        <v>517</v>
      </c>
      <c r="C5" s="2" t="s">
        <v>18</v>
      </c>
      <c r="D5" s="2" t="s">
        <v>17</v>
      </c>
      <c r="E5" s="2" t="s">
        <v>12</v>
      </c>
      <c r="F5" s="2" t="s">
        <v>13</v>
      </c>
      <c r="G5" s="2">
        <f>VLOOKUP(B:B,[1]Sheet1!$A$1:$C$65536,3,0)</f>
        <v>5089.42</v>
      </c>
      <c r="H5" s="2">
        <f t="shared" si="0"/>
        <v>1696.47333333333</v>
      </c>
      <c r="I5" s="2">
        <v>1785.63</v>
      </c>
      <c r="J5" s="3">
        <f t="shared" si="1"/>
        <v>0.0100980555555556</v>
      </c>
      <c r="K5" s="19">
        <v>7300</v>
      </c>
      <c r="L5" s="2">
        <v>7370</v>
      </c>
      <c r="M5" s="2">
        <f t="shared" si="2"/>
        <v>6397</v>
      </c>
    </row>
    <row r="6" spans="1:13">
      <c r="A6" s="2">
        <v>5</v>
      </c>
      <c r="B6" s="2">
        <v>341</v>
      </c>
      <c r="C6" s="2" t="s">
        <v>19</v>
      </c>
      <c r="D6" s="2" t="s">
        <v>20</v>
      </c>
      <c r="E6" s="2" t="s">
        <v>12</v>
      </c>
      <c r="F6" s="2" t="s">
        <v>13</v>
      </c>
      <c r="G6" s="2">
        <f>VLOOKUP(B:B,[1]Sheet1!$A$1:$C$65536,3,0)</f>
        <v>5013.73</v>
      </c>
      <c r="H6" s="2">
        <f t="shared" si="0"/>
        <v>1671.24333333333</v>
      </c>
      <c r="I6" s="2">
        <v>2464.05</v>
      </c>
      <c r="J6" s="3">
        <f t="shared" si="1"/>
        <v>0.00994787698412698</v>
      </c>
      <c r="K6" s="19">
        <v>7500</v>
      </c>
      <c r="L6" s="2">
        <v>7570</v>
      </c>
      <c r="M6" s="2">
        <f t="shared" si="2"/>
        <v>6597</v>
      </c>
    </row>
    <row r="7" spans="1:13">
      <c r="A7" s="2">
        <v>6</v>
      </c>
      <c r="B7" s="2">
        <v>343</v>
      </c>
      <c r="C7" s="2" t="s">
        <v>21</v>
      </c>
      <c r="D7" s="2" t="s">
        <v>11</v>
      </c>
      <c r="E7" s="2" t="s">
        <v>22</v>
      </c>
      <c r="F7" s="2" t="s">
        <v>13</v>
      </c>
      <c r="G7" s="2">
        <f>VLOOKUP(B:B,[1]Sheet1!$A$1:$C$65536,3,0)</f>
        <v>8302.24</v>
      </c>
      <c r="H7" s="2">
        <f t="shared" si="0"/>
        <v>2767.41333333333</v>
      </c>
      <c r="I7" s="2">
        <v>6450.18</v>
      </c>
      <c r="J7" s="3">
        <f t="shared" si="1"/>
        <v>0.0164726984126984</v>
      </c>
      <c r="K7" s="19">
        <v>8000</v>
      </c>
      <c r="L7" s="2">
        <v>8070</v>
      </c>
      <c r="M7" s="2">
        <f t="shared" si="2"/>
        <v>7097</v>
      </c>
    </row>
    <row r="8" spans="1:13">
      <c r="A8" s="2">
        <v>7</v>
      </c>
      <c r="B8" s="2">
        <v>730</v>
      </c>
      <c r="C8" s="2" t="s">
        <v>23</v>
      </c>
      <c r="D8" s="2" t="s">
        <v>11</v>
      </c>
      <c r="E8" s="2" t="s">
        <v>22</v>
      </c>
      <c r="F8" s="2" t="s">
        <v>13</v>
      </c>
      <c r="G8" s="2">
        <f>VLOOKUP(B:B,[1]Sheet1!$A$1:$C$65536,3,0)</f>
        <v>4544.27</v>
      </c>
      <c r="H8" s="2">
        <f t="shared" si="0"/>
        <v>1514.75666666667</v>
      </c>
      <c r="I8" s="2">
        <v>1895.6</v>
      </c>
      <c r="J8" s="3">
        <f t="shared" si="1"/>
        <v>0.00901640873015873</v>
      </c>
      <c r="K8" s="19">
        <v>5700</v>
      </c>
      <c r="L8" s="2">
        <v>5770</v>
      </c>
      <c r="M8" s="2">
        <f t="shared" si="2"/>
        <v>4797</v>
      </c>
    </row>
    <row r="9" spans="1:13">
      <c r="A9" s="2">
        <v>8</v>
      </c>
      <c r="B9" s="2">
        <v>585</v>
      </c>
      <c r="C9" s="2" t="s">
        <v>24</v>
      </c>
      <c r="D9" s="2" t="s">
        <v>11</v>
      </c>
      <c r="E9" s="2" t="s">
        <v>22</v>
      </c>
      <c r="F9" s="2" t="s">
        <v>13</v>
      </c>
      <c r="G9" s="2">
        <f>VLOOKUP(B:B,[1]Sheet1!$A$1:$C$65536,3,0)</f>
        <v>6436.55</v>
      </c>
      <c r="H9" s="2">
        <f t="shared" si="0"/>
        <v>2145.51666666667</v>
      </c>
      <c r="I9" s="2">
        <v>4101.24</v>
      </c>
      <c r="J9" s="3">
        <f t="shared" si="1"/>
        <v>0.0127709325396825</v>
      </c>
      <c r="K9" s="19">
        <v>6246.91964285714</v>
      </c>
      <c r="L9" s="2">
        <v>6317</v>
      </c>
      <c r="M9" s="2">
        <f t="shared" si="2"/>
        <v>5344</v>
      </c>
    </row>
    <row r="10" spans="1:13">
      <c r="A10" s="2">
        <v>9</v>
      </c>
      <c r="B10" s="2">
        <v>365</v>
      </c>
      <c r="C10" s="2" t="s">
        <v>25</v>
      </c>
      <c r="D10" s="2" t="s">
        <v>11</v>
      </c>
      <c r="E10" s="2" t="s">
        <v>22</v>
      </c>
      <c r="F10" s="2" t="s">
        <v>13</v>
      </c>
      <c r="G10" s="2">
        <f>VLOOKUP(B:B,[1]Sheet1!$A$1:$C$65536,3,0)</f>
        <v>5159.17</v>
      </c>
      <c r="H10" s="2">
        <f t="shared" si="0"/>
        <v>1719.72333333333</v>
      </c>
      <c r="I10" s="2">
        <v>2160.45</v>
      </c>
      <c r="J10" s="3">
        <f t="shared" si="1"/>
        <v>0.0102364484126984</v>
      </c>
      <c r="K10" s="19">
        <v>5106.40178571429</v>
      </c>
      <c r="L10" s="2">
        <v>5176</v>
      </c>
      <c r="M10" s="2">
        <f t="shared" si="2"/>
        <v>4203</v>
      </c>
    </row>
    <row r="11" spans="1:13">
      <c r="A11" s="2">
        <v>10</v>
      </c>
      <c r="B11" s="2">
        <v>571</v>
      </c>
      <c r="C11" s="2" t="s">
        <v>26</v>
      </c>
      <c r="D11" s="2" t="s">
        <v>15</v>
      </c>
      <c r="E11" s="2" t="s">
        <v>22</v>
      </c>
      <c r="F11" s="2" t="s">
        <v>13</v>
      </c>
      <c r="G11" s="2">
        <f>VLOOKUP(B:B,[1]Sheet1!$A$1:$C$65536,3,0)</f>
        <v>9937.25</v>
      </c>
      <c r="H11" s="2">
        <f t="shared" si="0"/>
        <v>3312.41666666667</v>
      </c>
      <c r="I11" s="2">
        <v>5353.18</v>
      </c>
      <c r="J11" s="3">
        <f t="shared" si="1"/>
        <v>0.0197167658730159</v>
      </c>
      <c r="K11" s="19">
        <v>7459.134</v>
      </c>
      <c r="L11" s="2">
        <v>7529</v>
      </c>
      <c r="M11" s="2">
        <f t="shared" si="2"/>
        <v>6556</v>
      </c>
    </row>
    <row r="12" spans="1:13">
      <c r="A12" s="2">
        <v>11</v>
      </c>
      <c r="B12" s="2">
        <v>707</v>
      </c>
      <c r="C12" s="2" t="s">
        <v>27</v>
      </c>
      <c r="D12" s="2" t="s">
        <v>15</v>
      </c>
      <c r="E12" s="2" t="s">
        <v>22</v>
      </c>
      <c r="F12" s="2" t="s">
        <v>13</v>
      </c>
      <c r="G12" s="2">
        <f>VLOOKUP(B:B,[1]Sheet1!$A$1:$C$65536,3,0)</f>
        <v>9390.51</v>
      </c>
      <c r="H12" s="2">
        <f t="shared" si="0"/>
        <v>3130.17</v>
      </c>
      <c r="I12" s="2">
        <v>3455.67</v>
      </c>
      <c r="J12" s="3">
        <f t="shared" si="1"/>
        <v>0.0186319642857143</v>
      </c>
      <c r="K12" s="19">
        <v>6002.371</v>
      </c>
      <c r="L12" s="2">
        <v>6072</v>
      </c>
      <c r="M12" s="2">
        <f t="shared" si="2"/>
        <v>5099</v>
      </c>
    </row>
    <row r="13" spans="1:13">
      <c r="A13" s="2">
        <v>12</v>
      </c>
      <c r="B13" s="2">
        <v>712</v>
      </c>
      <c r="C13" s="2" t="s">
        <v>28</v>
      </c>
      <c r="D13" s="2" t="s">
        <v>15</v>
      </c>
      <c r="E13" s="2" t="s">
        <v>22</v>
      </c>
      <c r="F13" s="2" t="s">
        <v>13</v>
      </c>
      <c r="G13" s="2">
        <f>VLOOKUP(B:B,[1]Sheet1!$A$1:$C$65536,3,0)</f>
        <v>7923.07</v>
      </c>
      <c r="H13" s="2">
        <f t="shared" si="0"/>
        <v>2641.02333333333</v>
      </c>
      <c r="I13" s="2">
        <v>4416.71</v>
      </c>
      <c r="J13" s="3">
        <f t="shared" si="1"/>
        <v>0.015720376984127</v>
      </c>
      <c r="K13" s="19">
        <v>6641.723</v>
      </c>
      <c r="L13" s="2">
        <v>6712</v>
      </c>
      <c r="M13" s="2">
        <f t="shared" si="2"/>
        <v>5739</v>
      </c>
    </row>
    <row r="14" spans="1:13">
      <c r="A14" s="2">
        <v>13</v>
      </c>
      <c r="B14" s="2">
        <v>385</v>
      </c>
      <c r="C14" s="2" t="s">
        <v>29</v>
      </c>
      <c r="D14" s="2" t="s">
        <v>30</v>
      </c>
      <c r="E14" s="2" t="s">
        <v>22</v>
      </c>
      <c r="F14" s="2" t="s">
        <v>13</v>
      </c>
      <c r="G14" s="2">
        <f>VLOOKUP(B:B,[1]Sheet1!$A$1:$C$65536,3,0)</f>
        <v>4195.47</v>
      </c>
      <c r="H14" s="2">
        <f t="shared" si="0"/>
        <v>1398.49</v>
      </c>
      <c r="I14" s="2">
        <v>2221.11</v>
      </c>
      <c r="J14" s="3">
        <f t="shared" si="1"/>
        <v>0.00832434523809524</v>
      </c>
      <c r="K14" s="19">
        <v>4700</v>
      </c>
      <c r="L14" s="2">
        <v>4770</v>
      </c>
      <c r="M14" s="2">
        <f t="shared" si="2"/>
        <v>3797</v>
      </c>
    </row>
    <row r="15" spans="1:13">
      <c r="A15" s="2">
        <v>14</v>
      </c>
      <c r="B15" s="2">
        <v>709</v>
      </c>
      <c r="C15" s="2" t="s">
        <v>31</v>
      </c>
      <c r="D15" s="2" t="s">
        <v>11</v>
      </c>
      <c r="E15" s="2" t="s">
        <v>32</v>
      </c>
      <c r="F15" s="2" t="s">
        <v>13</v>
      </c>
      <c r="G15" s="2">
        <f>VLOOKUP(B:B,[1]Sheet1!$A$1:$C$65536,3,0)</f>
        <v>7769.61</v>
      </c>
      <c r="H15" s="2">
        <f t="shared" si="0"/>
        <v>2589.87</v>
      </c>
      <c r="I15" s="2">
        <v>3116.85</v>
      </c>
      <c r="J15" s="3">
        <f t="shared" si="1"/>
        <v>0.0154158928571429</v>
      </c>
      <c r="K15" s="19">
        <v>5600</v>
      </c>
      <c r="L15" s="2">
        <v>5670</v>
      </c>
      <c r="M15" s="2">
        <f t="shared" si="2"/>
        <v>4697</v>
      </c>
    </row>
    <row r="16" spans="1:13">
      <c r="A16" s="2">
        <v>15</v>
      </c>
      <c r="B16" s="2">
        <v>581</v>
      </c>
      <c r="C16" s="2" t="s">
        <v>33</v>
      </c>
      <c r="D16" s="2" t="s">
        <v>11</v>
      </c>
      <c r="E16" s="2" t="s">
        <v>32</v>
      </c>
      <c r="F16" s="2" t="s">
        <v>13</v>
      </c>
      <c r="G16" s="2">
        <f>VLOOKUP(B:B,[1]Sheet1!$A$1:$C$65536,3,0)</f>
        <v>5640.54</v>
      </c>
      <c r="H16" s="2">
        <f t="shared" si="0"/>
        <v>1880.18</v>
      </c>
      <c r="I16" s="2">
        <v>3836.13</v>
      </c>
      <c r="J16" s="3">
        <f t="shared" si="1"/>
        <v>0.0111915476190476</v>
      </c>
      <c r="K16" s="19">
        <v>5400</v>
      </c>
      <c r="L16" s="2">
        <v>5470</v>
      </c>
      <c r="M16" s="2">
        <f t="shared" si="2"/>
        <v>4497</v>
      </c>
    </row>
    <row r="17" spans="1:13">
      <c r="A17" s="2">
        <v>16</v>
      </c>
      <c r="B17" s="2">
        <v>102934</v>
      </c>
      <c r="C17" s="2" t="s">
        <v>34</v>
      </c>
      <c r="D17" s="2" t="s">
        <v>11</v>
      </c>
      <c r="E17" s="2" t="s">
        <v>32</v>
      </c>
      <c r="F17" s="2" t="s">
        <v>13</v>
      </c>
      <c r="G17" s="2">
        <f>VLOOKUP(B:B,[1]Sheet1!$A$1:$C$65536,3,0)</f>
        <v>4861.14</v>
      </c>
      <c r="H17" s="2">
        <f t="shared" si="0"/>
        <v>1620.38</v>
      </c>
      <c r="I17" s="2">
        <v>2028.16</v>
      </c>
      <c r="J17" s="3">
        <f t="shared" si="1"/>
        <v>0.00964511904761905</v>
      </c>
      <c r="K17" s="19">
        <v>4840.30357142857</v>
      </c>
      <c r="L17" s="2">
        <v>4910</v>
      </c>
      <c r="M17" s="2">
        <f t="shared" si="2"/>
        <v>3937</v>
      </c>
    </row>
    <row r="18" spans="1:13">
      <c r="A18" s="2">
        <v>17</v>
      </c>
      <c r="B18" s="2">
        <v>357</v>
      </c>
      <c r="C18" s="2" t="s">
        <v>35</v>
      </c>
      <c r="D18" s="2" t="s">
        <v>11</v>
      </c>
      <c r="E18" s="2" t="s">
        <v>32</v>
      </c>
      <c r="F18" s="2" t="s">
        <v>13</v>
      </c>
      <c r="G18" s="2">
        <f>VLOOKUP(B:B,[1]Sheet1!$A$1:$C$65536,3,0)</f>
        <v>5670.83</v>
      </c>
      <c r="H18" s="2">
        <f t="shared" si="0"/>
        <v>1890.27666666667</v>
      </c>
      <c r="I18" s="2">
        <v>2636.42</v>
      </c>
      <c r="J18" s="3">
        <f t="shared" si="1"/>
        <v>0.0112516468253968</v>
      </c>
      <c r="K18" s="19">
        <v>5400</v>
      </c>
      <c r="L18" s="2">
        <v>5470</v>
      </c>
      <c r="M18" s="2">
        <f t="shared" si="2"/>
        <v>4497</v>
      </c>
    </row>
    <row r="19" spans="1:13">
      <c r="A19" s="2">
        <v>18</v>
      </c>
      <c r="B19" s="2">
        <v>513</v>
      </c>
      <c r="C19" s="2" t="s">
        <v>36</v>
      </c>
      <c r="D19" s="2" t="s">
        <v>11</v>
      </c>
      <c r="E19" s="2" t="s">
        <v>32</v>
      </c>
      <c r="F19" s="2" t="s">
        <v>13</v>
      </c>
      <c r="G19" s="2">
        <f>VLOOKUP(B:B,[1]Sheet1!$A$1:$C$65536,3,0)</f>
        <v>8753.7</v>
      </c>
      <c r="H19" s="2">
        <f t="shared" si="0"/>
        <v>2917.9</v>
      </c>
      <c r="I19" s="2">
        <v>3455.67</v>
      </c>
      <c r="J19" s="3">
        <f t="shared" si="1"/>
        <v>0.0173684523809524</v>
      </c>
      <c r="K19" s="19">
        <v>5600</v>
      </c>
      <c r="L19" s="2">
        <v>5670</v>
      </c>
      <c r="M19" s="2">
        <f t="shared" si="2"/>
        <v>4697</v>
      </c>
    </row>
    <row r="20" spans="1:13">
      <c r="A20" s="2">
        <v>19</v>
      </c>
      <c r="B20" s="2">
        <v>379</v>
      </c>
      <c r="C20" s="2" t="s">
        <v>37</v>
      </c>
      <c r="D20" s="2" t="s">
        <v>11</v>
      </c>
      <c r="E20" s="2" t="s">
        <v>32</v>
      </c>
      <c r="F20" s="2" t="s">
        <v>13</v>
      </c>
      <c r="G20" s="2">
        <f>VLOOKUP(B:B,[1]Sheet1!$A$1:$C$65536,3,0)</f>
        <v>4920.35</v>
      </c>
      <c r="H20" s="2">
        <f t="shared" si="0"/>
        <v>1640.11666666667</v>
      </c>
      <c r="I20" s="2">
        <v>1788.52</v>
      </c>
      <c r="J20" s="3">
        <f t="shared" si="1"/>
        <v>0.00976259920634921</v>
      </c>
      <c r="K20" s="19">
        <v>4893.16964285714</v>
      </c>
      <c r="L20" s="2">
        <v>4963</v>
      </c>
      <c r="M20" s="2">
        <f t="shared" si="2"/>
        <v>3990</v>
      </c>
    </row>
    <row r="21" spans="1:13">
      <c r="A21" s="2">
        <v>20</v>
      </c>
      <c r="B21" s="2">
        <v>726</v>
      </c>
      <c r="C21" s="2" t="s">
        <v>38</v>
      </c>
      <c r="D21" s="2" t="s">
        <v>11</v>
      </c>
      <c r="E21" s="2" t="s">
        <v>32</v>
      </c>
      <c r="F21" s="2" t="s">
        <v>13</v>
      </c>
      <c r="G21" s="2">
        <f>VLOOKUP(B:B,[1]Sheet1!$A$1:$C$65536,3,0)</f>
        <v>5041.78</v>
      </c>
      <c r="H21" s="2">
        <f t="shared" si="0"/>
        <v>1680.59333333333</v>
      </c>
      <c r="I21" s="2">
        <v>3798.57</v>
      </c>
      <c r="J21" s="3">
        <f t="shared" si="1"/>
        <v>0.0100035317460317</v>
      </c>
      <c r="K21" s="19">
        <v>5001.58928571429</v>
      </c>
      <c r="L21" s="2">
        <v>5072</v>
      </c>
      <c r="M21" s="2">
        <f t="shared" si="2"/>
        <v>4099</v>
      </c>
    </row>
    <row r="22" spans="1:13">
      <c r="A22" s="2">
        <v>21</v>
      </c>
      <c r="B22" s="2">
        <v>387</v>
      </c>
      <c r="C22" s="2" t="s">
        <v>39</v>
      </c>
      <c r="D22" s="2" t="s">
        <v>15</v>
      </c>
      <c r="E22" s="2" t="s">
        <v>32</v>
      </c>
      <c r="F22" s="2" t="s">
        <v>13</v>
      </c>
      <c r="G22" s="2">
        <f>VLOOKUP(B:B,[1]Sheet1!$A$1:$C$65536,3,0)</f>
        <v>5307.44</v>
      </c>
      <c r="H22" s="2">
        <f t="shared" si="0"/>
        <v>1769.14666666667</v>
      </c>
      <c r="I22" s="2">
        <v>2927.86</v>
      </c>
      <c r="J22" s="3">
        <f t="shared" si="1"/>
        <v>0.0105306349206349</v>
      </c>
      <c r="K22" s="19">
        <v>5238.78571428571</v>
      </c>
      <c r="L22" s="2">
        <v>5309</v>
      </c>
      <c r="M22" s="2">
        <f t="shared" si="2"/>
        <v>4336</v>
      </c>
    </row>
    <row r="23" spans="1:13">
      <c r="A23" s="2">
        <v>22</v>
      </c>
      <c r="B23" s="2">
        <v>546</v>
      </c>
      <c r="C23" s="2" t="s">
        <v>40</v>
      </c>
      <c r="D23" s="2" t="s">
        <v>15</v>
      </c>
      <c r="E23" s="2" t="s">
        <v>32</v>
      </c>
      <c r="F23" s="2" t="s">
        <v>13</v>
      </c>
      <c r="G23" s="2">
        <f>VLOOKUP(B:B,[1]Sheet1!$A$1:$C$65536,3,0)</f>
        <v>5955.64</v>
      </c>
      <c r="H23" s="2">
        <f t="shared" si="0"/>
        <v>1985.21333333333</v>
      </c>
      <c r="I23" s="2">
        <v>5619.54</v>
      </c>
      <c r="J23" s="3">
        <f t="shared" si="1"/>
        <v>0.011816746031746</v>
      </c>
      <c r="K23" s="19">
        <v>4300</v>
      </c>
      <c r="L23" s="2">
        <v>4370</v>
      </c>
      <c r="M23" s="2">
        <f t="shared" si="2"/>
        <v>3397</v>
      </c>
    </row>
    <row r="24" spans="1:13">
      <c r="A24" s="2">
        <v>23</v>
      </c>
      <c r="B24" s="2">
        <v>724</v>
      </c>
      <c r="C24" s="2" t="s">
        <v>41</v>
      </c>
      <c r="D24" s="2" t="s">
        <v>15</v>
      </c>
      <c r="E24" s="2" t="s">
        <v>32</v>
      </c>
      <c r="F24" s="2" t="s">
        <v>13</v>
      </c>
      <c r="G24" s="2">
        <f>VLOOKUP(B:B,[1]Sheet1!$A$1:$C$65536,3,0)</f>
        <v>8519.47</v>
      </c>
      <c r="H24" s="2">
        <f t="shared" si="0"/>
        <v>2839.82333333333</v>
      </c>
      <c r="I24" s="2">
        <v>3338.48</v>
      </c>
      <c r="J24" s="3">
        <f t="shared" si="1"/>
        <v>0.0169037103174603</v>
      </c>
      <c r="K24" s="19">
        <v>4840.024</v>
      </c>
      <c r="L24" s="2">
        <v>4910</v>
      </c>
      <c r="M24" s="2">
        <f t="shared" si="2"/>
        <v>3937</v>
      </c>
    </row>
    <row r="25" spans="1:13">
      <c r="A25" s="2">
        <v>24</v>
      </c>
      <c r="B25" s="2">
        <v>399</v>
      </c>
      <c r="C25" s="2" t="s">
        <v>42</v>
      </c>
      <c r="D25" s="2" t="s">
        <v>15</v>
      </c>
      <c r="E25" s="2" t="s">
        <v>32</v>
      </c>
      <c r="F25" s="2" t="s">
        <v>13</v>
      </c>
      <c r="G25" s="2">
        <f>VLOOKUP(B:B,[1]Sheet1!$A$1:$C$65536,3,0)</f>
        <v>3197.33</v>
      </c>
      <c r="H25" s="2">
        <f t="shared" si="0"/>
        <v>1065.77666666667</v>
      </c>
      <c r="I25" s="2">
        <v>2519.46</v>
      </c>
      <c r="J25" s="3">
        <f t="shared" si="1"/>
        <v>0.00634390873015873</v>
      </c>
      <c r="K25" s="19">
        <v>4300</v>
      </c>
      <c r="L25" s="2">
        <v>4370</v>
      </c>
      <c r="M25" s="2">
        <f t="shared" si="2"/>
        <v>3397</v>
      </c>
    </row>
    <row r="26" spans="1:13">
      <c r="A26" s="2">
        <v>25</v>
      </c>
      <c r="B26" s="2">
        <v>742</v>
      </c>
      <c r="C26" s="2" t="s">
        <v>43</v>
      </c>
      <c r="D26" s="2" t="s">
        <v>17</v>
      </c>
      <c r="E26" s="2" t="s">
        <v>32</v>
      </c>
      <c r="F26" s="2" t="s">
        <v>13</v>
      </c>
      <c r="G26" s="2">
        <f>VLOOKUP(B:B,[1]Sheet1!$A$1:$C$65536,3,0)</f>
        <v>3491.83</v>
      </c>
      <c r="H26" s="2">
        <f t="shared" si="0"/>
        <v>1163.94333333333</v>
      </c>
      <c r="I26" s="2">
        <v>1362.45</v>
      </c>
      <c r="J26" s="3">
        <f t="shared" si="1"/>
        <v>0.00692823412698413</v>
      </c>
      <c r="K26" s="19">
        <v>4300</v>
      </c>
      <c r="L26" s="2">
        <v>4370</v>
      </c>
      <c r="M26" s="2">
        <f t="shared" si="2"/>
        <v>3397</v>
      </c>
    </row>
    <row r="27" spans="1:13">
      <c r="A27" s="2">
        <v>26</v>
      </c>
      <c r="B27" s="2">
        <v>744</v>
      </c>
      <c r="C27" s="2" t="s">
        <v>44</v>
      </c>
      <c r="D27" s="2" t="s">
        <v>17</v>
      </c>
      <c r="E27" s="2" t="s">
        <v>32</v>
      </c>
      <c r="F27" s="2" t="s">
        <v>13</v>
      </c>
      <c r="G27" s="2">
        <f>VLOOKUP(B:B,[1]Sheet1!$A$1:$C$65536,3,0)</f>
        <v>6000.7</v>
      </c>
      <c r="H27" s="2">
        <f t="shared" si="0"/>
        <v>2000.23333333333</v>
      </c>
      <c r="I27" s="2">
        <v>2377.91</v>
      </c>
      <c r="J27" s="3">
        <f t="shared" si="1"/>
        <v>0.0119061507936508</v>
      </c>
      <c r="K27" s="19">
        <v>5600</v>
      </c>
      <c r="L27" s="2">
        <v>5670</v>
      </c>
      <c r="M27" s="2">
        <f t="shared" si="2"/>
        <v>4697</v>
      </c>
    </row>
    <row r="28" spans="1:13">
      <c r="A28" s="2">
        <v>27</v>
      </c>
      <c r="B28" s="2">
        <v>578</v>
      </c>
      <c r="C28" s="2" t="s">
        <v>45</v>
      </c>
      <c r="D28" s="2" t="s">
        <v>17</v>
      </c>
      <c r="E28" s="2" t="s">
        <v>32</v>
      </c>
      <c r="F28" s="2" t="s">
        <v>13</v>
      </c>
      <c r="G28" s="2">
        <f>VLOOKUP(B:B,[1]Sheet1!$A$1:$C$65536,3,0)</f>
        <v>5320.62</v>
      </c>
      <c r="H28" s="2">
        <f t="shared" si="0"/>
        <v>1773.54</v>
      </c>
      <c r="I28" s="2">
        <v>4725.23</v>
      </c>
      <c r="J28" s="3">
        <f t="shared" si="1"/>
        <v>0.0105567857142857</v>
      </c>
      <c r="K28" s="19">
        <v>5250.55357142857</v>
      </c>
      <c r="L28" s="2">
        <v>5321</v>
      </c>
      <c r="M28" s="2">
        <f t="shared" si="2"/>
        <v>4348</v>
      </c>
    </row>
    <row r="29" spans="1:13">
      <c r="A29" s="2">
        <v>28</v>
      </c>
      <c r="B29" s="2">
        <v>373</v>
      </c>
      <c r="C29" s="2" t="s">
        <v>46</v>
      </c>
      <c r="D29" s="2" t="s">
        <v>17</v>
      </c>
      <c r="E29" s="2" t="s">
        <v>32</v>
      </c>
      <c r="F29" s="2" t="s">
        <v>13</v>
      </c>
      <c r="G29" s="2">
        <f>VLOOKUP(B:B,[1]Sheet1!$A$1:$C$65536,3,0)</f>
        <v>5575.08</v>
      </c>
      <c r="H29" s="2">
        <f t="shared" si="0"/>
        <v>1858.36</v>
      </c>
      <c r="I29" s="2">
        <v>3331.77</v>
      </c>
      <c r="J29" s="3">
        <f t="shared" si="1"/>
        <v>0.0110616666666667</v>
      </c>
      <c r="K29" s="19">
        <v>5477.75</v>
      </c>
      <c r="L29" s="2">
        <v>5548</v>
      </c>
      <c r="M29" s="2">
        <f t="shared" si="2"/>
        <v>4575</v>
      </c>
    </row>
    <row r="30" spans="1:13">
      <c r="A30" s="2">
        <v>29</v>
      </c>
      <c r="B30" s="2">
        <v>747</v>
      </c>
      <c r="C30" s="2" t="s">
        <v>47</v>
      </c>
      <c r="D30" s="2" t="s">
        <v>17</v>
      </c>
      <c r="E30" s="2" t="s">
        <v>32</v>
      </c>
      <c r="F30" s="2" t="s">
        <v>13</v>
      </c>
      <c r="G30" s="2">
        <f>VLOOKUP(B:B,[1]Sheet1!$A$1:$C$65536,3,0)</f>
        <v>1729.56</v>
      </c>
      <c r="H30" s="2">
        <f t="shared" si="0"/>
        <v>576.52</v>
      </c>
      <c r="I30" s="2">
        <v>1019.49</v>
      </c>
      <c r="J30" s="3">
        <f t="shared" si="1"/>
        <v>0.00343166666666667</v>
      </c>
      <c r="K30" s="19">
        <v>4300</v>
      </c>
      <c r="L30" s="2">
        <v>4370</v>
      </c>
      <c r="M30" s="2">
        <f t="shared" si="2"/>
        <v>3397</v>
      </c>
    </row>
    <row r="31" spans="1:13">
      <c r="A31" s="2">
        <v>30</v>
      </c>
      <c r="B31" s="2">
        <v>355</v>
      </c>
      <c r="C31" s="2" t="s">
        <v>48</v>
      </c>
      <c r="D31" s="2" t="s">
        <v>17</v>
      </c>
      <c r="E31" s="2" t="s">
        <v>32</v>
      </c>
      <c r="F31" s="2" t="s">
        <v>13</v>
      </c>
      <c r="G31" s="2">
        <f>VLOOKUP(B:B,[1]Sheet1!$A$1:$C$65536,3,0)</f>
        <v>4355.98</v>
      </c>
      <c r="H31" s="2">
        <f t="shared" si="0"/>
        <v>1451.99333333333</v>
      </c>
      <c r="I31" s="2">
        <v>2571.52</v>
      </c>
      <c r="J31" s="3">
        <f t="shared" si="1"/>
        <v>0.00864281746031746</v>
      </c>
      <c r="K31" s="19">
        <v>4389.26785714286</v>
      </c>
      <c r="L31" s="2">
        <v>4459</v>
      </c>
      <c r="M31" s="2">
        <f t="shared" si="2"/>
        <v>3486</v>
      </c>
    </row>
    <row r="32" spans="1:13">
      <c r="A32" s="2">
        <v>31</v>
      </c>
      <c r="B32" s="2">
        <v>514</v>
      </c>
      <c r="C32" s="2" t="s">
        <v>49</v>
      </c>
      <c r="D32" s="2" t="s">
        <v>30</v>
      </c>
      <c r="E32" s="2" t="s">
        <v>32</v>
      </c>
      <c r="F32" s="2" t="s">
        <v>13</v>
      </c>
      <c r="G32" s="2">
        <f>VLOOKUP(B:B,[1]Sheet1!$A$1:$C$65536,3,0)</f>
        <v>4674.03</v>
      </c>
      <c r="H32" s="2">
        <f t="shared" si="0"/>
        <v>1558.01</v>
      </c>
      <c r="I32" s="2">
        <v>3662.18</v>
      </c>
      <c r="J32" s="3">
        <f t="shared" si="1"/>
        <v>0.00927386904761905</v>
      </c>
      <c r="K32" s="19">
        <v>4673.24107142857</v>
      </c>
      <c r="L32" s="2">
        <v>4743</v>
      </c>
      <c r="M32" s="2">
        <f t="shared" si="2"/>
        <v>3770</v>
      </c>
    </row>
    <row r="33" spans="1:13">
      <c r="A33" s="2">
        <v>32</v>
      </c>
      <c r="B33" s="2">
        <v>746</v>
      </c>
      <c r="C33" s="2" t="s">
        <v>50</v>
      </c>
      <c r="D33" s="2" t="s">
        <v>51</v>
      </c>
      <c r="E33" s="2" t="s">
        <v>32</v>
      </c>
      <c r="F33" s="2" t="s">
        <v>13</v>
      </c>
      <c r="G33" s="2">
        <f>VLOOKUP(B:B,[1]Sheet1!$A$1:$C$65536,3,0)</f>
        <v>3858.24</v>
      </c>
      <c r="H33" s="2">
        <f t="shared" si="0"/>
        <v>1286.08</v>
      </c>
      <c r="I33" s="2">
        <v>1987.95</v>
      </c>
      <c r="J33" s="3">
        <f t="shared" si="1"/>
        <v>0.0076552380952381</v>
      </c>
      <c r="K33" s="19">
        <v>4300</v>
      </c>
      <c r="L33" s="2">
        <v>4370</v>
      </c>
      <c r="M33" s="2">
        <f t="shared" si="2"/>
        <v>3397</v>
      </c>
    </row>
    <row r="34" spans="1:13">
      <c r="A34" s="2">
        <v>33</v>
      </c>
      <c r="B34" s="2">
        <v>754</v>
      </c>
      <c r="C34" s="2" t="s">
        <v>52</v>
      </c>
      <c r="D34" s="2" t="s">
        <v>53</v>
      </c>
      <c r="E34" s="2" t="s">
        <v>32</v>
      </c>
      <c r="F34" s="2" t="s">
        <v>13</v>
      </c>
      <c r="G34" s="2">
        <f>VLOOKUP(B:B,[1]Sheet1!$A$1:$C$65536,3,0)</f>
        <v>2918.58</v>
      </c>
      <c r="H34" s="2">
        <f t="shared" si="0"/>
        <v>972.86</v>
      </c>
      <c r="I34" s="2">
        <v>1840.43</v>
      </c>
      <c r="J34" s="3">
        <f t="shared" si="1"/>
        <v>0.00579083333333333</v>
      </c>
      <c r="K34" s="19">
        <v>4300</v>
      </c>
      <c r="L34" s="2">
        <v>4370</v>
      </c>
      <c r="M34" s="2">
        <f t="shared" si="2"/>
        <v>3397</v>
      </c>
    </row>
    <row r="35" spans="1:13">
      <c r="A35" s="2">
        <v>34</v>
      </c>
      <c r="B35" s="2">
        <v>308</v>
      </c>
      <c r="C35" s="2" t="s">
        <v>54</v>
      </c>
      <c r="D35" s="2" t="s">
        <v>17</v>
      </c>
      <c r="E35" s="2" t="s">
        <v>32</v>
      </c>
      <c r="F35" s="2" t="s">
        <v>55</v>
      </c>
      <c r="G35" s="2">
        <f>VLOOKUP(B:B,[1]Sheet1!$A$1:$C$65536,3,0)</f>
        <v>2792.27</v>
      </c>
      <c r="H35" s="2">
        <f t="shared" si="0"/>
        <v>930.756666666667</v>
      </c>
      <c r="I35" s="2">
        <v>1744.81</v>
      </c>
      <c r="J35" s="3">
        <f t="shared" si="1"/>
        <v>0.00554021825396825</v>
      </c>
      <c r="K35" s="19">
        <v>4300</v>
      </c>
      <c r="L35" s="2">
        <v>4370</v>
      </c>
      <c r="M35" s="2">
        <f t="shared" ref="M35:M66" si="3">L35-973</f>
        <v>3397</v>
      </c>
    </row>
    <row r="36" spans="1:13">
      <c r="A36" s="2">
        <v>35</v>
      </c>
      <c r="B36" s="2">
        <v>311</v>
      </c>
      <c r="C36" s="2" t="s">
        <v>56</v>
      </c>
      <c r="D36" s="2" t="s">
        <v>11</v>
      </c>
      <c r="E36" s="2" t="s">
        <v>57</v>
      </c>
      <c r="F36" s="2" t="s">
        <v>13</v>
      </c>
      <c r="G36" s="2">
        <f>VLOOKUP(B:B,[1]Sheet1!$A$1:$C$65536,3,0)</f>
        <v>49418.83</v>
      </c>
      <c r="H36" s="2">
        <f t="shared" si="0"/>
        <v>16472.9433333333</v>
      </c>
      <c r="I36" s="2">
        <v>2825.43</v>
      </c>
      <c r="J36" s="3">
        <f t="shared" si="1"/>
        <v>0.0980532341269841</v>
      </c>
      <c r="K36" s="19">
        <v>3750</v>
      </c>
      <c r="L36" s="2">
        <v>3820</v>
      </c>
      <c r="M36" s="2">
        <f t="shared" si="3"/>
        <v>2847</v>
      </c>
    </row>
    <row r="37" spans="1:13">
      <c r="A37" s="2">
        <v>36</v>
      </c>
      <c r="B37" s="2">
        <v>377</v>
      </c>
      <c r="C37" s="2" t="s">
        <v>58</v>
      </c>
      <c r="D37" s="2" t="s">
        <v>15</v>
      </c>
      <c r="E37" s="2" t="s">
        <v>57</v>
      </c>
      <c r="F37" s="2" t="s">
        <v>13</v>
      </c>
      <c r="G37" s="2">
        <f>VLOOKUP(B:B,[1]Sheet1!$A$1:$C$65536,3,0)</f>
        <v>5578.9</v>
      </c>
      <c r="H37" s="2">
        <f t="shared" si="0"/>
        <v>1859.63333333333</v>
      </c>
      <c r="I37" s="2">
        <v>2278.33</v>
      </c>
      <c r="J37" s="3">
        <f t="shared" si="1"/>
        <v>0.011069246031746</v>
      </c>
      <c r="K37" s="19">
        <v>5381.16071428571</v>
      </c>
      <c r="L37" s="2">
        <v>5451</v>
      </c>
      <c r="M37" s="2">
        <f t="shared" si="3"/>
        <v>4478</v>
      </c>
    </row>
    <row r="38" spans="1:13">
      <c r="A38" s="2">
        <v>37</v>
      </c>
      <c r="B38" s="2">
        <v>511</v>
      </c>
      <c r="C38" s="2" t="s">
        <v>59</v>
      </c>
      <c r="D38" s="2" t="s">
        <v>17</v>
      </c>
      <c r="E38" s="2" t="s">
        <v>57</v>
      </c>
      <c r="F38" s="2" t="s">
        <v>13</v>
      </c>
      <c r="G38" s="2">
        <f>VLOOKUP(B:B,[1]Sheet1!$A$1:$C$65536,3,0)</f>
        <v>4300.13</v>
      </c>
      <c r="H38" s="2">
        <f t="shared" si="0"/>
        <v>1433.37666666667</v>
      </c>
      <c r="I38" s="2">
        <v>1768.07</v>
      </c>
      <c r="J38" s="3">
        <f t="shared" si="1"/>
        <v>0.00853200396825397</v>
      </c>
      <c r="K38" s="19">
        <v>4239.40178571429</v>
      </c>
      <c r="L38" s="2">
        <v>4309</v>
      </c>
      <c r="M38" s="2">
        <f t="shared" si="3"/>
        <v>3336</v>
      </c>
    </row>
    <row r="39" spans="1:13">
      <c r="A39" s="2">
        <v>38</v>
      </c>
      <c r="B39" s="2">
        <v>101453</v>
      </c>
      <c r="C39" s="2" t="s">
        <v>60</v>
      </c>
      <c r="D39" s="2" t="s">
        <v>53</v>
      </c>
      <c r="E39" s="2" t="s">
        <v>57</v>
      </c>
      <c r="F39" s="2" t="s">
        <v>13</v>
      </c>
      <c r="G39" s="2">
        <f>VLOOKUP(B:B,[1]Sheet1!$A$1:$C$65536,3,0)</f>
        <v>3245.6</v>
      </c>
      <c r="H39" s="2">
        <f t="shared" si="0"/>
        <v>1081.86666666667</v>
      </c>
      <c r="I39" s="2">
        <v>3114.91</v>
      </c>
      <c r="J39" s="3">
        <f t="shared" si="1"/>
        <v>0.00643968253968254</v>
      </c>
      <c r="K39" s="19">
        <v>3514.91</v>
      </c>
      <c r="L39" s="2">
        <v>3585</v>
      </c>
      <c r="M39" s="2">
        <f t="shared" si="3"/>
        <v>2612</v>
      </c>
    </row>
    <row r="40" spans="1:13">
      <c r="A40" s="2">
        <v>39</v>
      </c>
      <c r="B40" s="2">
        <v>103198</v>
      </c>
      <c r="C40" s="2" t="s">
        <v>61</v>
      </c>
      <c r="D40" s="2" t="s">
        <v>11</v>
      </c>
      <c r="E40" s="2" t="s">
        <v>57</v>
      </c>
      <c r="F40" s="2" t="s">
        <v>55</v>
      </c>
      <c r="G40" s="2">
        <f>VLOOKUP(B:B,[1]Sheet1!$A$1:$C$65536,3,0)</f>
        <v>3263.16</v>
      </c>
      <c r="H40" s="2">
        <f t="shared" si="0"/>
        <v>1087.72</v>
      </c>
      <c r="I40" s="2">
        <v>1554.57</v>
      </c>
      <c r="J40" s="3">
        <f t="shared" si="1"/>
        <v>0.00647452380952381</v>
      </c>
      <c r="K40" s="19">
        <v>3400</v>
      </c>
      <c r="L40" s="2">
        <v>3470</v>
      </c>
      <c r="M40" s="2">
        <f t="shared" si="3"/>
        <v>2497</v>
      </c>
    </row>
    <row r="41" spans="1:13">
      <c r="A41" s="2">
        <v>40</v>
      </c>
      <c r="B41" s="2">
        <v>102565</v>
      </c>
      <c r="C41" s="2" t="s">
        <v>62</v>
      </c>
      <c r="D41" s="2" t="s">
        <v>11</v>
      </c>
      <c r="E41" s="2" t="s">
        <v>57</v>
      </c>
      <c r="F41" s="2" t="s">
        <v>55</v>
      </c>
      <c r="G41" s="2">
        <f>VLOOKUP(B:B,[1]Sheet1!$A$1:$C$65536,3,0)</f>
        <v>4661.98</v>
      </c>
      <c r="H41" s="2">
        <f t="shared" si="0"/>
        <v>1553.99333333333</v>
      </c>
      <c r="I41" s="2">
        <v>1650.19</v>
      </c>
      <c r="J41" s="3">
        <f t="shared" si="1"/>
        <v>0.00924996031746032</v>
      </c>
      <c r="K41" s="19">
        <v>4300</v>
      </c>
      <c r="L41" s="2">
        <v>4370</v>
      </c>
      <c r="M41" s="2">
        <f t="shared" si="3"/>
        <v>3397</v>
      </c>
    </row>
    <row r="42" spans="1:13">
      <c r="A42" s="2">
        <v>41</v>
      </c>
      <c r="B42" s="2">
        <v>359</v>
      </c>
      <c r="C42" s="2" t="s">
        <v>63</v>
      </c>
      <c r="D42" s="2" t="s">
        <v>11</v>
      </c>
      <c r="E42" s="2" t="s">
        <v>57</v>
      </c>
      <c r="F42" s="2" t="s">
        <v>55</v>
      </c>
      <c r="G42" s="2">
        <f>VLOOKUP(B:B,[1]Sheet1!$A$1:$C$65536,3,0)</f>
        <v>5949.68</v>
      </c>
      <c r="H42" s="2">
        <f t="shared" si="0"/>
        <v>1983.22666666667</v>
      </c>
      <c r="I42" s="2">
        <v>3788.85</v>
      </c>
      <c r="J42" s="3">
        <f t="shared" si="1"/>
        <v>0.0118049206349206</v>
      </c>
      <c r="K42" s="19">
        <v>4300</v>
      </c>
      <c r="L42" s="2">
        <v>4370</v>
      </c>
      <c r="M42" s="2">
        <f t="shared" si="3"/>
        <v>3397</v>
      </c>
    </row>
    <row r="43" spans="1:13">
      <c r="A43" s="2">
        <v>42</v>
      </c>
      <c r="B43" s="2">
        <v>103199</v>
      </c>
      <c r="C43" s="2" t="s">
        <v>64</v>
      </c>
      <c r="D43" s="2" t="s">
        <v>11</v>
      </c>
      <c r="E43" s="2" t="s">
        <v>57</v>
      </c>
      <c r="F43" s="2" t="s">
        <v>55</v>
      </c>
      <c r="G43" s="2">
        <f>VLOOKUP(B:B,[1]Sheet1!$A$1:$C$65536,3,0)</f>
        <v>3692.06</v>
      </c>
      <c r="H43" s="2">
        <f t="shared" si="0"/>
        <v>1230.68666666667</v>
      </c>
      <c r="I43" s="2">
        <v>1750.91</v>
      </c>
      <c r="J43" s="3">
        <f t="shared" si="1"/>
        <v>0.00732551587301587</v>
      </c>
      <c r="K43" s="19">
        <v>3696.48214285714</v>
      </c>
      <c r="L43" s="2">
        <v>3766</v>
      </c>
      <c r="M43" s="2">
        <f t="shared" si="3"/>
        <v>2793</v>
      </c>
    </row>
    <row r="44" spans="1:13">
      <c r="A44" s="2">
        <v>43</v>
      </c>
      <c r="B44" s="2">
        <v>598</v>
      </c>
      <c r="C44" s="2" t="s">
        <v>65</v>
      </c>
      <c r="D44" s="2" t="s">
        <v>15</v>
      </c>
      <c r="E44" s="2" t="s">
        <v>57</v>
      </c>
      <c r="F44" s="2" t="s">
        <v>55</v>
      </c>
      <c r="G44" s="2">
        <f>VLOOKUP(B:B,[1]Sheet1!$A$1:$C$65536,3,0)</f>
        <v>3247.19</v>
      </c>
      <c r="H44" s="2">
        <f t="shared" si="0"/>
        <v>1082.39666666667</v>
      </c>
      <c r="I44" s="2">
        <v>2918.12</v>
      </c>
      <c r="J44" s="3">
        <f t="shared" si="1"/>
        <v>0.0064428373015873</v>
      </c>
      <c r="K44" s="19">
        <v>3400</v>
      </c>
      <c r="L44" s="2">
        <v>3470</v>
      </c>
      <c r="M44" s="2">
        <f t="shared" si="3"/>
        <v>2497</v>
      </c>
    </row>
    <row r="45" spans="1:13">
      <c r="A45" s="2">
        <v>44</v>
      </c>
      <c r="B45" s="2">
        <v>103639</v>
      </c>
      <c r="C45" s="2" t="s">
        <v>66</v>
      </c>
      <c r="D45" s="2" t="s">
        <v>15</v>
      </c>
      <c r="E45" s="2" t="s">
        <v>57</v>
      </c>
      <c r="F45" s="2" t="s">
        <v>55</v>
      </c>
      <c r="G45" s="2">
        <f>VLOOKUP(B:B,[1]Sheet1!$A$1:$C$65536,3,0)</f>
        <v>3332.61</v>
      </c>
      <c r="H45" s="2">
        <f t="shared" si="0"/>
        <v>1110.87</v>
      </c>
      <c r="I45" s="2">
        <v>1070.9</v>
      </c>
      <c r="J45" s="3">
        <f t="shared" si="1"/>
        <v>0.00661232142857143</v>
      </c>
      <c r="K45" s="19">
        <v>3400</v>
      </c>
      <c r="L45" s="2">
        <v>3470</v>
      </c>
      <c r="M45" s="2">
        <f t="shared" si="3"/>
        <v>2497</v>
      </c>
    </row>
    <row r="46" spans="1:13">
      <c r="A46" s="2">
        <v>45</v>
      </c>
      <c r="B46" s="2">
        <v>737</v>
      </c>
      <c r="C46" s="2" t="s">
        <v>67</v>
      </c>
      <c r="D46" s="2" t="s">
        <v>15</v>
      </c>
      <c r="E46" s="2" t="s">
        <v>57</v>
      </c>
      <c r="F46" s="2" t="s">
        <v>55</v>
      </c>
      <c r="G46" s="2">
        <f>VLOOKUP(B:B,[1]Sheet1!$A$1:$C$65536,3,0)</f>
        <v>3885.37</v>
      </c>
      <c r="H46" s="2">
        <f t="shared" si="0"/>
        <v>1295.12333333333</v>
      </c>
      <c r="I46" s="2">
        <v>1894.4</v>
      </c>
      <c r="J46" s="3">
        <f t="shared" si="1"/>
        <v>0.00770906746031746</v>
      </c>
      <c r="K46" s="19">
        <v>3869.08035714286</v>
      </c>
      <c r="L46" s="2">
        <v>3939</v>
      </c>
      <c r="M46" s="2">
        <f t="shared" si="3"/>
        <v>2966</v>
      </c>
    </row>
    <row r="47" spans="1:13">
      <c r="A47" s="2">
        <v>46</v>
      </c>
      <c r="B47" s="2">
        <v>743</v>
      </c>
      <c r="C47" s="2" t="s">
        <v>68</v>
      </c>
      <c r="D47" s="2" t="s">
        <v>15</v>
      </c>
      <c r="E47" s="2" t="s">
        <v>57</v>
      </c>
      <c r="F47" s="2" t="s">
        <v>55</v>
      </c>
      <c r="G47" s="2">
        <f>VLOOKUP(B:B,[1]Sheet1!$A$1:$C$65536,3,0)</f>
        <v>3993.26</v>
      </c>
      <c r="H47" s="2">
        <f t="shared" si="0"/>
        <v>1331.08666666667</v>
      </c>
      <c r="I47" s="2">
        <v>2691.68</v>
      </c>
      <c r="J47" s="3">
        <f t="shared" si="1"/>
        <v>0.00792313492063492</v>
      </c>
      <c r="K47" s="19">
        <v>3965.41071428571</v>
      </c>
      <c r="L47" s="2">
        <v>4035</v>
      </c>
      <c r="M47" s="2">
        <f t="shared" si="3"/>
        <v>3062</v>
      </c>
    </row>
    <row r="48" spans="1:13">
      <c r="A48" s="2">
        <v>47</v>
      </c>
      <c r="B48" s="2">
        <v>391</v>
      </c>
      <c r="C48" s="2" t="s">
        <v>69</v>
      </c>
      <c r="D48" s="2" t="s">
        <v>17</v>
      </c>
      <c r="E48" s="2" t="s">
        <v>57</v>
      </c>
      <c r="F48" s="2" t="s">
        <v>55</v>
      </c>
      <c r="G48" s="2">
        <f>VLOOKUP(B:B,[1]Sheet1!$A$1:$C$65536,3,0)</f>
        <v>5630.84</v>
      </c>
      <c r="H48" s="2">
        <f t="shared" si="0"/>
        <v>1876.94666666667</v>
      </c>
      <c r="I48" s="2">
        <v>2704.99</v>
      </c>
      <c r="J48" s="3">
        <f t="shared" si="1"/>
        <v>0.0111723015873016</v>
      </c>
      <c r="K48" s="19">
        <v>4300</v>
      </c>
      <c r="L48" s="2">
        <v>4370</v>
      </c>
      <c r="M48" s="2">
        <f t="shared" si="3"/>
        <v>3397</v>
      </c>
    </row>
    <row r="49" spans="1:13">
      <c r="A49" s="2">
        <v>48</v>
      </c>
      <c r="B49" s="2">
        <v>515</v>
      </c>
      <c r="C49" s="2" t="s">
        <v>70</v>
      </c>
      <c r="D49" s="2" t="s">
        <v>17</v>
      </c>
      <c r="E49" s="2" t="s">
        <v>57</v>
      </c>
      <c r="F49" s="2" t="s">
        <v>55</v>
      </c>
      <c r="G49" s="2">
        <f>VLOOKUP(B:B,[1]Sheet1!$A$1:$C$65536,3,0)</f>
        <v>4601.96</v>
      </c>
      <c r="H49" s="2">
        <f t="shared" si="0"/>
        <v>1533.98666666667</v>
      </c>
      <c r="I49" s="2">
        <v>2241.08</v>
      </c>
      <c r="J49" s="3">
        <f t="shared" si="1"/>
        <v>0.00913087301587302</v>
      </c>
      <c r="K49" s="19">
        <v>4300</v>
      </c>
      <c r="L49" s="2">
        <v>4370</v>
      </c>
      <c r="M49" s="2">
        <f t="shared" si="3"/>
        <v>3397</v>
      </c>
    </row>
    <row r="50" spans="1:13">
      <c r="A50" s="2">
        <v>49</v>
      </c>
      <c r="B50" s="2">
        <v>572</v>
      </c>
      <c r="C50" s="2" t="s">
        <v>71</v>
      </c>
      <c r="D50" s="2" t="s">
        <v>17</v>
      </c>
      <c r="E50" s="2" t="s">
        <v>57</v>
      </c>
      <c r="F50" s="2" t="s">
        <v>55</v>
      </c>
      <c r="G50" s="2">
        <f>VLOOKUP(B:B,[1]Sheet1!$A$1:$C$65536,3,0)</f>
        <v>3845.35</v>
      </c>
      <c r="H50" s="2">
        <f t="shared" si="0"/>
        <v>1281.78333333333</v>
      </c>
      <c r="I50" s="2">
        <v>1908.21</v>
      </c>
      <c r="J50" s="3">
        <f t="shared" si="1"/>
        <v>0.0076296626984127</v>
      </c>
      <c r="K50" s="19">
        <v>3833.34821428571</v>
      </c>
      <c r="L50" s="2">
        <v>3903</v>
      </c>
      <c r="M50" s="2">
        <f t="shared" si="3"/>
        <v>2930</v>
      </c>
    </row>
    <row r="51" spans="1:13">
      <c r="A51" s="2">
        <v>50</v>
      </c>
      <c r="B51" s="2">
        <v>349</v>
      </c>
      <c r="C51" s="2" t="s">
        <v>72</v>
      </c>
      <c r="D51" s="2" t="s">
        <v>17</v>
      </c>
      <c r="E51" s="2" t="s">
        <v>57</v>
      </c>
      <c r="F51" s="2" t="s">
        <v>55</v>
      </c>
      <c r="G51" s="2">
        <f>VLOOKUP(B:B,[1]Sheet1!$A$1:$C$65536,3,0)</f>
        <v>3505.22</v>
      </c>
      <c r="H51" s="2">
        <f t="shared" si="0"/>
        <v>1168.40666666667</v>
      </c>
      <c r="I51" s="2">
        <v>2631.85</v>
      </c>
      <c r="J51" s="3">
        <f t="shared" si="1"/>
        <v>0.00695480158730159</v>
      </c>
      <c r="K51" s="19">
        <v>3529.66071428571</v>
      </c>
      <c r="L51" s="2">
        <v>3600</v>
      </c>
      <c r="M51" s="2">
        <f t="shared" si="3"/>
        <v>2627</v>
      </c>
    </row>
    <row r="52" spans="1:13">
      <c r="A52" s="2">
        <v>51</v>
      </c>
      <c r="B52" s="2">
        <v>721</v>
      </c>
      <c r="C52" s="2" t="s">
        <v>73</v>
      </c>
      <c r="D52" s="2" t="s">
        <v>20</v>
      </c>
      <c r="E52" s="2" t="s">
        <v>57</v>
      </c>
      <c r="F52" s="2" t="s">
        <v>55</v>
      </c>
      <c r="G52" s="2">
        <f>VLOOKUP(B:B,[1]Sheet1!$A$1:$C$65536,3,0)</f>
        <v>4820.94</v>
      </c>
      <c r="H52" s="2">
        <f t="shared" si="0"/>
        <v>1606.98</v>
      </c>
      <c r="I52" s="2">
        <v>1716.46</v>
      </c>
      <c r="J52" s="3">
        <f t="shared" si="1"/>
        <v>0.00956535714285714</v>
      </c>
      <c r="K52" s="19">
        <v>4300</v>
      </c>
      <c r="L52" s="2">
        <v>4370</v>
      </c>
      <c r="M52" s="2">
        <f t="shared" si="3"/>
        <v>3397</v>
      </c>
    </row>
    <row r="53" spans="1:13">
      <c r="A53" s="2">
        <v>52</v>
      </c>
      <c r="B53" s="2">
        <v>716</v>
      </c>
      <c r="C53" s="2" t="s">
        <v>74</v>
      </c>
      <c r="D53" s="2" t="s">
        <v>51</v>
      </c>
      <c r="E53" s="2" t="s">
        <v>57</v>
      </c>
      <c r="F53" s="2" t="s">
        <v>55</v>
      </c>
      <c r="G53" s="2">
        <f>VLOOKUP(B:B,[1]Sheet1!$A$1:$C$65536,3,0)</f>
        <v>4202.49</v>
      </c>
      <c r="H53" s="2">
        <f t="shared" si="0"/>
        <v>1400.83</v>
      </c>
      <c r="I53" s="2">
        <v>1527.41</v>
      </c>
      <c r="J53" s="3">
        <f t="shared" si="1"/>
        <v>0.00833827380952381</v>
      </c>
      <c r="K53" s="19">
        <v>4152.22321428571</v>
      </c>
      <c r="L53" s="2">
        <v>4222</v>
      </c>
      <c r="M53" s="2">
        <f t="shared" si="3"/>
        <v>3249</v>
      </c>
    </row>
    <row r="54" spans="1:13">
      <c r="A54" s="2">
        <v>53</v>
      </c>
      <c r="B54" s="2">
        <v>748</v>
      </c>
      <c r="C54" s="2" t="s">
        <v>75</v>
      </c>
      <c r="D54" s="2" t="s">
        <v>51</v>
      </c>
      <c r="E54" s="2" t="s">
        <v>57</v>
      </c>
      <c r="F54" s="2" t="s">
        <v>55</v>
      </c>
      <c r="G54" s="2">
        <f>VLOOKUP(B:B,[1]Sheet1!$A$1:$C$65536,3,0)</f>
        <v>3707.84</v>
      </c>
      <c r="H54" s="2">
        <f t="shared" si="0"/>
        <v>1235.94666666667</v>
      </c>
      <c r="I54" s="2">
        <v>1119.91</v>
      </c>
      <c r="J54" s="3">
        <f t="shared" si="1"/>
        <v>0.0073568253968254</v>
      </c>
      <c r="K54" s="19">
        <v>3710.57142857143</v>
      </c>
      <c r="L54" s="2">
        <v>3781</v>
      </c>
      <c r="M54" s="2">
        <f t="shared" si="3"/>
        <v>2808</v>
      </c>
    </row>
    <row r="55" spans="1:13">
      <c r="A55" s="2">
        <v>54</v>
      </c>
      <c r="B55" s="2">
        <v>54</v>
      </c>
      <c r="C55" s="2" t="s">
        <v>76</v>
      </c>
      <c r="D55" s="2" t="s">
        <v>53</v>
      </c>
      <c r="E55" s="2" t="s">
        <v>57</v>
      </c>
      <c r="F55" s="2" t="s">
        <v>55</v>
      </c>
      <c r="G55" s="2">
        <f>VLOOKUP(B:B,[1]Sheet1!$A$1:$C$65536,3,0)</f>
        <v>3819.45</v>
      </c>
      <c r="H55" s="2">
        <f t="shared" si="0"/>
        <v>1273.15</v>
      </c>
      <c r="I55" s="2">
        <v>1290.95</v>
      </c>
      <c r="J55" s="3">
        <f t="shared" si="1"/>
        <v>0.00757827380952381</v>
      </c>
      <c r="K55" s="19">
        <v>3810.22321428571</v>
      </c>
      <c r="L55" s="2">
        <v>3880</v>
      </c>
      <c r="M55" s="2">
        <f t="shared" si="3"/>
        <v>2907</v>
      </c>
    </row>
    <row r="56" spans="1:13">
      <c r="A56" s="2">
        <v>55</v>
      </c>
      <c r="B56" s="2">
        <v>351</v>
      </c>
      <c r="C56" s="2" t="s">
        <v>77</v>
      </c>
      <c r="D56" s="2" t="s">
        <v>53</v>
      </c>
      <c r="E56" s="2" t="s">
        <v>57</v>
      </c>
      <c r="F56" s="2" t="s">
        <v>55</v>
      </c>
      <c r="G56" s="2">
        <f>VLOOKUP(B:B,[1]Sheet1!$A$1:$C$65536,3,0)</f>
        <v>2516.7</v>
      </c>
      <c r="H56" s="2">
        <f t="shared" si="0"/>
        <v>838.9</v>
      </c>
      <c r="I56" s="2">
        <v>1901.07</v>
      </c>
      <c r="J56" s="3">
        <f t="shared" si="1"/>
        <v>0.00499345238095238</v>
      </c>
      <c r="K56" s="19">
        <v>3400</v>
      </c>
      <c r="L56" s="2">
        <v>3470</v>
      </c>
      <c r="M56" s="2">
        <f t="shared" si="3"/>
        <v>2497</v>
      </c>
    </row>
    <row r="57" spans="1:13">
      <c r="A57" s="2">
        <v>56</v>
      </c>
      <c r="B57" s="2">
        <v>329</v>
      </c>
      <c r="C57" s="2" t="s">
        <v>78</v>
      </c>
      <c r="D57" s="2" t="s">
        <v>53</v>
      </c>
      <c r="E57" s="2" t="s">
        <v>57</v>
      </c>
      <c r="F57" s="2" t="s">
        <v>55</v>
      </c>
      <c r="G57" s="2">
        <f>VLOOKUP(B:B,[1]Sheet1!$A$1:$C$65536,3,0)</f>
        <v>2399.89</v>
      </c>
      <c r="H57" s="2">
        <f t="shared" si="0"/>
        <v>799.963333333333</v>
      </c>
      <c r="I57" s="2">
        <v>2067.37</v>
      </c>
      <c r="J57" s="3">
        <f t="shared" si="1"/>
        <v>0.00476168650793651</v>
      </c>
      <c r="K57" s="19">
        <v>3400</v>
      </c>
      <c r="L57" s="2">
        <v>3470</v>
      </c>
      <c r="M57" s="2">
        <f t="shared" si="3"/>
        <v>2497</v>
      </c>
    </row>
    <row r="58" spans="1:13">
      <c r="A58" s="2">
        <v>57</v>
      </c>
      <c r="B58" s="2">
        <v>367</v>
      </c>
      <c r="C58" s="2" t="s">
        <v>79</v>
      </c>
      <c r="D58" s="2" t="s">
        <v>53</v>
      </c>
      <c r="E58" s="2" t="s">
        <v>57</v>
      </c>
      <c r="F58" s="2" t="s">
        <v>55</v>
      </c>
      <c r="G58" s="2">
        <f>VLOOKUP(B:B,[1]Sheet1!$A$1:$C$65536,3,0)</f>
        <v>4147.41</v>
      </c>
      <c r="H58" s="2">
        <f t="shared" si="0"/>
        <v>1382.47</v>
      </c>
      <c r="I58" s="2">
        <v>3188.58</v>
      </c>
      <c r="J58" s="3">
        <f t="shared" si="1"/>
        <v>0.00822898809523809</v>
      </c>
      <c r="K58" s="19">
        <v>4103.04464285714</v>
      </c>
      <c r="L58" s="2">
        <v>4173</v>
      </c>
      <c r="M58" s="2">
        <f t="shared" si="3"/>
        <v>3200</v>
      </c>
    </row>
    <row r="59" spans="1:13">
      <c r="A59" s="2">
        <v>58</v>
      </c>
      <c r="B59" s="2">
        <v>347</v>
      </c>
      <c r="C59" s="2" t="s">
        <v>80</v>
      </c>
      <c r="D59" s="2" t="s">
        <v>11</v>
      </c>
      <c r="E59" s="2" t="s">
        <v>81</v>
      </c>
      <c r="F59" s="2" t="s">
        <v>55</v>
      </c>
      <c r="G59" s="2">
        <f>VLOOKUP(B:B,[1]Sheet1!$A$1:$C$65536,3,0)</f>
        <v>4307.8</v>
      </c>
      <c r="H59" s="2">
        <f t="shared" si="0"/>
        <v>1435.93333333333</v>
      </c>
      <c r="I59" s="2">
        <v>1360.42</v>
      </c>
      <c r="J59" s="3">
        <f t="shared" si="1"/>
        <v>0.00854722222222222</v>
      </c>
      <c r="K59" s="19">
        <v>4100</v>
      </c>
      <c r="L59" s="2">
        <v>4170</v>
      </c>
      <c r="M59" s="2">
        <f t="shared" si="3"/>
        <v>3197</v>
      </c>
    </row>
    <row r="60" spans="1:13">
      <c r="A60" s="2">
        <v>59</v>
      </c>
      <c r="B60" s="2">
        <v>570</v>
      </c>
      <c r="C60" s="2" t="s">
        <v>82</v>
      </c>
      <c r="D60" s="2" t="s">
        <v>11</v>
      </c>
      <c r="E60" s="2" t="s">
        <v>81</v>
      </c>
      <c r="F60" s="2" t="s">
        <v>55</v>
      </c>
      <c r="G60" s="2">
        <f>VLOOKUP(B:B,[1]Sheet1!$A$1:$C$65536,3,0)</f>
        <v>4634.88</v>
      </c>
      <c r="H60" s="2">
        <f t="shared" si="0"/>
        <v>1544.96</v>
      </c>
      <c r="I60" s="2">
        <v>2781.62</v>
      </c>
      <c r="J60" s="3">
        <f t="shared" si="1"/>
        <v>0.00919619047619048</v>
      </c>
      <c r="K60" s="19">
        <v>4100</v>
      </c>
      <c r="L60" s="2">
        <v>4170</v>
      </c>
      <c r="M60" s="2">
        <f t="shared" si="3"/>
        <v>3197</v>
      </c>
    </row>
    <row r="61" spans="1:13">
      <c r="A61" s="2">
        <v>60</v>
      </c>
      <c r="B61" s="2">
        <v>727</v>
      </c>
      <c r="C61" s="2" t="s">
        <v>83</v>
      </c>
      <c r="D61" s="2" t="s">
        <v>11</v>
      </c>
      <c r="E61" s="2" t="s">
        <v>81</v>
      </c>
      <c r="F61" s="2" t="s">
        <v>55</v>
      </c>
      <c r="G61" s="2">
        <f>VLOOKUP(B:B,[1]Sheet1!$A$1:$C$65536,3,0)</f>
        <v>4528.9</v>
      </c>
      <c r="H61" s="2">
        <f t="shared" si="0"/>
        <v>1509.63333333333</v>
      </c>
      <c r="I61" s="2">
        <v>1957.2</v>
      </c>
      <c r="J61" s="3">
        <f t="shared" si="1"/>
        <v>0.0089859126984127</v>
      </c>
      <c r="K61" s="19">
        <v>4100</v>
      </c>
      <c r="L61" s="2">
        <v>4170</v>
      </c>
      <c r="M61" s="2">
        <f t="shared" si="3"/>
        <v>3197</v>
      </c>
    </row>
    <row r="62" spans="1:13">
      <c r="A62" s="2">
        <v>61</v>
      </c>
      <c r="B62" s="2">
        <v>745</v>
      </c>
      <c r="C62" s="2" t="s">
        <v>84</v>
      </c>
      <c r="D62" s="2" t="s">
        <v>11</v>
      </c>
      <c r="E62" s="2" t="s">
        <v>81</v>
      </c>
      <c r="F62" s="2" t="s">
        <v>55</v>
      </c>
      <c r="G62" s="2">
        <f>VLOOKUP(B:B,[1]Sheet1!$A$1:$C$65536,3,0)</f>
        <v>2241.61</v>
      </c>
      <c r="H62" s="2">
        <f t="shared" si="0"/>
        <v>747.203333333333</v>
      </c>
      <c r="I62" s="2">
        <v>1601.42</v>
      </c>
      <c r="J62" s="3">
        <f t="shared" si="1"/>
        <v>0.00444763888888889</v>
      </c>
      <c r="K62" s="19">
        <v>2800</v>
      </c>
      <c r="L62" s="2">
        <v>2870</v>
      </c>
      <c r="M62" s="2">
        <f t="shared" si="3"/>
        <v>1897</v>
      </c>
    </row>
    <row r="63" spans="1:13">
      <c r="A63" s="2">
        <v>62</v>
      </c>
      <c r="B63" s="2">
        <v>339</v>
      </c>
      <c r="C63" s="2" t="s">
        <v>85</v>
      </c>
      <c r="D63" s="2" t="s">
        <v>11</v>
      </c>
      <c r="E63" s="2" t="s">
        <v>81</v>
      </c>
      <c r="F63" s="2" t="s">
        <v>55</v>
      </c>
      <c r="G63" s="2">
        <f>VLOOKUP(B:B,[1]Sheet1!$A$1:$C$65536,3,0)</f>
        <v>3540.83</v>
      </c>
      <c r="H63" s="2">
        <f t="shared" si="0"/>
        <v>1180.27666666667</v>
      </c>
      <c r="I63" s="2">
        <v>1728.83</v>
      </c>
      <c r="J63" s="3">
        <f t="shared" si="1"/>
        <v>0.00702545634920635</v>
      </c>
      <c r="K63" s="19">
        <v>3561.45535714286</v>
      </c>
      <c r="L63" s="2">
        <v>3631</v>
      </c>
      <c r="M63" s="2">
        <f t="shared" si="3"/>
        <v>2658</v>
      </c>
    </row>
    <row r="64" spans="1:13">
      <c r="A64" s="2">
        <v>63</v>
      </c>
      <c r="B64" s="2">
        <v>105267</v>
      </c>
      <c r="C64" s="2" t="s">
        <v>86</v>
      </c>
      <c r="D64" s="2" t="s">
        <v>11</v>
      </c>
      <c r="E64" s="2" t="s">
        <v>81</v>
      </c>
      <c r="F64" s="2" t="s">
        <v>55</v>
      </c>
      <c r="G64" s="2">
        <f>VLOOKUP(B:B,[1]Sheet1!$A$1:$C$65536,3,0)</f>
        <v>2516.8</v>
      </c>
      <c r="H64" s="2">
        <f t="shared" si="0"/>
        <v>838.933333333333</v>
      </c>
      <c r="I64" s="2">
        <v>0</v>
      </c>
      <c r="J64" s="3">
        <f t="shared" si="1"/>
        <v>0.00499365079365079</v>
      </c>
      <c r="K64" s="19">
        <v>2800</v>
      </c>
      <c r="L64" s="2">
        <v>2870</v>
      </c>
      <c r="M64" s="2">
        <f t="shared" si="3"/>
        <v>1897</v>
      </c>
    </row>
    <row r="65" spans="1:13">
      <c r="A65" s="2">
        <v>64</v>
      </c>
      <c r="B65" s="2">
        <v>106066</v>
      </c>
      <c r="C65" s="2" t="s">
        <v>87</v>
      </c>
      <c r="D65" s="2" t="s">
        <v>88</v>
      </c>
      <c r="E65" s="2" t="s">
        <v>81</v>
      </c>
      <c r="F65" s="2" t="s">
        <v>55</v>
      </c>
      <c r="G65" s="2">
        <f>VLOOKUP(B:B,[1]Sheet1!$A$1:$C$65536,3,0)</f>
        <v>3832.39</v>
      </c>
      <c r="H65" s="2">
        <f t="shared" si="0"/>
        <v>1277.46333333333</v>
      </c>
      <c r="I65" s="2">
        <v>0</v>
      </c>
      <c r="J65" s="3">
        <f t="shared" si="1"/>
        <v>0.00760394841269841</v>
      </c>
      <c r="K65" s="19">
        <v>3821.77678571429</v>
      </c>
      <c r="L65" s="2">
        <v>3892</v>
      </c>
      <c r="M65" s="2">
        <f t="shared" si="3"/>
        <v>2919</v>
      </c>
    </row>
    <row r="66" spans="1:13">
      <c r="A66" s="2">
        <v>65</v>
      </c>
      <c r="B66" s="2">
        <v>105751</v>
      </c>
      <c r="C66" s="2" t="s">
        <v>89</v>
      </c>
      <c r="D66" s="2" t="s">
        <v>15</v>
      </c>
      <c r="E66" s="2" t="s">
        <v>81</v>
      </c>
      <c r="F66" s="2" t="s">
        <v>55</v>
      </c>
      <c r="G66" s="2">
        <f>VLOOKUP(B:B,[1]Sheet1!$A$1:$C$65536,3,0)</f>
        <v>3889.34</v>
      </c>
      <c r="H66" s="2">
        <f t="shared" ref="H66:H114" si="4">G66/3</f>
        <v>1296.44666666667</v>
      </c>
      <c r="I66" s="2">
        <v>0</v>
      </c>
      <c r="J66" s="3">
        <f t="shared" ref="J66:J115" si="5">H66/168000</f>
        <v>0.00771694444444444</v>
      </c>
      <c r="K66" s="19">
        <v>3872.625</v>
      </c>
      <c r="L66" s="2">
        <v>3943</v>
      </c>
      <c r="M66" s="2">
        <f t="shared" si="3"/>
        <v>2970</v>
      </c>
    </row>
    <row r="67" spans="1:13">
      <c r="A67" s="2">
        <v>66</v>
      </c>
      <c r="B67" s="2">
        <v>102935</v>
      </c>
      <c r="C67" s="2" t="s">
        <v>90</v>
      </c>
      <c r="D67" s="2" t="s">
        <v>17</v>
      </c>
      <c r="E67" s="2" t="s">
        <v>81</v>
      </c>
      <c r="F67" s="2" t="s">
        <v>55</v>
      </c>
      <c r="G67" s="2">
        <f>VLOOKUP(B:B,[1]Sheet1!$A$1:$C$65536,3,0)</f>
        <v>3419.22</v>
      </c>
      <c r="H67" s="2">
        <f t="shared" si="4"/>
        <v>1139.74</v>
      </c>
      <c r="I67" s="2">
        <v>1498.91</v>
      </c>
      <c r="J67" s="3">
        <f t="shared" si="5"/>
        <v>0.00678416666666667</v>
      </c>
      <c r="K67" s="19">
        <v>3452.875</v>
      </c>
      <c r="L67" s="2">
        <v>3523</v>
      </c>
      <c r="M67" s="2">
        <f t="shared" ref="M67:M98" si="6">L67-973</f>
        <v>2550</v>
      </c>
    </row>
    <row r="68" spans="1:13">
      <c r="A68" s="2">
        <v>67</v>
      </c>
      <c r="B68" s="2">
        <v>723</v>
      </c>
      <c r="C68" s="2" t="s">
        <v>91</v>
      </c>
      <c r="D68" s="2" t="s">
        <v>17</v>
      </c>
      <c r="E68" s="2" t="s">
        <v>81</v>
      </c>
      <c r="F68" s="2" t="s">
        <v>55</v>
      </c>
      <c r="G68" s="2">
        <f>VLOOKUP(B:B,[1]Sheet1!$A$1:$C$65536,3,0)</f>
        <v>2952.31</v>
      </c>
      <c r="H68" s="2">
        <f t="shared" si="4"/>
        <v>984.103333333333</v>
      </c>
      <c r="I68" s="2">
        <v>2115.56</v>
      </c>
      <c r="J68" s="3">
        <f t="shared" si="5"/>
        <v>0.00585775793650794</v>
      </c>
      <c r="K68" s="19">
        <v>3035.99107142857</v>
      </c>
      <c r="L68" s="2">
        <v>3106</v>
      </c>
      <c r="M68" s="2">
        <f t="shared" si="6"/>
        <v>2133</v>
      </c>
    </row>
    <row r="69" spans="1:13">
      <c r="A69" s="2">
        <v>68</v>
      </c>
      <c r="B69" s="2">
        <v>102479</v>
      </c>
      <c r="C69" s="2" t="s">
        <v>92</v>
      </c>
      <c r="D69" s="2" t="s">
        <v>17</v>
      </c>
      <c r="E69" s="2" t="s">
        <v>81</v>
      </c>
      <c r="F69" s="2" t="s">
        <v>55</v>
      </c>
      <c r="G69" s="2">
        <f>VLOOKUP(B:B,[1]Sheet1!$A$1:$C$65536,3,0)</f>
        <v>2737.16</v>
      </c>
      <c r="H69" s="2">
        <f t="shared" si="4"/>
        <v>912.386666666667</v>
      </c>
      <c r="I69" s="2">
        <v>1803.91</v>
      </c>
      <c r="J69" s="3">
        <f t="shared" si="5"/>
        <v>0.00543087301587302</v>
      </c>
      <c r="K69" s="19">
        <v>2843.89285714286</v>
      </c>
      <c r="L69" s="2">
        <v>2914</v>
      </c>
      <c r="M69" s="2">
        <f t="shared" si="6"/>
        <v>1941</v>
      </c>
    </row>
    <row r="70" spans="1:13">
      <c r="A70" s="2">
        <v>69</v>
      </c>
      <c r="B70" s="2">
        <v>717</v>
      </c>
      <c r="C70" s="2" t="s">
        <v>93</v>
      </c>
      <c r="D70" s="2" t="s">
        <v>51</v>
      </c>
      <c r="E70" s="2" t="s">
        <v>81</v>
      </c>
      <c r="F70" s="2" t="s">
        <v>55</v>
      </c>
      <c r="G70" s="2">
        <f>VLOOKUP(B:B,[1]Sheet1!$A$1:$C$65536,3,0)</f>
        <v>3698.84</v>
      </c>
      <c r="H70" s="2">
        <f t="shared" si="4"/>
        <v>1232.94666666667</v>
      </c>
      <c r="I70" s="2">
        <v>1039.25</v>
      </c>
      <c r="J70" s="3">
        <f t="shared" si="5"/>
        <v>0.00733896825396825</v>
      </c>
      <c r="K70" s="19">
        <v>3702.53571428571</v>
      </c>
      <c r="L70" s="2">
        <v>3773</v>
      </c>
      <c r="M70" s="2">
        <f t="shared" si="6"/>
        <v>2800</v>
      </c>
    </row>
    <row r="71" spans="1:13">
      <c r="A71" s="2">
        <v>70</v>
      </c>
      <c r="B71" s="2">
        <v>549</v>
      </c>
      <c r="C71" s="2" t="s">
        <v>94</v>
      </c>
      <c r="D71" s="2" t="s">
        <v>51</v>
      </c>
      <c r="E71" s="2" t="s">
        <v>81</v>
      </c>
      <c r="F71" s="2" t="s">
        <v>55</v>
      </c>
      <c r="G71" s="2">
        <f>VLOOKUP(B:B,[1]Sheet1!$A$1:$C$65536,3,0)</f>
        <v>2844.17</v>
      </c>
      <c r="H71" s="2">
        <f t="shared" si="4"/>
        <v>948.056666666667</v>
      </c>
      <c r="I71" s="2">
        <v>1592.83</v>
      </c>
      <c r="J71" s="3">
        <f t="shared" si="5"/>
        <v>0.00564319444444444</v>
      </c>
      <c r="K71" s="19">
        <v>2939.4375</v>
      </c>
      <c r="L71" s="2">
        <v>3009</v>
      </c>
      <c r="M71" s="2">
        <f t="shared" si="6"/>
        <v>2036</v>
      </c>
    </row>
    <row r="72" spans="1:13">
      <c r="A72" s="2">
        <v>71</v>
      </c>
      <c r="B72" s="2">
        <v>539</v>
      </c>
      <c r="C72" s="2" t="s">
        <v>95</v>
      </c>
      <c r="D72" s="2" t="s">
        <v>51</v>
      </c>
      <c r="E72" s="2" t="s">
        <v>81</v>
      </c>
      <c r="F72" s="2" t="s">
        <v>55</v>
      </c>
      <c r="G72" s="2">
        <f>VLOOKUP(B:B,[1]Sheet1!$A$1:$C$65536,3,0)</f>
        <v>4413.34</v>
      </c>
      <c r="H72" s="2">
        <f t="shared" si="4"/>
        <v>1471.11333333333</v>
      </c>
      <c r="I72" s="2">
        <v>1094.53</v>
      </c>
      <c r="J72" s="3">
        <f t="shared" si="5"/>
        <v>0.00875662698412698</v>
      </c>
      <c r="K72" s="19">
        <v>4340.48214285714</v>
      </c>
      <c r="L72" s="2">
        <v>4410</v>
      </c>
      <c r="M72" s="2">
        <f t="shared" si="6"/>
        <v>3437</v>
      </c>
    </row>
    <row r="73" spans="1:13">
      <c r="A73" s="2">
        <v>72</v>
      </c>
      <c r="B73" s="2">
        <v>720</v>
      </c>
      <c r="C73" s="2" t="s">
        <v>96</v>
      </c>
      <c r="D73" s="2" t="s">
        <v>51</v>
      </c>
      <c r="E73" s="2" t="s">
        <v>81</v>
      </c>
      <c r="F73" s="2" t="s">
        <v>55</v>
      </c>
      <c r="G73" s="2">
        <f>VLOOKUP(B:B,[1]Sheet1!$A$1:$C$65536,3,0)</f>
        <v>3366.26</v>
      </c>
      <c r="H73" s="2">
        <f t="shared" si="4"/>
        <v>1122.08666666667</v>
      </c>
      <c r="I73" s="2">
        <v>1849.11</v>
      </c>
      <c r="J73" s="3">
        <f t="shared" si="5"/>
        <v>0.0066790873015873</v>
      </c>
      <c r="K73" s="19">
        <v>3405.58928571429</v>
      </c>
      <c r="L73" s="2">
        <v>3476</v>
      </c>
      <c r="M73" s="2">
        <f t="shared" si="6"/>
        <v>2503</v>
      </c>
    </row>
    <row r="74" spans="1:13">
      <c r="A74" s="2">
        <v>73</v>
      </c>
      <c r="B74" s="2">
        <v>587</v>
      </c>
      <c r="C74" s="2" t="s">
        <v>97</v>
      </c>
      <c r="D74" s="2" t="s">
        <v>53</v>
      </c>
      <c r="E74" s="2" t="s">
        <v>81</v>
      </c>
      <c r="F74" s="2" t="s">
        <v>55</v>
      </c>
      <c r="G74" s="2">
        <f>VLOOKUP(B:B,[1]Sheet1!$A$1:$C$65536,3,0)</f>
        <v>3804.28</v>
      </c>
      <c r="H74" s="2">
        <f t="shared" si="4"/>
        <v>1268.09333333333</v>
      </c>
      <c r="I74" s="2">
        <v>2434.21</v>
      </c>
      <c r="J74" s="3">
        <f t="shared" si="5"/>
        <v>0.0075481746031746</v>
      </c>
      <c r="K74" s="19">
        <v>3796.67857142857</v>
      </c>
      <c r="L74" s="2">
        <v>3867</v>
      </c>
      <c r="M74" s="2">
        <f t="shared" si="6"/>
        <v>2894</v>
      </c>
    </row>
    <row r="75" spans="1:13">
      <c r="A75" s="2">
        <v>74</v>
      </c>
      <c r="B75" s="2">
        <v>52</v>
      </c>
      <c r="C75" s="2" t="s">
        <v>98</v>
      </c>
      <c r="D75" s="2" t="s">
        <v>53</v>
      </c>
      <c r="E75" s="2" t="s">
        <v>81</v>
      </c>
      <c r="F75" s="2" t="s">
        <v>55</v>
      </c>
      <c r="G75" s="2">
        <f>VLOOKUP(B:B,[1]Sheet1!$A$1:$C$65536,3,0)</f>
        <v>3279.94</v>
      </c>
      <c r="H75" s="2">
        <f t="shared" si="4"/>
        <v>1093.31333333333</v>
      </c>
      <c r="I75" s="2">
        <v>2472.3</v>
      </c>
      <c r="J75" s="3">
        <f t="shared" si="5"/>
        <v>0.00650781746031746</v>
      </c>
      <c r="K75" s="19">
        <v>3328.51785714286</v>
      </c>
      <c r="L75" s="2">
        <v>3399</v>
      </c>
      <c r="M75" s="2">
        <f t="shared" si="6"/>
        <v>2426</v>
      </c>
    </row>
    <row r="76" spans="1:13">
      <c r="A76" s="2">
        <v>75</v>
      </c>
      <c r="B76" s="2">
        <v>104428</v>
      </c>
      <c r="C76" s="2" t="s">
        <v>99</v>
      </c>
      <c r="D76" s="2" t="s">
        <v>53</v>
      </c>
      <c r="E76" s="2" t="s">
        <v>81</v>
      </c>
      <c r="F76" s="2" t="s">
        <v>55</v>
      </c>
      <c r="G76" s="2">
        <f>VLOOKUP(B:B,[1]Sheet1!$A$1:$C$65536,3,0)</f>
        <v>3208.82</v>
      </c>
      <c r="H76" s="2">
        <f t="shared" si="4"/>
        <v>1069.60666666667</v>
      </c>
      <c r="I76" s="2">
        <v>362.67</v>
      </c>
      <c r="J76" s="3">
        <f t="shared" si="5"/>
        <v>0.00636670634920635</v>
      </c>
      <c r="K76" s="19">
        <v>3265.01785714286</v>
      </c>
      <c r="L76" s="2">
        <v>3335</v>
      </c>
      <c r="M76" s="2">
        <f t="shared" si="6"/>
        <v>2362</v>
      </c>
    </row>
    <row r="77" spans="1:13">
      <c r="A77" s="2">
        <v>76</v>
      </c>
      <c r="B77" s="2">
        <v>704</v>
      </c>
      <c r="C77" s="2" t="s">
        <v>100</v>
      </c>
      <c r="D77" s="2" t="s">
        <v>53</v>
      </c>
      <c r="E77" s="2" t="s">
        <v>81</v>
      </c>
      <c r="F77" s="2" t="s">
        <v>55</v>
      </c>
      <c r="G77" s="2">
        <f>VLOOKUP(B:B,[1]Sheet1!$A$1:$C$65536,3,0)</f>
        <v>3006.73</v>
      </c>
      <c r="H77" s="2">
        <f t="shared" si="4"/>
        <v>1002.24333333333</v>
      </c>
      <c r="I77" s="2">
        <v>1634.78</v>
      </c>
      <c r="J77" s="3">
        <f t="shared" si="5"/>
        <v>0.00596573412698413</v>
      </c>
      <c r="K77" s="19">
        <v>3084.58035714286</v>
      </c>
      <c r="L77" s="2">
        <v>3155</v>
      </c>
      <c r="M77" s="2">
        <f t="shared" si="6"/>
        <v>2182</v>
      </c>
    </row>
    <row r="78" spans="1:13">
      <c r="A78" s="2">
        <v>77</v>
      </c>
      <c r="B78" s="2">
        <v>591</v>
      </c>
      <c r="C78" s="2" t="s">
        <v>101</v>
      </c>
      <c r="D78" s="2" t="s">
        <v>20</v>
      </c>
      <c r="E78" s="2" t="s">
        <v>81</v>
      </c>
      <c r="F78" s="2" t="s">
        <v>102</v>
      </c>
      <c r="G78" s="2">
        <f>VLOOKUP(B:B,[1]Sheet1!$A$1:$C$65536,3,0)</f>
        <v>1826.88</v>
      </c>
      <c r="H78" s="2">
        <f t="shared" si="4"/>
        <v>608.96</v>
      </c>
      <c r="I78" s="2">
        <v>2691.84</v>
      </c>
      <c r="J78" s="3">
        <f t="shared" si="5"/>
        <v>0.0036247619047619</v>
      </c>
      <c r="K78" s="19">
        <v>3091.84</v>
      </c>
      <c r="L78" s="2">
        <v>3162</v>
      </c>
      <c r="M78" s="2">
        <f t="shared" si="6"/>
        <v>2189</v>
      </c>
    </row>
    <row r="79" spans="1:13">
      <c r="A79" s="2">
        <v>78</v>
      </c>
      <c r="B79" s="2">
        <v>752</v>
      </c>
      <c r="C79" s="2" t="s">
        <v>103</v>
      </c>
      <c r="D79" s="2" t="s">
        <v>11</v>
      </c>
      <c r="E79" s="2" t="s">
        <v>104</v>
      </c>
      <c r="F79" s="2" t="s">
        <v>102</v>
      </c>
      <c r="G79" s="2">
        <f>VLOOKUP(B:B,[1]Sheet1!$A$1:$C$65536,3,0)</f>
        <v>2684.46</v>
      </c>
      <c r="H79" s="2">
        <f t="shared" si="4"/>
        <v>894.82</v>
      </c>
      <c r="I79" s="2">
        <v>883.65</v>
      </c>
      <c r="J79" s="3">
        <f t="shared" si="5"/>
        <v>0.00532630952380952</v>
      </c>
      <c r="K79" s="19">
        <v>2300</v>
      </c>
      <c r="L79" s="2">
        <v>2370</v>
      </c>
      <c r="M79" s="2">
        <f t="shared" si="6"/>
        <v>1397</v>
      </c>
    </row>
    <row r="80" spans="1:13">
      <c r="A80" s="2">
        <v>79</v>
      </c>
      <c r="B80" s="2">
        <v>104429</v>
      </c>
      <c r="C80" s="2" t="s">
        <v>105</v>
      </c>
      <c r="D80" s="2" t="s">
        <v>11</v>
      </c>
      <c r="E80" s="2" t="s">
        <v>104</v>
      </c>
      <c r="F80" s="2" t="s">
        <v>102</v>
      </c>
      <c r="G80" s="2">
        <f>VLOOKUP(B:B,[1]Sheet1!$A$1:$C$65536,3,0)</f>
        <v>1358.85</v>
      </c>
      <c r="H80" s="2">
        <f t="shared" si="4"/>
        <v>452.95</v>
      </c>
      <c r="I80" s="2">
        <v>470.8</v>
      </c>
      <c r="J80" s="3">
        <f t="shared" si="5"/>
        <v>0.00269613095238095</v>
      </c>
      <c r="K80" s="19">
        <v>2300</v>
      </c>
      <c r="L80" s="2">
        <v>2370</v>
      </c>
      <c r="M80" s="2">
        <f t="shared" si="6"/>
        <v>1397</v>
      </c>
    </row>
    <row r="81" spans="1:13">
      <c r="A81" s="2">
        <v>80</v>
      </c>
      <c r="B81" s="2">
        <v>573</v>
      </c>
      <c r="C81" s="2" t="s">
        <v>106</v>
      </c>
      <c r="D81" s="2" t="s">
        <v>15</v>
      </c>
      <c r="E81" s="2" t="s">
        <v>104</v>
      </c>
      <c r="F81" s="2" t="s">
        <v>102</v>
      </c>
      <c r="G81" s="2">
        <f>VLOOKUP(B:B,[1]Sheet1!$A$1:$C$65536,3,0)</f>
        <v>2263.43</v>
      </c>
      <c r="H81" s="2">
        <f t="shared" si="4"/>
        <v>754.476666666667</v>
      </c>
      <c r="I81" s="2">
        <v>2378.7</v>
      </c>
      <c r="J81" s="3">
        <f t="shared" si="5"/>
        <v>0.00449093253968254</v>
      </c>
      <c r="K81" s="19">
        <v>2678.7</v>
      </c>
      <c r="L81" s="2">
        <v>2749</v>
      </c>
      <c r="M81" s="2">
        <f t="shared" si="6"/>
        <v>1776</v>
      </c>
    </row>
    <row r="82" spans="1:13">
      <c r="A82" s="2">
        <v>81</v>
      </c>
      <c r="B82" s="2">
        <v>740</v>
      </c>
      <c r="C82" s="2" t="s">
        <v>107</v>
      </c>
      <c r="D82" s="2" t="s">
        <v>15</v>
      </c>
      <c r="E82" s="2" t="s">
        <v>104</v>
      </c>
      <c r="F82" s="2" t="s">
        <v>102</v>
      </c>
      <c r="G82" s="2">
        <f>VLOOKUP(B:B,[1]Sheet1!$A$1:$C$65536,3,0)</f>
        <v>2301.43</v>
      </c>
      <c r="H82" s="2">
        <f t="shared" si="4"/>
        <v>767.143333333333</v>
      </c>
      <c r="I82" s="2">
        <v>1937.25</v>
      </c>
      <c r="J82" s="3">
        <f t="shared" si="5"/>
        <v>0.00456632936507937</v>
      </c>
      <c r="K82" s="19">
        <v>2354.84821428571</v>
      </c>
      <c r="L82" s="2">
        <v>2425</v>
      </c>
      <c r="M82" s="2">
        <f t="shared" si="6"/>
        <v>1452</v>
      </c>
    </row>
    <row r="83" spans="1:13">
      <c r="A83" s="2">
        <v>82</v>
      </c>
      <c r="B83" s="2">
        <v>733</v>
      </c>
      <c r="C83" s="2" t="s">
        <v>108</v>
      </c>
      <c r="D83" s="2" t="s">
        <v>15</v>
      </c>
      <c r="E83" s="2" t="s">
        <v>104</v>
      </c>
      <c r="F83" s="2" t="s">
        <v>102</v>
      </c>
      <c r="G83" s="2">
        <f>VLOOKUP(B:B,[1]Sheet1!$A$1:$C$65536,3,0)</f>
        <v>3285.33</v>
      </c>
      <c r="H83" s="2">
        <f t="shared" si="4"/>
        <v>1095.11</v>
      </c>
      <c r="I83" s="2">
        <v>1564.29</v>
      </c>
      <c r="J83" s="3">
        <f t="shared" si="5"/>
        <v>0.0065185119047619</v>
      </c>
      <c r="K83" s="19">
        <v>3233.33035714286</v>
      </c>
      <c r="L83" s="2">
        <v>3303</v>
      </c>
      <c r="M83" s="2">
        <f t="shared" si="6"/>
        <v>2330</v>
      </c>
    </row>
    <row r="84" spans="1:13">
      <c r="A84" s="2">
        <v>83</v>
      </c>
      <c r="B84" s="2">
        <v>102567</v>
      </c>
      <c r="C84" s="2" t="s">
        <v>109</v>
      </c>
      <c r="D84" s="2" t="s">
        <v>30</v>
      </c>
      <c r="E84" s="2" t="s">
        <v>104</v>
      </c>
      <c r="F84" s="2" t="s">
        <v>102</v>
      </c>
      <c r="G84" s="2">
        <f>VLOOKUP(B:B,[1]Sheet1!$A$1:$C$65536,3,0)</f>
        <v>2020.52</v>
      </c>
      <c r="H84" s="2">
        <f t="shared" si="4"/>
        <v>673.506666666667</v>
      </c>
      <c r="I84" s="2">
        <v>794.41</v>
      </c>
      <c r="J84" s="3">
        <f t="shared" si="5"/>
        <v>0.00400896825396825</v>
      </c>
      <c r="K84" s="19">
        <v>2300</v>
      </c>
      <c r="L84" s="2">
        <v>2370</v>
      </c>
      <c r="M84" s="2">
        <f t="shared" si="6"/>
        <v>1397</v>
      </c>
    </row>
    <row r="85" spans="1:13">
      <c r="A85" s="2">
        <v>84</v>
      </c>
      <c r="B85" s="2">
        <v>371</v>
      </c>
      <c r="C85" s="2" t="s">
        <v>110</v>
      </c>
      <c r="D85" s="2" t="s">
        <v>30</v>
      </c>
      <c r="E85" s="2" t="s">
        <v>104</v>
      </c>
      <c r="F85" s="2" t="s">
        <v>102</v>
      </c>
      <c r="G85" s="2">
        <f>VLOOKUP(B:B,[1]Sheet1!$A$1:$C$65536,3,0)</f>
        <v>4410.73</v>
      </c>
      <c r="H85" s="2">
        <f t="shared" si="4"/>
        <v>1470.24333333333</v>
      </c>
      <c r="I85" s="2">
        <v>2134.79</v>
      </c>
      <c r="J85" s="3">
        <f t="shared" si="5"/>
        <v>0.00875144841269841</v>
      </c>
      <c r="K85" s="19">
        <v>3500</v>
      </c>
      <c r="L85" s="2">
        <v>3570</v>
      </c>
      <c r="M85" s="2">
        <f t="shared" si="6"/>
        <v>2597</v>
      </c>
    </row>
    <row r="86" spans="1:13">
      <c r="A86" s="2">
        <v>85</v>
      </c>
      <c r="B86" s="2">
        <v>102564</v>
      </c>
      <c r="C86" s="2" t="s">
        <v>111</v>
      </c>
      <c r="D86" s="2" t="s">
        <v>20</v>
      </c>
      <c r="E86" s="2" t="s">
        <v>104</v>
      </c>
      <c r="F86" s="2" t="s">
        <v>102</v>
      </c>
      <c r="G86" s="2">
        <f>VLOOKUP(B:B,[1]Sheet1!$A$1:$C$65536,3,0)</f>
        <v>1826.37</v>
      </c>
      <c r="H86" s="2">
        <f t="shared" si="4"/>
        <v>608.79</v>
      </c>
      <c r="I86" s="2">
        <v>1120.52</v>
      </c>
      <c r="J86" s="3">
        <f t="shared" si="5"/>
        <v>0.00362375</v>
      </c>
      <c r="K86" s="19">
        <v>2300</v>
      </c>
      <c r="L86" s="2">
        <v>2370</v>
      </c>
      <c r="M86" s="2">
        <f t="shared" si="6"/>
        <v>1397</v>
      </c>
    </row>
    <row r="87" spans="1:13">
      <c r="A87" s="2">
        <v>86</v>
      </c>
      <c r="B87" s="2">
        <v>732</v>
      </c>
      <c r="C87" s="2" t="s">
        <v>112</v>
      </c>
      <c r="D87" s="2" t="s">
        <v>20</v>
      </c>
      <c r="E87" s="2" t="s">
        <v>104</v>
      </c>
      <c r="F87" s="2" t="s">
        <v>102</v>
      </c>
      <c r="G87" s="2">
        <f>VLOOKUP(B:B,[1]Sheet1!$A$1:$C$65536,3,0)</f>
        <v>2684.29</v>
      </c>
      <c r="H87" s="2">
        <f t="shared" si="4"/>
        <v>894.763333333333</v>
      </c>
      <c r="I87" s="2">
        <v>1735.57</v>
      </c>
      <c r="J87" s="3">
        <f t="shared" si="5"/>
        <v>0.00532597222222222</v>
      </c>
      <c r="K87" s="19">
        <v>2696.6875</v>
      </c>
      <c r="L87" s="2">
        <v>2767</v>
      </c>
      <c r="M87" s="2">
        <f t="shared" si="6"/>
        <v>1794</v>
      </c>
    </row>
    <row r="88" spans="1:13">
      <c r="A88" s="2">
        <v>87</v>
      </c>
      <c r="B88" s="2">
        <v>594</v>
      </c>
      <c r="C88" s="2" t="s">
        <v>113</v>
      </c>
      <c r="D88" s="2" t="s">
        <v>51</v>
      </c>
      <c r="E88" s="2" t="s">
        <v>104</v>
      </c>
      <c r="F88" s="2" t="s">
        <v>102</v>
      </c>
      <c r="G88" s="2">
        <f>VLOOKUP(B:B,[1]Sheet1!$A$1:$C$65536,3,0)</f>
        <v>2260.53</v>
      </c>
      <c r="H88" s="2">
        <f t="shared" si="4"/>
        <v>753.51</v>
      </c>
      <c r="I88" s="2">
        <v>1048.84</v>
      </c>
      <c r="J88" s="3">
        <f t="shared" si="5"/>
        <v>0.00448517857142857</v>
      </c>
      <c r="K88" s="19">
        <v>2318.33035714286</v>
      </c>
      <c r="L88" s="2">
        <v>2388</v>
      </c>
      <c r="M88" s="2">
        <f t="shared" si="6"/>
        <v>1415</v>
      </c>
    </row>
    <row r="89" spans="1:13">
      <c r="A89" s="2">
        <v>88</v>
      </c>
      <c r="B89" s="2">
        <v>104533</v>
      </c>
      <c r="C89" s="2" t="s">
        <v>114</v>
      </c>
      <c r="D89" s="2" t="s">
        <v>51</v>
      </c>
      <c r="E89" s="2" t="s">
        <v>104</v>
      </c>
      <c r="F89" s="2" t="s">
        <v>102</v>
      </c>
      <c r="G89" s="2">
        <f>VLOOKUP(B:B,[1]Sheet1!$A$1:$C$65536,3,0)</f>
        <v>1967.13</v>
      </c>
      <c r="H89" s="2">
        <f t="shared" si="4"/>
        <v>655.71</v>
      </c>
      <c r="I89" s="2">
        <v>0</v>
      </c>
      <c r="J89" s="3">
        <f t="shared" si="5"/>
        <v>0.00390303571428571</v>
      </c>
      <c r="K89" s="19">
        <v>2300</v>
      </c>
      <c r="L89" s="2">
        <v>2370</v>
      </c>
      <c r="M89" s="2">
        <f t="shared" si="6"/>
        <v>1397</v>
      </c>
    </row>
    <row r="90" spans="1:13">
      <c r="A90" s="2">
        <v>89</v>
      </c>
      <c r="B90" s="2">
        <v>738</v>
      </c>
      <c r="C90" s="2" t="s">
        <v>115</v>
      </c>
      <c r="D90" s="2" t="s">
        <v>53</v>
      </c>
      <c r="E90" s="2" t="s">
        <v>104</v>
      </c>
      <c r="F90" s="2" t="s">
        <v>102</v>
      </c>
      <c r="G90" s="2">
        <f>VLOOKUP(B:B,[1]Sheet1!$A$1:$C$65536,3,0)</f>
        <v>3504.17</v>
      </c>
      <c r="H90" s="2">
        <f t="shared" si="4"/>
        <v>1168.05666666667</v>
      </c>
      <c r="I90" s="2">
        <v>1893.06</v>
      </c>
      <c r="J90" s="3">
        <f t="shared" si="5"/>
        <v>0.00695271825396825</v>
      </c>
      <c r="K90" s="19">
        <v>3428.72321428571</v>
      </c>
      <c r="L90" s="2">
        <v>3499</v>
      </c>
      <c r="M90" s="2">
        <f t="shared" si="6"/>
        <v>2526</v>
      </c>
    </row>
    <row r="91" spans="1:13">
      <c r="A91" s="2">
        <v>90</v>
      </c>
      <c r="B91" s="2">
        <v>710</v>
      </c>
      <c r="C91" s="2" t="s">
        <v>116</v>
      </c>
      <c r="D91" s="2" t="s">
        <v>53</v>
      </c>
      <c r="E91" s="2" t="s">
        <v>104</v>
      </c>
      <c r="F91" s="2" t="s">
        <v>102</v>
      </c>
      <c r="G91" s="2">
        <f>VLOOKUP(B:B,[1]Sheet1!$A$1:$C$65536,3,0)</f>
        <v>4474.52</v>
      </c>
      <c r="H91" s="2">
        <f t="shared" si="4"/>
        <v>1491.50666666667</v>
      </c>
      <c r="I91" s="2">
        <v>2237.04</v>
      </c>
      <c r="J91" s="3">
        <f t="shared" si="5"/>
        <v>0.00887801587301587</v>
      </c>
      <c r="K91" s="19">
        <v>3500</v>
      </c>
      <c r="L91" s="2">
        <v>3570</v>
      </c>
      <c r="M91" s="2">
        <f t="shared" si="6"/>
        <v>2597</v>
      </c>
    </row>
    <row r="92" spans="1:13">
      <c r="A92" s="2">
        <v>91</v>
      </c>
      <c r="B92" s="2">
        <v>56</v>
      </c>
      <c r="C92" s="2" t="s">
        <v>117</v>
      </c>
      <c r="D92" s="2" t="s">
        <v>53</v>
      </c>
      <c r="E92" s="2" t="s">
        <v>104</v>
      </c>
      <c r="F92" s="2" t="s">
        <v>102</v>
      </c>
      <c r="G92" s="2">
        <f>VLOOKUP(B:B,[1]Sheet1!$A$1:$C$65536,3,0)</f>
        <v>3690.49</v>
      </c>
      <c r="H92" s="2">
        <f t="shared" si="4"/>
        <v>1230.16333333333</v>
      </c>
      <c r="I92" s="2">
        <v>2302.63</v>
      </c>
      <c r="J92" s="3">
        <f t="shared" si="5"/>
        <v>0.00732240079365079</v>
      </c>
      <c r="K92" s="19">
        <v>3500</v>
      </c>
      <c r="L92" s="2">
        <v>3570</v>
      </c>
      <c r="M92" s="2">
        <f t="shared" si="6"/>
        <v>2597</v>
      </c>
    </row>
    <row r="93" spans="1:13">
      <c r="A93" s="2">
        <v>92</v>
      </c>
      <c r="B93" s="2">
        <v>706</v>
      </c>
      <c r="C93" s="2" t="s">
        <v>118</v>
      </c>
      <c r="D93" s="2" t="s">
        <v>53</v>
      </c>
      <c r="E93" s="2" t="s">
        <v>104</v>
      </c>
      <c r="F93" s="2" t="s">
        <v>102</v>
      </c>
      <c r="G93" s="2">
        <f>VLOOKUP(B:B,[1]Sheet1!$A$1:$C$65536,3,0)</f>
        <v>2523.6</v>
      </c>
      <c r="H93" s="2">
        <f t="shared" si="4"/>
        <v>841.2</v>
      </c>
      <c r="I93" s="2">
        <v>847.08</v>
      </c>
      <c r="J93" s="3">
        <f t="shared" si="5"/>
        <v>0.00500714285714286</v>
      </c>
      <c r="K93" s="19">
        <v>2553.21428571429</v>
      </c>
      <c r="L93" s="2">
        <v>2623</v>
      </c>
      <c r="M93" s="2">
        <f t="shared" si="6"/>
        <v>1650</v>
      </c>
    </row>
    <row r="94" spans="1:13">
      <c r="A94" s="2">
        <v>93</v>
      </c>
      <c r="B94" s="2">
        <v>713</v>
      </c>
      <c r="C94" s="2" t="s">
        <v>119</v>
      </c>
      <c r="D94" s="2" t="s">
        <v>53</v>
      </c>
      <c r="E94" s="2" t="s">
        <v>104</v>
      </c>
      <c r="F94" s="2" t="s">
        <v>102</v>
      </c>
      <c r="G94" s="2">
        <f>VLOOKUP(B:B,[1]Sheet1!$A$1:$C$65536,3,0)</f>
        <v>2055.18</v>
      </c>
      <c r="H94" s="2">
        <f t="shared" si="4"/>
        <v>685.06</v>
      </c>
      <c r="I94" s="2">
        <v>1061.78</v>
      </c>
      <c r="J94" s="3">
        <f t="shared" si="5"/>
        <v>0.0040777380952381</v>
      </c>
      <c r="K94" s="19">
        <v>2300</v>
      </c>
      <c r="L94" s="2">
        <v>2370</v>
      </c>
      <c r="M94" s="2">
        <f t="shared" si="6"/>
        <v>1397</v>
      </c>
    </row>
    <row r="95" spans="1:13">
      <c r="A95" s="2">
        <v>94</v>
      </c>
      <c r="B95" s="2">
        <v>108656</v>
      </c>
      <c r="C95" s="2" t="s">
        <v>120</v>
      </c>
      <c r="D95" s="2" t="s">
        <v>30</v>
      </c>
      <c r="E95" s="2" t="s">
        <v>121</v>
      </c>
      <c r="F95" s="2"/>
      <c r="G95" s="2">
        <f>VLOOKUP(B:B,[1]Sheet1!$A$1:$C$65536,3,0)</f>
        <v>365.08</v>
      </c>
      <c r="H95" s="2">
        <f t="shared" si="4"/>
        <v>121.693333333333</v>
      </c>
      <c r="I95" s="2">
        <v>0</v>
      </c>
      <c r="J95" s="3">
        <f t="shared" si="5"/>
        <v>0.000724365079365079</v>
      </c>
      <c r="K95" s="19">
        <v>1800</v>
      </c>
      <c r="L95" s="2">
        <v>1870</v>
      </c>
      <c r="M95" s="2">
        <f t="shared" si="6"/>
        <v>897</v>
      </c>
    </row>
    <row r="96" spans="1:13">
      <c r="A96" s="2">
        <v>95</v>
      </c>
      <c r="B96" s="2">
        <v>106569</v>
      </c>
      <c r="C96" s="2" t="s">
        <v>122</v>
      </c>
      <c r="D96" s="2" t="s">
        <v>11</v>
      </c>
      <c r="E96" s="2" t="s">
        <v>121</v>
      </c>
      <c r="F96" s="2" t="s">
        <v>55</v>
      </c>
      <c r="G96" s="2">
        <f>VLOOKUP(B:B,[1]Sheet1!$A$1:$C$65536,3,0)</f>
        <v>1291</v>
      </c>
      <c r="H96" s="2">
        <f t="shared" si="4"/>
        <v>430.333333333333</v>
      </c>
      <c r="I96" s="2">
        <v>0</v>
      </c>
      <c r="J96" s="3">
        <f t="shared" si="5"/>
        <v>0.00256150793650794</v>
      </c>
      <c r="K96" s="19">
        <v>1800</v>
      </c>
      <c r="L96" s="2">
        <v>1870</v>
      </c>
      <c r="M96" s="2">
        <f t="shared" si="6"/>
        <v>897</v>
      </c>
    </row>
    <row r="97" spans="1:13">
      <c r="A97" s="2">
        <v>96</v>
      </c>
      <c r="B97" s="2">
        <v>741</v>
      </c>
      <c r="C97" s="2" t="s">
        <v>123</v>
      </c>
      <c r="D97" s="2" t="s">
        <v>11</v>
      </c>
      <c r="E97" s="2" t="s">
        <v>121</v>
      </c>
      <c r="F97" s="2" t="s">
        <v>102</v>
      </c>
      <c r="G97" s="2">
        <f>VLOOKUP(B:B,[1]Sheet1!$A$1:$C$65536,3,0)</f>
        <v>1030.61</v>
      </c>
      <c r="H97" s="2">
        <f t="shared" si="4"/>
        <v>343.536666666667</v>
      </c>
      <c r="I97" s="2">
        <v>855.44</v>
      </c>
      <c r="J97" s="3">
        <f t="shared" si="5"/>
        <v>0.00204486111111111</v>
      </c>
      <c r="K97" s="19">
        <v>1800</v>
      </c>
      <c r="L97" s="2">
        <v>1870</v>
      </c>
      <c r="M97" s="2">
        <f t="shared" si="6"/>
        <v>897</v>
      </c>
    </row>
    <row r="98" spans="1:13">
      <c r="A98" s="2">
        <v>97</v>
      </c>
      <c r="B98" s="2">
        <v>106399</v>
      </c>
      <c r="C98" s="2" t="s">
        <v>124</v>
      </c>
      <c r="D98" s="2" t="s">
        <v>11</v>
      </c>
      <c r="E98" s="2" t="s">
        <v>121</v>
      </c>
      <c r="F98" s="2" t="s">
        <v>102</v>
      </c>
      <c r="G98" s="2">
        <f>VLOOKUP(B:B,[1]Sheet1!$A$1:$C$65536,3,0)</f>
        <v>1775.31</v>
      </c>
      <c r="H98" s="2">
        <f t="shared" si="4"/>
        <v>591.77</v>
      </c>
      <c r="I98" s="2">
        <v>0</v>
      </c>
      <c r="J98" s="3">
        <f t="shared" si="5"/>
        <v>0.00352244047619048</v>
      </c>
      <c r="K98" s="19">
        <v>1885.09821428571</v>
      </c>
      <c r="L98" s="2">
        <v>1955</v>
      </c>
      <c r="M98" s="2">
        <f t="shared" si="6"/>
        <v>982</v>
      </c>
    </row>
    <row r="99" spans="1:13">
      <c r="A99" s="2">
        <v>98</v>
      </c>
      <c r="B99" s="2">
        <v>108277</v>
      </c>
      <c r="C99" s="2" t="s">
        <v>125</v>
      </c>
      <c r="D99" s="2" t="s">
        <v>11</v>
      </c>
      <c r="E99" s="2" t="s">
        <v>121</v>
      </c>
      <c r="F99" s="2" t="s">
        <v>102</v>
      </c>
      <c r="G99" s="2">
        <f>VLOOKUP(B:B,[1]Sheet1!$A$1:$C$65536,3,0)</f>
        <v>2002.38</v>
      </c>
      <c r="H99" s="2">
        <f t="shared" si="4"/>
        <v>667.46</v>
      </c>
      <c r="I99" s="2">
        <v>0</v>
      </c>
      <c r="J99" s="3">
        <f t="shared" si="5"/>
        <v>0.00397297619047619</v>
      </c>
      <c r="K99" s="19">
        <v>2087.83928571429</v>
      </c>
      <c r="L99" s="2">
        <v>2158</v>
      </c>
      <c r="M99" s="2">
        <f t="shared" ref="M99:M114" si="7">L99-973</f>
        <v>1185</v>
      </c>
    </row>
    <row r="100" spans="1:13">
      <c r="A100" s="2">
        <v>99</v>
      </c>
      <c r="B100" s="2">
        <v>106865</v>
      </c>
      <c r="C100" s="2" t="s">
        <v>126</v>
      </c>
      <c r="D100" s="2" t="s">
        <v>11</v>
      </c>
      <c r="E100" s="2" t="s">
        <v>121</v>
      </c>
      <c r="F100" s="2" t="s">
        <v>102</v>
      </c>
      <c r="G100" s="2">
        <f>VLOOKUP(B:B,[1]Sheet1!$A$1:$C$65536,3,0)</f>
        <v>1638.8</v>
      </c>
      <c r="H100" s="2">
        <f t="shared" si="4"/>
        <v>546.266666666667</v>
      </c>
      <c r="I100" s="2">
        <v>0</v>
      </c>
      <c r="J100" s="3">
        <f t="shared" si="5"/>
        <v>0.0032515873015873</v>
      </c>
      <c r="K100" s="19">
        <v>1763.21428571429</v>
      </c>
      <c r="L100" s="2">
        <v>1833</v>
      </c>
      <c r="M100" s="2">
        <f t="shared" si="7"/>
        <v>860</v>
      </c>
    </row>
    <row r="101" spans="1:13">
      <c r="A101" s="2">
        <v>100</v>
      </c>
      <c r="B101" s="2">
        <v>107658</v>
      </c>
      <c r="C101" s="2" t="s">
        <v>127</v>
      </c>
      <c r="D101" s="2" t="s">
        <v>11</v>
      </c>
      <c r="E101" s="2" t="s">
        <v>121</v>
      </c>
      <c r="F101" s="2" t="s">
        <v>102</v>
      </c>
      <c r="G101" s="2">
        <f>VLOOKUP(B:B,[1]Sheet1!$A$1:$C$65536,3,0)</f>
        <v>1610.59</v>
      </c>
      <c r="H101" s="2">
        <f t="shared" si="4"/>
        <v>536.863333333333</v>
      </c>
      <c r="I101" s="2">
        <v>0</v>
      </c>
      <c r="J101" s="3">
        <f t="shared" si="5"/>
        <v>0.00319561507936508</v>
      </c>
      <c r="K101" s="19">
        <v>1738.02678571429</v>
      </c>
      <c r="L101" s="2">
        <v>1808</v>
      </c>
      <c r="M101" s="2">
        <f t="shared" si="7"/>
        <v>835</v>
      </c>
    </row>
    <row r="102" spans="1:13">
      <c r="A102" s="2">
        <v>101</v>
      </c>
      <c r="B102" s="2">
        <v>753</v>
      </c>
      <c r="C102" s="2" t="s">
        <v>128</v>
      </c>
      <c r="D102" s="2" t="s">
        <v>15</v>
      </c>
      <c r="E102" s="2" t="s">
        <v>121</v>
      </c>
      <c r="F102" s="2" t="s">
        <v>102</v>
      </c>
      <c r="G102" s="2">
        <f>VLOOKUP(B:B,[1]Sheet1!$A$1:$C$65536,3,0)</f>
        <v>1650.65</v>
      </c>
      <c r="H102" s="2">
        <f t="shared" si="4"/>
        <v>550.216666666667</v>
      </c>
      <c r="I102" s="2">
        <v>824.46</v>
      </c>
      <c r="J102" s="3">
        <f t="shared" si="5"/>
        <v>0.00327509920634921</v>
      </c>
      <c r="K102" s="19">
        <v>1773.79464285714</v>
      </c>
      <c r="L102" s="2">
        <v>1844</v>
      </c>
      <c r="M102" s="2">
        <f t="shared" si="7"/>
        <v>871</v>
      </c>
    </row>
    <row r="103" spans="1:13">
      <c r="A103" s="2">
        <v>102</v>
      </c>
      <c r="B103" s="2">
        <v>104430</v>
      </c>
      <c r="C103" s="2" t="s">
        <v>129</v>
      </c>
      <c r="D103" s="2" t="s">
        <v>15</v>
      </c>
      <c r="E103" s="2" t="s">
        <v>121</v>
      </c>
      <c r="F103" s="2" t="s">
        <v>102</v>
      </c>
      <c r="G103" s="2">
        <f>VLOOKUP(B:B,[1]Sheet1!$A$1:$C$65536,3,0)</f>
        <v>1784.16</v>
      </c>
      <c r="H103" s="2">
        <f t="shared" si="4"/>
        <v>594.72</v>
      </c>
      <c r="I103" s="2">
        <v>396.85</v>
      </c>
      <c r="J103" s="3">
        <f t="shared" si="5"/>
        <v>0.00354</v>
      </c>
      <c r="K103" s="19">
        <v>1893</v>
      </c>
      <c r="L103" s="2">
        <v>1963</v>
      </c>
      <c r="M103" s="2">
        <f t="shared" si="7"/>
        <v>990</v>
      </c>
    </row>
    <row r="104" spans="1:13">
      <c r="A104" s="2">
        <v>103</v>
      </c>
      <c r="B104" s="2">
        <v>545</v>
      </c>
      <c r="C104" s="2" t="s">
        <v>130</v>
      </c>
      <c r="D104" s="2" t="s">
        <v>15</v>
      </c>
      <c r="E104" s="2" t="s">
        <v>121</v>
      </c>
      <c r="F104" s="2" t="s">
        <v>102</v>
      </c>
      <c r="G104" s="2">
        <f>VLOOKUP(B:B,[1]Sheet1!$A$1:$C$65536,3,0)</f>
        <v>2209.26</v>
      </c>
      <c r="H104" s="2">
        <f t="shared" si="4"/>
        <v>736.42</v>
      </c>
      <c r="I104" s="2">
        <v>996.4</v>
      </c>
      <c r="J104" s="3">
        <f t="shared" si="5"/>
        <v>0.00438345238095238</v>
      </c>
      <c r="K104" s="19">
        <v>2100</v>
      </c>
      <c r="L104" s="2">
        <v>2170</v>
      </c>
      <c r="M104" s="2">
        <f t="shared" si="7"/>
        <v>1197</v>
      </c>
    </row>
    <row r="105" spans="1:13">
      <c r="A105" s="2">
        <v>104</v>
      </c>
      <c r="B105" s="2">
        <v>105396</v>
      </c>
      <c r="C105" s="2" t="s">
        <v>131</v>
      </c>
      <c r="D105" s="2" t="s">
        <v>15</v>
      </c>
      <c r="E105" s="2" t="s">
        <v>121</v>
      </c>
      <c r="F105" s="2" t="s">
        <v>102</v>
      </c>
      <c r="G105" s="2">
        <f>VLOOKUP(B:B,[1]Sheet1!$A$1:$C$65536,3,0)</f>
        <v>2044.73</v>
      </c>
      <c r="H105" s="2">
        <f t="shared" si="4"/>
        <v>681.576666666667</v>
      </c>
      <c r="I105" s="2">
        <v>0</v>
      </c>
      <c r="J105" s="3">
        <f t="shared" si="5"/>
        <v>0.00405700396825397</v>
      </c>
      <c r="K105" s="19">
        <v>2100</v>
      </c>
      <c r="L105" s="2">
        <v>2170</v>
      </c>
      <c r="M105" s="2">
        <f t="shared" si="7"/>
        <v>1197</v>
      </c>
    </row>
    <row r="106" spans="1:13">
      <c r="A106" s="2">
        <v>105</v>
      </c>
      <c r="B106" s="2">
        <v>106568</v>
      </c>
      <c r="C106" s="2" t="s">
        <v>132</v>
      </c>
      <c r="D106" s="2" t="s">
        <v>15</v>
      </c>
      <c r="E106" s="2" t="s">
        <v>121</v>
      </c>
      <c r="F106" s="2" t="s">
        <v>102</v>
      </c>
      <c r="G106" s="2">
        <f>VLOOKUP(B:B,[1]Sheet1!$A$1:$C$65536,3,0)</f>
        <v>1348.09</v>
      </c>
      <c r="H106" s="2">
        <f t="shared" si="4"/>
        <v>449.363333333333</v>
      </c>
      <c r="I106" s="2">
        <v>0</v>
      </c>
      <c r="J106" s="3">
        <f t="shared" si="5"/>
        <v>0.00267478174603175</v>
      </c>
      <c r="K106" s="19">
        <v>1800</v>
      </c>
      <c r="L106" s="2">
        <v>1870</v>
      </c>
      <c r="M106" s="2">
        <f t="shared" si="7"/>
        <v>897</v>
      </c>
    </row>
    <row r="107" spans="1:13">
      <c r="A107" s="2">
        <v>106</v>
      </c>
      <c r="B107" s="2">
        <v>105910</v>
      </c>
      <c r="C107" s="2" t="s">
        <v>133</v>
      </c>
      <c r="D107" s="2" t="s">
        <v>15</v>
      </c>
      <c r="E107" s="2" t="s">
        <v>121</v>
      </c>
      <c r="F107" s="2" t="s">
        <v>102</v>
      </c>
      <c r="G107" s="2">
        <f>VLOOKUP(B:B,[1]Sheet1!$A$1:$C$65536,3,0)</f>
        <v>1827.8</v>
      </c>
      <c r="H107" s="2">
        <f t="shared" si="4"/>
        <v>609.266666666667</v>
      </c>
      <c r="I107" s="2">
        <v>0</v>
      </c>
      <c r="J107" s="3">
        <f t="shared" si="5"/>
        <v>0.0036265873015873</v>
      </c>
      <c r="K107" s="19">
        <v>1931.96428571429</v>
      </c>
      <c r="L107" s="2">
        <v>2002</v>
      </c>
      <c r="M107" s="2">
        <f t="shared" si="7"/>
        <v>1029</v>
      </c>
    </row>
    <row r="108" spans="1:13">
      <c r="A108" s="2">
        <v>107</v>
      </c>
      <c r="B108" s="2">
        <v>106485</v>
      </c>
      <c r="C108" s="2" t="s">
        <v>134</v>
      </c>
      <c r="D108" s="2" t="s">
        <v>15</v>
      </c>
      <c r="E108" s="2" t="s">
        <v>121</v>
      </c>
      <c r="F108" s="2" t="s">
        <v>102</v>
      </c>
      <c r="G108" s="2">
        <f>VLOOKUP(B:B,[1]Sheet1!$A$1:$C$65536,3,0)</f>
        <v>540.25</v>
      </c>
      <c r="H108" s="2">
        <f t="shared" si="4"/>
        <v>180.083333333333</v>
      </c>
      <c r="I108" s="2">
        <v>0</v>
      </c>
      <c r="J108" s="3">
        <f t="shared" si="5"/>
        <v>0.0010719246031746</v>
      </c>
      <c r="K108" s="19">
        <v>1800</v>
      </c>
      <c r="L108" s="2">
        <v>1870</v>
      </c>
      <c r="M108" s="2">
        <f t="shared" si="7"/>
        <v>897</v>
      </c>
    </row>
    <row r="109" spans="1:13">
      <c r="A109" s="2">
        <v>108</v>
      </c>
      <c r="B109" s="2">
        <v>102478</v>
      </c>
      <c r="C109" s="2" t="s">
        <v>135</v>
      </c>
      <c r="D109" s="2" t="s">
        <v>17</v>
      </c>
      <c r="E109" s="2" t="s">
        <v>121</v>
      </c>
      <c r="F109" s="2" t="s">
        <v>102</v>
      </c>
      <c r="G109" s="2">
        <f>VLOOKUP(B:B,[1]Sheet1!$A$1:$C$65536,3,0)</f>
        <v>1702.4</v>
      </c>
      <c r="H109" s="2">
        <f t="shared" si="4"/>
        <v>567.466666666667</v>
      </c>
      <c r="I109" s="2">
        <v>587.5</v>
      </c>
      <c r="J109" s="3">
        <f t="shared" si="5"/>
        <v>0.00337777777777778</v>
      </c>
      <c r="K109" s="19">
        <v>1820</v>
      </c>
      <c r="L109" s="2">
        <v>1890</v>
      </c>
      <c r="M109" s="2">
        <f t="shared" si="7"/>
        <v>917</v>
      </c>
    </row>
    <row r="110" spans="1:13">
      <c r="A110" s="2">
        <v>109</v>
      </c>
      <c r="B110" s="2">
        <v>718</v>
      </c>
      <c r="C110" s="2" t="s">
        <v>136</v>
      </c>
      <c r="D110" s="2" t="s">
        <v>17</v>
      </c>
      <c r="E110" s="2" t="s">
        <v>121</v>
      </c>
      <c r="F110" s="2" t="s">
        <v>102</v>
      </c>
      <c r="G110" s="2">
        <f>VLOOKUP(B:B,[1]Sheet1!$A$1:$C$65536,3,0)</f>
        <v>1675.88</v>
      </c>
      <c r="H110" s="2">
        <f t="shared" si="4"/>
        <v>558.626666666667</v>
      </c>
      <c r="I110" s="2">
        <v>1761.78</v>
      </c>
      <c r="J110" s="3">
        <f t="shared" si="5"/>
        <v>0.00332515873015873</v>
      </c>
      <c r="K110" s="19">
        <v>2061.78</v>
      </c>
      <c r="L110" s="2">
        <v>2132</v>
      </c>
      <c r="M110" s="2">
        <f t="shared" si="7"/>
        <v>1159</v>
      </c>
    </row>
    <row r="111" spans="1:13">
      <c r="A111" s="2">
        <v>110</v>
      </c>
      <c r="B111" s="2">
        <v>107829</v>
      </c>
      <c r="C111" s="2" t="s">
        <v>137</v>
      </c>
      <c r="D111" s="2" t="s">
        <v>17</v>
      </c>
      <c r="E111" s="2" t="s">
        <v>121</v>
      </c>
      <c r="F111" s="2" t="s">
        <v>102</v>
      </c>
      <c r="G111" s="2">
        <f>VLOOKUP(B:B,[1]Sheet1!$A$1:$C$65536,3,0)</f>
        <v>1046.9</v>
      </c>
      <c r="H111" s="2">
        <f t="shared" si="4"/>
        <v>348.966666666667</v>
      </c>
      <c r="I111" s="2">
        <v>0</v>
      </c>
      <c r="J111" s="3">
        <f t="shared" si="5"/>
        <v>0.00207718253968254</v>
      </c>
      <c r="K111" s="19">
        <v>1800</v>
      </c>
      <c r="L111" s="2">
        <v>1870</v>
      </c>
      <c r="M111" s="2">
        <f t="shared" si="7"/>
        <v>897</v>
      </c>
    </row>
    <row r="112" spans="1:13">
      <c r="A112" s="2">
        <v>111</v>
      </c>
      <c r="B112" s="2">
        <v>107728</v>
      </c>
      <c r="C112" s="2" t="s">
        <v>138</v>
      </c>
      <c r="D112" s="2" t="s">
        <v>51</v>
      </c>
      <c r="E112" s="2" t="s">
        <v>121</v>
      </c>
      <c r="F112" s="2" t="s">
        <v>102</v>
      </c>
      <c r="G112" s="2">
        <f>VLOOKUP(B:B,[1]Sheet1!$A$1:$C$65536,3,0)</f>
        <v>1355.57</v>
      </c>
      <c r="H112" s="2">
        <f t="shared" si="4"/>
        <v>451.856666666667</v>
      </c>
      <c r="I112" s="2">
        <v>0</v>
      </c>
      <c r="J112" s="3">
        <f t="shared" si="5"/>
        <v>0.00268962301587302</v>
      </c>
      <c r="K112" s="19">
        <v>1800</v>
      </c>
      <c r="L112" s="2">
        <v>1870</v>
      </c>
      <c r="M112" s="2">
        <f t="shared" si="7"/>
        <v>897</v>
      </c>
    </row>
    <row r="113" spans="1:13">
      <c r="A113" s="2">
        <v>112</v>
      </c>
      <c r="B113" s="2">
        <v>104838</v>
      </c>
      <c r="C113" s="2" t="s">
        <v>139</v>
      </c>
      <c r="D113" s="2" t="s">
        <v>53</v>
      </c>
      <c r="E113" s="2" t="s">
        <v>121</v>
      </c>
      <c r="F113" s="2" t="s">
        <v>102</v>
      </c>
      <c r="G113" s="2">
        <f>VLOOKUP(B:B,[1]Sheet1!$A$1:$C$65536,3,0)</f>
        <v>3627.26</v>
      </c>
      <c r="H113" s="2">
        <f t="shared" si="4"/>
        <v>1209.08666666667</v>
      </c>
      <c r="I113" s="2">
        <v>146.63</v>
      </c>
      <c r="J113" s="3">
        <f t="shared" si="5"/>
        <v>0.00719694444444445</v>
      </c>
      <c r="K113" s="19">
        <v>2100</v>
      </c>
      <c r="L113" s="2">
        <v>2170</v>
      </c>
      <c r="M113" s="2">
        <f t="shared" si="7"/>
        <v>1197</v>
      </c>
    </row>
    <row r="114" spans="1:13">
      <c r="A114" s="2">
        <v>113</v>
      </c>
      <c r="B114" s="2">
        <v>307</v>
      </c>
      <c r="C114" s="2" t="s">
        <v>140</v>
      </c>
      <c r="D114" s="2" t="s">
        <v>88</v>
      </c>
      <c r="E114" s="2" t="s">
        <v>141</v>
      </c>
      <c r="F114" s="2" t="s">
        <v>141</v>
      </c>
      <c r="G114" s="2">
        <f>VLOOKUP(B:B,[1]Sheet1!$A$1:$C$65536,3,0)</f>
        <v>18247.52</v>
      </c>
      <c r="H114" s="2">
        <f t="shared" si="4"/>
        <v>6082.50666666667</v>
      </c>
      <c r="I114" s="2">
        <v>14170.59</v>
      </c>
      <c r="J114" s="3">
        <f t="shared" si="5"/>
        <v>0.0362053968253968</v>
      </c>
      <c r="K114" s="19">
        <v>11636</v>
      </c>
      <c r="L114" s="2">
        <v>11800</v>
      </c>
      <c r="M114" s="2">
        <f t="shared" si="7"/>
        <v>10827</v>
      </c>
    </row>
    <row r="115" spans="1:13">
      <c r="A115" s="2"/>
      <c r="B115" s="2"/>
      <c r="C115" s="2"/>
      <c r="D115" s="2"/>
      <c r="E115" s="2"/>
      <c r="F115" s="2"/>
      <c r="G115" s="2"/>
      <c r="H115" s="2"/>
      <c r="I115" s="2"/>
      <c r="J115" s="3">
        <f t="shared" si="5"/>
        <v>0</v>
      </c>
      <c r="K115" s="19">
        <f>SUM(K2:K114)</f>
        <v>442014.598071429</v>
      </c>
      <c r="L115" s="2">
        <f>SUM(L2:L114)</f>
        <v>450019</v>
      </c>
      <c r="M115" s="2">
        <f>SUM(M2:M114)</f>
        <v>340070</v>
      </c>
    </row>
  </sheetData>
  <autoFilter ref="A1:M115">
    <extLst/>
  </autoFilter>
  <sortState ref="A1:K115">
    <sortCondition ref="E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1"/>
  <sheetViews>
    <sheetView topLeftCell="A76" workbookViewId="0">
      <selection activeCell="M88" sqref="M88"/>
    </sheetView>
  </sheetViews>
  <sheetFormatPr defaultColWidth="9" defaultRowHeight="13.5"/>
  <cols>
    <col min="3" max="3" width="17.25" customWidth="1"/>
    <col min="5" max="5" width="9" hidden="1" customWidth="1"/>
    <col min="7" max="7" width="14" customWidth="1"/>
    <col min="8" max="8" width="10.375" customWidth="1"/>
    <col min="9" max="9" width="10.375" style="1" customWidth="1"/>
    <col min="10" max="13" width="10.375" customWidth="1"/>
  </cols>
  <sheetData>
    <row r="1" ht="27" customHeight="1" spans="1:13">
      <c r="A1" s="14" t="s">
        <v>142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3" customFormat="1" ht="32" customHeight="1" spans="1:13">
      <c r="A2" s="15" t="s">
        <v>0</v>
      </c>
      <c r="B2" s="15" t="s">
        <v>1</v>
      </c>
      <c r="C2" s="15" t="s">
        <v>2</v>
      </c>
      <c r="D2" s="15" t="s">
        <v>3</v>
      </c>
      <c r="E2" s="15"/>
      <c r="F2" s="15" t="s">
        <v>9</v>
      </c>
      <c r="G2" s="15" t="s">
        <v>143</v>
      </c>
      <c r="H2" s="15" t="s">
        <v>144</v>
      </c>
      <c r="I2" s="15" t="s">
        <v>145</v>
      </c>
      <c r="J2" s="15" t="s">
        <v>146</v>
      </c>
      <c r="K2" s="15" t="s">
        <v>147</v>
      </c>
      <c r="L2" s="15" t="s">
        <v>148</v>
      </c>
      <c r="M2" s="15" t="s">
        <v>149</v>
      </c>
    </row>
    <row r="3" spans="1:13">
      <c r="A3" s="2">
        <v>1</v>
      </c>
      <c r="B3" s="2">
        <v>750</v>
      </c>
      <c r="C3" s="2" t="s">
        <v>14</v>
      </c>
      <c r="D3" s="2" t="s">
        <v>15</v>
      </c>
      <c r="E3" s="2" t="s">
        <v>12</v>
      </c>
      <c r="F3" s="2">
        <v>6797</v>
      </c>
      <c r="G3" s="2">
        <f>VLOOKUP(B:B,[2]Sheet1!$A$1:$C$65536,3,0)</f>
        <v>12155.95</v>
      </c>
      <c r="H3" s="3">
        <f t="shared" ref="H3:H35" si="0">G3/F3</f>
        <v>1.7884287185523</v>
      </c>
      <c r="I3" s="3">
        <f t="shared" ref="I3:I37" si="1">(G3-F3)/F3</f>
        <v>0.788428718552303</v>
      </c>
      <c r="J3" s="2">
        <v>1</v>
      </c>
      <c r="K3" s="2">
        <v>2</v>
      </c>
      <c r="L3" s="2">
        <f t="shared" ref="L3:L35" si="2">K3+J3</f>
        <v>3</v>
      </c>
      <c r="M3" s="2">
        <v>500</v>
      </c>
    </row>
    <row r="4" spans="1:13">
      <c r="A4" s="2">
        <v>2</v>
      </c>
      <c r="B4" s="2">
        <v>571</v>
      </c>
      <c r="C4" s="2" t="s">
        <v>26</v>
      </c>
      <c r="D4" s="2" t="s">
        <v>15</v>
      </c>
      <c r="E4" s="2" t="s">
        <v>22</v>
      </c>
      <c r="F4" s="2">
        <v>6556</v>
      </c>
      <c r="G4" s="2">
        <f>VLOOKUP(B:B,[2]Sheet1!$A$1:$C$65536,3,0)</f>
        <v>8286.36</v>
      </c>
      <c r="H4" s="3">
        <f t="shared" si="0"/>
        <v>1.26393532641855</v>
      </c>
      <c r="I4" s="3">
        <f t="shared" si="1"/>
        <v>0.263935326418548</v>
      </c>
      <c r="J4" s="2">
        <v>5</v>
      </c>
      <c r="K4" s="2">
        <v>3</v>
      </c>
      <c r="L4" s="2">
        <f t="shared" si="2"/>
        <v>8</v>
      </c>
      <c r="M4" s="2">
        <v>300</v>
      </c>
    </row>
    <row r="5" spans="1:13">
      <c r="A5" s="2">
        <v>3</v>
      </c>
      <c r="B5" s="2">
        <v>578</v>
      </c>
      <c r="C5" s="2" t="s">
        <v>45</v>
      </c>
      <c r="D5" s="2" t="s">
        <v>17</v>
      </c>
      <c r="E5" s="2" t="s">
        <v>32</v>
      </c>
      <c r="F5" s="2">
        <v>4348</v>
      </c>
      <c r="G5" s="2">
        <f>VLOOKUP(B:B,[2]Sheet1!$A$1:$C$65536,3,0)</f>
        <v>6013.54</v>
      </c>
      <c r="H5" s="3">
        <f t="shared" si="0"/>
        <v>1.38305887764489</v>
      </c>
      <c r="I5" s="3">
        <f t="shared" si="1"/>
        <v>0.383058877644894</v>
      </c>
      <c r="J5" s="2">
        <v>4</v>
      </c>
      <c r="K5" s="2">
        <v>6</v>
      </c>
      <c r="L5" s="2">
        <f t="shared" si="2"/>
        <v>10</v>
      </c>
      <c r="M5" s="2">
        <v>200</v>
      </c>
    </row>
    <row r="6" spans="1:13">
      <c r="A6" s="2">
        <v>4</v>
      </c>
      <c r="B6" s="2">
        <v>546</v>
      </c>
      <c r="C6" s="2" t="s">
        <v>40</v>
      </c>
      <c r="D6" s="2" t="s">
        <v>15</v>
      </c>
      <c r="E6" s="2" t="s">
        <v>32</v>
      </c>
      <c r="F6" s="2">
        <v>3397</v>
      </c>
      <c r="G6" s="2">
        <f>VLOOKUP(B:B,[2]Sheet1!$A$1:$C$65536,3,0)</f>
        <v>5983.34</v>
      </c>
      <c r="H6" s="3">
        <f t="shared" si="0"/>
        <v>1.76136002355019</v>
      </c>
      <c r="I6" s="3">
        <f t="shared" si="1"/>
        <v>0.761360023550191</v>
      </c>
      <c r="J6" s="2">
        <v>2</v>
      </c>
      <c r="K6" s="2">
        <v>8</v>
      </c>
      <c r="L6" s="2">
        <f t="shared" si="2"/>
        <v>10</v>
      </c>
      <c r="M6" s="2"/>
    </row>
    <row r="7" spans="1:13">
      <c r="A7" s="2">
        <v>5</v>
      </c>
      <c r="B7" s="2">
        <v>307</v>
      </c>
      <c r="C7" s="2" t="s">
        <v>140</v>
      </c>
      <c r="D7" s="2" t="s">
        <v>88</v>
      </c>
      <c r="E7" s="2" t="s">
        <v>141</v>
      </c>
      <c r="F7" s="2">
        <v>10827</v>
      </c>
      <c r="G7" s="2">
        <f>VLOOKUP(B:B,[2]Sheet1!$A$1:$C$65536,3,0)</f>
        <v>12436.15</v>
      </c>
      <c r="H7" s="3">
        <f t="shared" si="0"/>
        <v>1.14862381084326</v>
      </c>
      <c r="I7" s="3">
        <f t="shared" si="1"/>
        <v>0.148623810843262</v>
      </c>
      <c r="J7" s="2">
        <v>12</v>
      </c>
      <c r="K7" s="2">
        <v>1</v>
      </c>
      <c r="L7" s="2">
        <f t="shared" si="2"/>
        <v>13</v>
      </c>
      <c r="M7" s="2"/>
    </row>
    <row r="8" spans="1:13">
      <c r="A8" s="2">
        <v>6</v>
      </c>
      <c r="B8" s="2">
        <v>754</v>
      </c>
      <c r="C8" s="2" t="s">
        <v>52</v>
      </c>
      <c r="D8" s="2" t="s">
        <v>53</v>
      </c>
      <c r="E8" s="2" t="s">
        <v>32</v>
      </c>
      <c r="F8" s="2">
        <v>3397</v>
      </c>
      <c r="G8" s="2">
        <f>VLOOKUP(B:B,[2]Sheet1!$A$1:$C$65536,3,0)</f>
        <v>5466.04999999999</v>
      </c>
      <c r="H8" s="3">
        <f t="shared" si="0"/>
        <v>1.60908154253753</v>
      </c>
      <c r="I8" s="3">
        <f t="shared" si="1"/>
        <v>0.60908154253753</v>
      </c>
      <c r="J8" s="2">
        <v>3</v>
      </c>
      <c r="K8" s="2">
        <v>12</v>
      </c>
      <c r="L8" s="2">
        <f t="shared" si="2"/>
        <v>15</v>
      </c>
      <c r="M8" s="2"/>
    </row>
    <row r="9" spans="1:13">
      <c r="A9" s="2">
        <v>7</v>
      </c>
      <c r="B9" s="2">
        <v>709</v>
      </c>
      <c r="C9" s="2" t="s">
        <v>31</v>
      </c>
      <c r="D9" s="2" t="s">
        <v>11</v>
      </c>
      <c r="E9" s="2" t="s">
        <v>32</v>
      </c>
      <c r="F9" s="2">
        <v>4697</v>
      </c>
      <c r="G9" s="2">
        <f>VLOOKUP(B:B,[2]Sheet1!$A$1:$C$65536,3,0)</f>
        <v>5656.66</v>
      </c>
      <c r="H9" s="3">
        <f t="shared" si="0"/>
        <v>1.20431339152651</v>
      </c>
      <c r="I9" s="3">
        <f t="shared" si="1"/>
        <v>0.204313391526506</v>
      </c>
      <c r="J9" s="2">
        <v>7</v>
      </c>
      <c r="K9" s="2">
        <v>9</v>
      </c>
      <c r="L9" s="2">
        <f t="shared" si="2"/>
        <v>16</v>
      </c>
      <c r="M9" s="2"/>
    </row>
    <row r="10" spans="1:13">
      <c r="A10" s="2">
        <v>8</v>
      </c>
      <c r="B10" s="2">
        <v>707</v>
      </c>
      <c r="C10" s="2" t="s">
        <v>27</v>
      </c>
      <c r="D10" s="2" t="s">
        <v>15</v>
      </c>
      <c r="E10" s="2" t="s">
        <v>22</v>
      </c>
      <c r="F10" s="2">
        <v>5099</v>
      </c>
      <c r="G10" s="2">
        <f>VLOOKUP(B:B,[2]Sheet1!$A$1:$C$65536,3,0)</f>
        <v>6008.09</v>
      </c>
      <c r="H10" s="3">
        <f t="shared" si="0"/>
        <v>1.17828789958815</v>
      </c>
      <c r="I10" s="3">
        <f t="shared" si="1"/>
        <v>0.178287899588155</v>
      </c>
      <c r="J10" s="2">
        <v>10</v>
      </c>
      <c r="K10" s="2">
        <v>7</v>
      </c>
      <c r="L10" s="2">
        <f t="shared" si="2"/>
        <v>17</v>
      </c>
      <c r="M10" s="2"/>
    </row>
    <row r="11" spans="1:13">
      <c r="A11" s="2">
        <v>9</v>
      </c>
      <c r="B11" s="2">
        <v>517</v>
      </c>
      <c r="C11" s="2" t="s">
        <v>18</v>
      </c>
      <c r="D11" s="2" t="s">
        <v>17</v>
      </c>
      <c r="E11" s="2" t="s">
        <v>12</v>
      </c>
      <c r="F11" s="2">
        <v>6397</v>
      </c>
      <c r="G11" s="2">
        <f>VLOOKUP(B:B,[2]Sheet1!$A$1:$C$65536,3,0)</f>
        <v>7067.28</v>
      </c>
      <c r="H11" s="3">
        <f t="shared" si="0"/>
        <v>1.10478036579647</v>
      </c>
      <c r="I11" s="3">
        <f t="shared" si="1"/>
        <v>0.104780365796467</v>
      </c>
      <c r="J11" s="2">
        <v>16</v>
      </c>
      <c r="K11" s="2">
        <v>5</v>
      </c>
      <c r="L11" s="2">
        <f t="shared" si="2"/>
        <v>21</v>
      </c>
      <c r="M11" s="2"/>
    </row>
    <row r="12" spans="1:13">
      <c r="A12" s="2">
        <v>10</v>
      </c>
      <c r="B12" s="2">
        <v>726</v>
      </c>
      <c r="C12" s="2" t="s">
        <v>38</v>
      </c>
      <c r="D12" s="2" t="s">
        <v>11</v>
      </c>
      <c r="E12" s="2" t="s">
        <v>32</v>
      </c>
      <c r="F12" s="2">
        <v>4099</v>
      </c>
      <c r="G12" s="2">
        <f>VLOOKUP(B:B,[2]Sheet1!$A$1:$C$65536,3,0)</f>
        <v>5021.58</v>
      </c>
      <c r="H12" s="3">
        <f t="shared" si="0"/>
        <v>1.22507440839229</v>
      </c>
      <c r="I12" s="3">
        <f t="shared" si="1"/>
        <v>0.225074408392291</v>
      </c>
      <c r="J12" s="2">
        <v>6</v>
      </c>
      <c r="K12" s="2">
        <v>15</v>
      </c>
      <c r="L12" s="2">
        <f t="shared" si="2"/>
        <v>21</v>
      </c>
      <c r="M12" s="2"/>
    </row>
    <row r="13" spans="1:13">
      <c r="A13" s="2">
        <v>11</v>
      </c>
      <c r="B13" s="2">
        <v>337</v>
      </c>
      <c r="C13" s="2" t="s">
        <v>16</v>
      </c>
      <c r="D13" s="2" t="s">
        <v>17</v>
      </c>
      <c r="E13" s="2" t="s">
        <v>12</v>
      </c>
      <c r="F13" s="2">
        <v>7497</v>
      </c>
      <c r="G13" s="2">
        <f>VLOOKUP(B:B,[2]Sheet1!$A$1:$C$65536,3,0)</f>
        <v>7529.21</v>
      </c>
      <c r="H13" s="3">
        <f t="shared" si="0"/>
        <v>1.00429638522075</v>
      </c>
      <c r="I13" s="3">
        <f t="shared" si="1"/>
        <v>0.00429638522075497</v>
      </c>
      <c r="J13" s="2">
        <v>18</v>
      </c>
      <c r="K13" s="2">
        <v>4</v>
      </c>
      <c r="L13" s="2">
        <f t="shared" si="2"/>
        <v>22</v>
      </c>
      <c r="M13" s="2"/>
    </row>
    <row r="14" spans="1:13">
      <c r="A14" s="2">
        <v>12</v>
      </c>
      <c r="B14" s="2">
        <v>513</v>
      </c>
      <c r="C14" s="2" t="s">
        <v>36</v>
      </c>
      <c r="D14" s="2" t="s">
        <v>11</v>
      </c>
      <c r="E14" s="2" t="s">
        <v>32</v>
      </c>
      <c r="F14" s="2">
        <v>4697</v>
      </c>
      <c r="G14" s="2">
        <f>VLOOKUP(B:B,[2]Sheet1!$A$1:$C$65536,3,0)</f>
        <v>5339.46</v>
      </c>
      <c r="H14" s="3">
        <f t="shared" si="0"/>
        <v>1.13678092399404</v>
      </c>
      <c r="I14" s="3">
        <f t="shared" si="1"/>
        <v>0.136780923994039</v>
      </c>
      <c r="J14" s="2">
        <v>13</v>
      </c>
      <c r="K14" s="2">
        <v>13</v>
      </c>
      <c r="L14" s="2">
        <f t="shared" si="2"/>
        <v>26</v>
      </c>
      <c r="M14" s="2"/>
    </row>
    <row r="15" spans="1:13">
      <c r="A15" s="2">
        <v>13</v>
      </c>
      <c r="B15" s="2">
        <v>724</v>
      </c>
      <c r="C15" s="2" t="s">
        <v>41</v>
      </c>
      <c r="D15" s="2" t="s">
        <v>15</v>
      </c>
      <c r="E15" s="2" t="s">
        <v>32</v>
      </c>
      <c r="F15" s="2">
        <v>3937</v>
      </c>
      <c r="G15" s="2">
        <f>VLOOKUP(B:B,[2]Sheet1!$A$1:$C$65536,3,0)</f>
        <v>4646.24</v>
      </c>
      <c r="H15" s="3">
        <f t="shared" si="0"/>
        <v>1.18014732029464</v>
      </c>
      <c r="I15" s="3">
        <f t="shared" si="1"/>
        <v>0.180147320294641</v>
      </c>
      <c r="J15" s="2">
        <v>9</v>
      </c>
      <c r="K15" s="2">
        <v>18</v>
      </c>
      <c r="L15" s="2">
        <f t="shared" si="2"/>
        <v>27</v>
      </c>
      <c r="M15" s="2"/>
    </row>
    <row r="16" spans="1:13">
      <c r="A16" s="2">
        <v>14</v>
      </c>
      <c r="B16" s="2">
        <v>585</v>
      </c>
      <c r="C16" s="2" t="s">
        <v>24</v>
      </c>
      <c r="D16" s="2" t="s">
        <v>11</v>
      </c>
      <c r="E16" s="2" t="s">
        <v>22</v>
      </c>
      <c r="F16" s="2">
        <v>5344</v>
      </c>
      <c r="G16" s="2">
        <f>VLOOKUP(B:B,[2]Sheet1!$A$1:$C$65536,3,0)</f>
        <v>5586.46</v>
      </c>
      <c r="H16" s="3">
        <f t="shared" si="0"/>
        <v>1.04537050898204</v>
      </c>
      <c r="I16" s="3">
        <f t="shared" si="1"/>
        <v>0.0453705089820359</v>
      </c>
      <c r="J16" s="2">
        <v>17</v>
      </c>
      <c r="K16" s="2">
        <v>11</v>
      </c>
      <c r="L16" s="2">
        <f t="shared" si="2"/>
        <v>28</v>
      </c>
      <c r="M16" s="2"/>
    </row>
    <row r="17" spans="1:13">
      <c r="A17" s="2">
        <v>15</v>
      </c>
      <c r="B17" s="2">
        <v>581</v>
      </c>
      <c r="C17" s="2" t="s">
        <v>33</v>
      </c>
      <c r="D17" s="2" t="s">
        <v>11</v>
      </c>
      <c r="E17" s="2" t="s">
        <v>32</v>
      </c>
      <c r="F17" s="2">
        <v>4497</v>
      </c>
      <c r="G17" s="2">
        <f>VLOOKUP(B:B,[2]Sheet1!$A$1:$C$65536,3,0)</f>
        <v>5056.8</v>
      </c>
      <c r="H17" s="3">
        <f t="shared" si="0"/>
        <v>1.12448298865911</v>
      </c>
      <c r="I17" s="3">
        <f t="shared" si="1"/>
        <v>0.124482988659106</v>
      </c>
      <c r="J17" s="2">
        <v>15</v>
      </c>
      <c r="K17" s="2">
        <v>14</v>
      </c>
      <c r="L17" s="2">
        <f t="shared" si="2"/>
        <v>29</v>
      </c>
      <c r="M17" s="2"/>
    </row>
    <row r="18" spans="1:13">
      <c r="A18" s="2">
        <v>16</v>
      </c>
      <c r="B18" s="2">
        <v>365</v>
      </c>
      <c r="C18" s="2" t="s">
        <v>25</v>
      </c>
      <c r="D18" s="2" t="s">
        <v>11</v>
      </c>
      <c r="E18" s="2" t="s">
        <v>22</v>
      </c>
      <c r="F18" s="2">
        <v>4203</v>
      </c>
      <c r="G18" s="2">
        <f>VLOOKUP(B:B,[2]Sheet1!$A$1:$C$65536,3,0)</f>
        <v>4764.56</v>
      </c>
      <c r="H18" s="3">
        <f t="shared" si="0"/>
        <v>1.13360932667143</v>
      </c>
      <c r="I18" s="3">
        <f t="shared" si="1"/>
        <v>0.133609326671425</v>
      </c>
      <c r="J18" s="2">
        <v>14</v>
      </c>
      <c r="K18" s="2">
        <v>16</v>
      </c>
      <c r="L18" s="2">
        <f t="shared" si="2"/>
        <v>30</v>
      </c>
      <c r="M18" s="2"/>
    </row>
    <row r="19" spans="1:13">
      <c r="A19" s="2">
        <v>17</v>
      </c>
      <c r="B19" s="2">
        <v>514</v>
      </c>
      <c r="C19" s="2" t="s">
        <v>49</v>
      </c>
      <c r="D19" s="2" t="s">
        <v>30</v>
      </c>
      <c r="E19" s="2" t="s">
        <v>32</v>
      </c>
      <c r="F19" s="2">
        <v>3770</v>
      </c>
      <c r="G19" s="2">
        <f>VLOOKUP(B:B,[2]Sheet1!$A$1:$C$65536,3,0)</f>
        <v>4392.03</v>
      </c>
      <c r="H19" s="3">
        <f t="shared" si="0"/>
        <v>1.16499469496021</v>
      </c>
      <c r="I19" s="3">
        <f t="shared" si="1"/>
        <v>0.164994694960212</v>
      </c>
      <c r="J19" s="2">
        <v>11</v>
      </c>
      <c r="K19" s="2">
        <v>19</v>
      </c>
      <c r="L19" s="2">
        <f t="shared" si="2"/>
        <v>30</v>
      </c>
      <c r="M19" s="2"/>
    </row>
    <row r="20" spans="1:13">
      <c r="A20" s="2">
        <v>18</v>
      </c>
      <c r="B20" s="2">
        <v>746</v>
      </c>
      <c r="C20" s="2" t="s">
        <v>50</v>
      </c>
      <c r="D20" s="2" t="s">
        <v>51</v>
      </c>
      <c r="E20" s="2" t="s">
        <v>32</v>
      </c>
      <c r="F20" s="2">
        <v>3397</v>
      </c>
      <c r="G20" s="2">
        <f>VLOOKUP(B:B,[2]Sheet1!$A$1:$C$65536,3,0)</f>
        <v>4076.72</v>
      </c>
      <c r="H20" s="3">
        <f t="shared" si="0"/>
        <v>1.20009420076538</v>
      </c>
      <c r="I20" s="3">
        <f t="shared" si="1"/>
        <v>0.200094200765381</v>
      </c>
      <c r="J20" s="2">
        <v>8</v>
      </c>
      <c r="K20" s="2">
        <v>23</v>
      </c>
      <c r="L20" s="2">
        <f t="shared" si="2"/>
        <v>31</v>
      </c>
      <c r="M20" s="2"/>
    </row>
    <row r="21" spans="1:13">
      <c r="A21" s="2">
        <v>19</v>
      </c>
      <c r="B21" s="2">
        <v>712</v>
      </c>
      <c r="C21" s="2" t="s">
        <v>28</v>
      </c>
      <c r="D21" s="2" t="s">
        <v>15</v>
      </c>
      <c r="E21" s="2" t="s">
        <v>22</v>
      </c>
      <c r="F21" s="2">
        <v>5739</v>
      </c>
      <c r="G21" s="2">
        <f>VLOOKUP(B:B,[2]Sheet1!$A$1:$C$65536,3,0)</f>
        <v>5587.5</v>
      </c>
      <c r="H21" s="3">
        <f t="shared" si="0"/>
        <v>0.97360167276529</v>
      </c>
      <c r="I21" s="3">
        <f t="shared" si="1"/>
        <v>-0.0263983272347099</v>
      </c>
      <c r="J21" s="2">
        <v>22</v>
      </c>
      <c r="K21" s="2">
        <v>10</v>
      </c>
      <c r="L21" s="2">
        <f t="shared" si="2"/>
        <v>32</v>
      </c>
      <c r="M21" s="2"/>
    </row>
    <row r="22" spans="1:13">
      <c r="A22" s="2">
        <v>20</v>
      </c>
      <c r="B22" s="2">
        <v>357</v>
      </c>
      <c r="C22" s="2" t="s">
        <v>35</v>
      </c>
      <c r="D22" s="2" t="s">
        <v>11</v>
      </c>
      <c r="E22" s="2" t="s">
        <v>32</v>
      </c>
      <c r="F22" s="2">
        <v>4497</v>
      </c>
      <c r="G22" s="2">
        <f>VLOOKUP(B:B,[2]Sheet1!$A$1:$C$65536,3,0)</f>
        <v>4248.52</v>
      </c>
      <c r="H22" s="3">
        <f t="shared" si="0"/>
        <v>0.944745385812764</v>
      </c>
      <c r="I22" s="3">
        <f t="shared" si="1"/>
        <v>-0.0552546141872358</v>
      </c>
      <c r="J22" s="2">
        <v>23</v>
      </c>
      <c r="K22" s="2">
        <v>20</v>
      </c>
      <c r="L22" s="2">
        <f t="shared" si="2"/>
        <v>43</v>
      </c>
      <c r="M22" s="2"/>
    </row>
    <row r="23" spans="1:13">
      <c r="A23" s="2">
        <v>21</v>
      </c>
      <c r="B23" s="2">
        <v>102934</v>
      </c>
      <c r="C23" s="2" t="s">
        <v>34</v>
      </c>
      <c r="D23" s="2" t="s">
        <v>11</v>
      </c>
      <c r="E23" s="2" t="s">
        <v>32</v>
      </c>
      <c r="F23" s="2">
        <v>3937</v>
      </c>
      <c r="G23" s="2">
        <f>VLOOKUP(B:B,[2]Sheet1!$A$1:$C$65536,3,0)</f>
        <v>3895.92</v>
      </c>
      <c r="H23" s="3">
        <f t="shared" si="0"/>
        <v>0.989565659131318</v>
      </c>
      <c r="I23" s="3">
        <f t="shared" si="1"/>
        <v>-0.0104343408686817</v>
      </c>
      <c r="J23" s="2">
        <v>20</v>
      </c>
      <c r="K23" s="2">
        <v>25</v>
      </c>
      <c r="L23" s="2">
        <f t="shared" si="2"/>
        <v>45</v>
      </c>
      <c r="M23" s="2"/>
    </row>
    <row r="24" spans="1:13">
      <c r="A24" s="2">
        <v>22</v>
      </c>
      <c r="B24" s="2">
        <v>744</v>
      </c>
      <c r="C24" s="2" t="s">
        <v>44</v>
      </c>
      <c r="D24" s="2" t="s">
        <v>17</v>
      </c>
      <c r="E24" s="2" t="s">
        <v>32</v>
      </c>
      <c r="F24" s="2">
        <v>4697</v>
      </c>
      <c r="G24" s="2">
        <f>VLOOKUP(B:B,[2]Sheet1!$A$1:$C$65536,3,0)</f>
        <v>4111.4</v>
      </c>
      <c r="H24" s="3">
        <f t="shared" si="0"/>
        <v>0.875324675324675</v>
      </c>
      <c r="I24" s="3">
        <f t="shared" si="1"/>
        <v>-0.124675324675325</v>
      </c>
      <c r="J24" s="2">
        <v>25</v>
      </c>
      <c r="K24" s="2">
        <v>22</v>
      </c>
      <c r="L24" s="2">
        <f t="shared" si="2"/>
        <v>47</v>
      </c>
      <c r="M24" s="2"/>
    </row>
    <row r="25" spans="1:13">
      <c r="A25" s="2">
        <v>23</v>
      </c>
      <c r="B25" s="2">
        <v>308</v>
      </c>
      <c r="C25" s="2" t="s">
        <v>54</v>
      </c>
      <c r="D25" s="2" t="s">
        <v>17</v>
      </c>
      <c r="E25" s="2" t="s">
        <v>32</v>
      </c>
      <c r="F25" s="2">
        <v>3397</v>
      </c>
      <c r="G25" s="2">
        <f>VLOOKUP(B:B,[2]Sheet1!$A$1:$C$65536,3,0)</f>
        <v>3400.31</v>
      </c>
      <c r="H25" s="3">
        <f t="shared" si="0"/>
        <v>1.00097438916691</v>
      </c>
      <c r="I25" s="3">
        <f t="shared" si="1"/>
        <v>0.000974389166911965</v>
      </c>
      <c r="J25" s="2">
        <v>19</v>
      </c>
      <c r="K25" s="2">
        <v>28</v>
      </c>
      <c r="L25" s="2">
        <f t="shared" si="2"/>
        <v>47</v>
      </c>
      <c r="M25" s="2"/>
    </row>
    <row r="26" spans="1:13">
      <c r="A26" s="2">
        <v>24</v>
      </c>
      <c r="B26" s="2">
        <v>343</v>
      </c>
      <c r="C26" s="2" t="s">
        <v>21</v>
      </c>
      <c r="D26" s="2" t="s">
        <v>11</v>
      </c>
      <c r="E26" s="2" t="s">
        <v>22</v>
      </c>
      <c r="F26" s="2">
        <v>7097</v>
      </c>
      <c r="G26" s="2">
        <f>VLOOKUP(B:B,[2]Sheet1!$A$1:$C$65536,3,0)</f>
        <v>4720.52</v>
      </c>
      <c r="H26" s="3">
        <f t="shared" si="0"/>
        <v>0.665143018176694</v>
      </c>
      <c r="I26" s="3">
        <f t="shared" si="1"/>
        <v>-0.334856981823306</v>
      </c>
      <c r="J26" s="2">
        <v>31</v>
      </c>
      <c r="K26" s="2">
        <v>17</v>
      </c>
      <c r="L26" s="2">
        <f t="shared" si="2"/>
        <v>48</v>
      </c>
      <c r="M26" s="2"/>
    </row>
    <row r="27" spans="1:13">
      <c r="A27" s="2">
        <v>25</v>
      </c>
      <c r="B27" s="2">
        <v>387</v>
      </c>
      <c r="C27" s="2" t="s">
        <v>39</v>
      </c>
      <c r="D27" s="2" t="s">
        <v>15</v>
      </c>
      <c r="E27" s="2" t="s">
        <v>32</v>
      </c>
      <c r="F27" s="2">
        <v>4336</v>
      </c>
      <c r="G27" s="2">
        <f>VLOOKUP(B:B,[2]Sheet1!$A$1:$C$65536,3,0)</f>
        <v>4042.02</v>
      </c>
      <c r="H27" s="3">
        <f t="shared" si="0"/>
        <v>0.932200184501845</v>
      </c>
      <c r="I27" s="3">
        <f t="shared" si="1"/>
        <v>-0.067799815498155</v>
      </c>
      <c r="J27" s="2">
        <v>24</v>
      </c>
      <c r="K27" s="2">
        <v>24</v>
      </c>
      <c r="L27" s="2">
        <f t="shared" si="2"/>
        <v>48</v>
      </c>
      <c r="M27" s="2"/>
    </row>
    <row r="28" spans="1:13">
      <c r="A28" s="2">
        <v>26</v>
      </c>
      <c r="B28" s="2">
        <v>385</v>
      </c>
      <c r="C28" s="2" t="s">
        <v>29</v>
      </c>
      <c r="D28" s="2" t="s">
        <v>30</v>
      </c>
      <c r="E28" s="2" t="s">
        <v>22</v>
      </c>
      <c r="F28" s="2">
        <v>3797</v>
      </c>
      <c r="G28" s="2">
        <f>VLOOKUP(B:B,[2]Sheet1!$A$1:$C$65536,3,0)</f>
        <v>3727.05</v>
      </c>
      <c r="H28" s="3">
        <f t="shared" si="0"/>
        <v>0.981577561232552</v>
      </c>
      <c r="I28" s="3">
        <f t="shared" si="1"/>
        <v>-0.0184224387674479</v>
      </c>
      <c r="J28" s="2">
        <v>21</v>
      </c>
      <c r="K28" s="2">
        <v>27</v>
      </c>
      <c r="L28" s="2">
        <f t="shared" si="2"/>
        <v>48</v>
      </c>
      <c r="M28" s="2"/>
    </row>
    <row r="29" spans="1:13">
      <c r="A29" s="2">
        <v>27</v>
      </c>
      <c r="B29" s="2">
        <v>341</v>
      </c>
      <c r="C29" s="2" t="s">
        <v>19</v>
      </c>
      <c r="D29" s="2" t="s">
        <v>20</v>
      </c>
      <c r="E29" s="2" t="s">
        <v>12</v>
      </c>
      <c r="F29" s="2">
        <v>6597</v>
      </c>
      <c r="G29" s="2">
        <f>VLOOKUP(B:B,[2]Sheet1!$A$1:$C$65536,3,0)</f>
        <v>4230.62</v>
      </c>
      <c r="H29" s="3">
        <f t="shared" si="0"/>
        <v>0.641294527815674</v>
      </c>
      <c r="I29" s="3">
        <f t="shared" si="1"/>
        <v>-0.358705472184326</v>
      </c>
      <c r="J29" s="2">
        <v>32</v>
      </c>
      <c r="K29" s="2">
        <v>21</v>
      </c>
      <c r="L29" s="2">
        <f t="shared" si="2"/>
        <v>53</v>
      </c>
      <c r="M29" s="2"/>
    </row>
    <row r="30" spans="1:13">
      <c r="A30" s="2">
        <v>28</v>
      </c>
      <c r="B30" s="2">
        <v>730</v>
      </c>
      <c r="C30" s="2" t="s">
        <v>23</v>
      </c>
      <c r="D30" s="2" t="s">
        <v>11</v>
      </c>
      <c r="E30" s="2" t="s">
        <v>22</v>
      </c>
      <c r="F30" s="2">
        <v>4797</v>
      </c>
      <c r="G30" s="2">
        <f>VLOOKUP(B:B,[2]Sheet1!$A$1:$C$65536,3,0)</f>
        <v>3805.76</v>
      </c>
      <c r="H30" s="3">
        <f t="shared" si="0"/>
        <v>0.793362518240567</v>
      </c>
      <c r="I30" s="3">
        <f t="shared" si="1"/>
        <v>-0.206637481759433</v>
      </c>
      <c r="J30" s="2">
        <v>27</v>
      </c>
      <c r="K30" s="2">
        <v>26</v>
      </c>
      <c r="L30" s="2">
        <f t="shared" si="2"/>
        <v>53</v>
      </c>
      <c r="M30" s="2"/>
    </row>
    <row r="31" spans="1:13">
      <c r="A31" s="2">
        <v>29</v>
      </c>
      <c r="B31" s="2">
        <v>355</v>
      </c>
      <c r="C31" s="2" t="s">
        <v>48</v>
      </c>
      <c r="D31" s="2" t="s">
        <v>17</v>
      </c>
      <c r="E31" s="2" t="s">
        <v>32</v>
      </c>
      <c r="F31" s="2">
        <v>3486</v>
      </c>
      <c r="G31" s="2">
        <f>VLOOKUP(B:B,[2]Sheet1!$A$1:$C$65536,3,0)</f>
        <v>2851.72</v>
      </c>
      <c r="H31" s="3">
        <f t="shared" si="0"/>
        <v>0.818049340218015</v>
      </c>
      <c r="I31" s="3">
        <f t="shared" si="1"/>
        <v>-0.181950659781985</v>
      </c>
      <c r="J31" s="2">
        <v>26</v>
      </c>
      <c r="K31" s="2">
        <v>30</v>
      </c>
      <c r="L31" s="2">
        <f t="shared" si="2"/>
        <v>56</v>
      </c>
      <c r="M31" s="2"/>
    </row>
    <row r="32" spans="1:13">
      <c r="A32" s="2">
        <v>30</v>
      </c>
      <c r="B32" s="2">
        <v>379</v>
      </c>
      <c r="C32" s="2" t="s">
        <v>37</v>
      </c>
      <c r="D32" s="2" t="s">
        <v>11</v>
      </c>
      <c r="E32" s="2" t="s">
        <v>32</v>
      </c>
      <c r="F32" s="2">
        <v>3990</v>
      </c>
      <c r="G32" s="2">
        <f>VLOOKUP(B:B,[2]Sheet1!$A$1:$C$65536,3,0)</f>
        <v>3013.93</v>
      </c>
      <c r="H32" s="3">
        <f t="shared" si="0"/>
        <v>0.755370927318296</v>
      </c>
      <c r="I32" s="3">
        <f t="shared" si="1"/>
        <v>-0.244629072681704</v>
      </c>
      <c r="J32" s="2">
        <v>28</v>
      </c>
      <c r="K32" s="2">
        <v>29</v>
      </c>
      <c r="L32" s="2">
        <f t="shared" si="2"/>
        <v>57</v>
      </c>
      <c r="M32" s="2"/>
    </row>
    <row r="33" spans="1:13">
      <c r="A33" s="2">
        <v>31</v>
      </c>
      <c r="B33" s="2">
        <v>742</v>
      </c>
      <c r="C33" s="2" t="s">
        <v>43</v>
      </c>
      <c r="D33" s="2" t="s">
        <v>17</v>
      </c>
      <c r="E33" s="2" t="s">
        <v>32</v>
      </c>
      <c r="F33" s="2">
        <v>3397</v>
      </c>
      <c r="G33" s="2">
        <f>VLOOKUP(B:B,[2]Sheet1!$A$1:$C$65536,3,0)</f>
        <v>2563.83</v>
      </c>
      <c r="H33" s="3">
        <f t="shared" si="0"/>
        <v>0.754733588460406</v>
      </c>
      <c r="I33" s="3">
        <f t="shared" si="1"/>
        <v>-0.245266411539594</v>
      </c>
      <c r="J33" s="2">
        <v>29</v>
      </c>
      <c r="K33" s="2">
        <v>32</v>
      </c>
      <c r="L33" s="2">
        <f t="shared" si="2"/>
        <v>61</v>
      </c>
      <c r="M33" s="2"/>
    </row>
    <row r="34" spans="1:13">
      <c r="A34" s="2">
        <v>32</v>
      </c>
      <c r="B34" s="2">
        <v>399</v>
      </c>
      <c r="C34" s="2" t="s">
        <v>42</v>
      </c>
      <c r="D34" s="2" t="s">
        <v>15</v>
      </c>
      <c r="E34" s="2" t="s">
        <v>32</v>
      </c>
      <c r="F34" s="2">
        <v>3397</v>
      </c>
      <c r="G34" s="2">
        <f>VLOOKUP(B:B,[2]Sheet1!$A$1:$C$65536,3,0)</f>
        <v>2486.72</v>
      </c>
      <c r="H34" s="3">
        <f t="shared" si="0"/>
        <v>0.732034147777451</v>
      </c>
      <c r="I34" s="3">
        <f t="shared" si="1"/>
        <v>-0.267965852222549</v>
      </c>
      <c r="J34" s="2">
        <v>30</v>
      </c>
      <c r="K34" s="2">
        <v>33</v>
      </c>
      <c r="L34" s="2">
        <f t="shared" si="2"/>
        <v>63</v>
      </c>
      <c r="M34" s="2"/>
    </row>
    <row r="35" spans="1:13">
      <c r="A35" s="2">
        <v>33</v>
      </c>
      <c r="B35" s="2">
        <v>373</v>
      </c>
      <c r="C35" s="2" t="s">
        <v>46</v>
      </c>
      <c r="D35" s="2" t="s">
        <v>17</v>
      </c>
      <c r="E35" s="2" t="s">
        <v>32</v>
      </c>
      <c r="F35" s="2">
        <v>4575</v>
      </c>
      <c r="G35" s="2">
        <f>VLOOKUP(B:B,[2]Sheet1!$A$1:$C$65536,3,0)</f>
        <v>2694.4</v>
      </c>
      <c r="H35" s="3">
        <f t="shared" si="0"/>
        <v>0.588939890710383</v>
      </c>
      <c r="I35" s="3">
        <f t="shared" si="1"/>
        <v>-0.411060109289617</v>
      </c>
      <c r="J35" s="2">
        <v>33</v>
      </c>
      <c r="K35" s="2">
        <v>31</v>
      </c>
      <c r="L35" s="2">
        <f t="shared" si="2"/>
        <v>64</v>
      </c>
      <c r="M35" s="2"/>
    </row>
    <row r="36" spans="1:13">
      <c r="A36" s="2">
        <v>34</v>
      </c>
      <c r="B36" s="2">
        <v>747</v>
      </c>
      <c r="C36" s="2" t="s">
        <v>47</v>
      </c>
      <c r="D36" s="2" t="s">
        <v>17</v>
      </c>
      <c r="E36" s="2" t="s">
        <v>32</v>
      </c>
      <c r="F36" s="2">
        <v>3397</v>
      </c>
      <c r="G36" s="2">
        <f>VLOOKUP(B:B,[2]Sheet1!$A$1:$C$65536,3,0)</f>
        <v>1094.87</v>
      </c>
      <c r="H36" s="3">
        <f t="shared" ref="H36:H83" si="3">G36/F36</f>
        <v>0.322304974977922</v>
      </c>
      <c r="I36" s="3">
        <f t="shared" si="1"/>
        <v>-0.677695025022078</v>
      </c>
      <c r="J36" s="2">
        <v>34</v>
      </c>
      <c r="K36" s="2">
        <v>34</v>
      </c>
      <c r="L36" s="2">
        <f t="shared" ref="L36:L83" si="4">K36+J36</f>
        <v>68</v>
      </c>
      <c r="M36" s="2"/>
    </row>
    <row r="37" spans="1:13">
      <c r="A37" s="2">
        <v>35</v>
      </c>
      <c r="B37" s="2">
        <v>582</v>
      </c>
      <c r="C37" s="2" t="s">
        <v>10</v>
      </c>
      <c r="D37" s="2" t="s">
        <v>11</v>
      </c>
      <c r="E37" s="2" t="s">
        <v>12</v>
      </c>
      <c r="F37" s="2">
        <v>7497</v>
      </c>
      <c r="G37" s="2">
        <f>VLOOKUP(B:B,[2]Sheet1!$A$1:$C$65536,3,0)</f>
        <v>776.78</v>
      </c>
      <c r="H37" s="3">
        <f t="shared" si="3"/>
        <v>0.103612111511271</v>
      </c>
      <c r="I37" s="3">
        <f t="shared" si="1"/>
        <v>-0.896387888488729</v>
      </c>
      <c r="J37" s="2">
        <v>35</v>
      </c>
      <c r="K37" s="2">
        <v>35</v>
      </c>
      <c r="L37" s="2">
        <f t="shared" si="4"/>
        <v>70</v>
      </c>
      <c r="M37" s="2"/>
    </row>
    <row r="38" spans="1:13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ht="29" customHeight="1" spans="1:13">
      <c r="A39" s="2" t="s">
        <v>150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>
      <c r="A40" s="2" t="s">
        <v>0</v>
      </c>
      <c r="B40" s="2" t="s">
        <v>1</v>
      </c>
      <c r="C40" s="2" t="s">
        <v>2</v>
      </c>
      <c r="D40" s="2" t="s">
        <v>3</v>
      </c>
      <c r="E40" s="2"/>
      <c r="F40" s="2" t="s">
        <v>9</v>
      </c>
      <c r="G40" s="2" t="s">
        <v>143</v>
      </c>
      <c r="H40" s="2" t="s">
        <v>151</v>
      </c>
      <c r="I40" s="2" t="s">
        <v>152</v>
      </c>
      <c r="J40" s="2" t="s">
        <v>146</v>
      </c>
      <c r="K40" s="2" t="s">
        <v>147</v>
      </c>
      <c r="L40" s="2" t="s">
        <v>148</v>
      </c>
      <c r="M40" s="2" t="s">
        <v>153</v>
      </c>
    </row>
    <row r="41" spans="1:13">
      <c r="A41" s="2">
        <v>1</v>
      </c>
      <c r="B41" s="2">
        <v>106066</v>
      </c>
      <c r="C41" s="2" t="s">
        <v>87</v>
      </c>
      <c r="D41" s="2" t="s">
        <v>88</v>
      </c>
      <c r="E41" s="2" t="s">
        <v>81</v>
      </c>
      <c r="F41" s="2">
        <v>2919</v>
      </c>
      <c r="G41" s="2">
        <f>VLOOKUP(B:B,[2]Sheet1!$A$1:$C$65536,3,0)</f>
        <v>5186.97</v>
      </c>
      <c r="H41" s="3">
        <f t="shared" si="3"/>
        <v>1.7769681397739</v>
      </c>
      <c r="I41" s="3">
        <f t="shared" ref="I41:I83" si="5">(G41-F41)/G41</f>
        <v>0.437243708754822</v>
      </c>
      <c r="J41" s="2">
        <v>2</v>
      </c>
      <c r="K41" s="2">
        <v>1</v>
      </c>
      <c r="L41" s="2">
        <f t="shared" si="4"/>
        <v>3</v>
      </c>
      <c r="M41" s="2">
        <v>500</v>
      </c>
    </row>
    <row r="42" spans="1:13">
      <c r="A42" s="2">
        <v>2</v>
      </c>
      <c r="B42" s="2">
        <v>54</v>
      </c>
      <c r="C42" s="2" t="s">
        <v>76</v>
      </c>
      <c r="D42" s="2" t="s">
        <v>53</v>
      </c>
      <c r="E42" s="2" t="s">
        <v>57</v>
      </c>
      <c r="F42" s="2">
        <v>2907</v>
      </c>
      <c r="G42" s="2">
        <f>VLOOKUP(B:B,[2]Sheet1!$A$1:$C$65536,3,0)</f>
        <v>5067.98</v>
      </c>
      <c r="H42" s="3">
        <f t="shared" si="3"/>
        <v>1.74337117303062</v>
      </c>
      <c r="I42" s="3">
        <f t="shared" si="5"/>
        <v>0.426398683499146</v>
      </c>
      <c r="J42" s="2">
        <v>4</v>
      </c>
      <c r="K42" s="2">
        <v>3</v>
      </c>
      <c r="L42" s="2">
        <f t="shared" si="4"/>
        <v>7</v>
      </c>
      <c r="M42" s="2">
        <v>300</v>
      </c>
    </row>
    <row r="43" spans="1:13">
      <c r="A43" s="2">
        <v>3</v>
      </c>
      <c r="B43" s="2">
        <v>721</v>
      </c>
      <c r="C43" s="2" t="s">
        <v>73</v>
      </c>
      <c r="D43" s="2" t="s">
        <v>20</v>
      </c>
      <c r="E43" s="2" t="s">
        <v>57</v>
      </c>
      <c r="F43" s="2">
        <v>3397</v>
      </c>
      <c r="G43" s="2">
        <f>VLOOKUP(B:B,[2]Sheet1!$A$1:$C$65536,3,0)</f>
        <v>5183.96</v>
      </c>
      <c r="H43" s="3">
        <f t="shared" si="3"/>
        <v>1.52604062408007</v>
      </c>
      <c r="I43" s="3">
        <f t="shared" si="5"/>
        <v>0.344709449918595</v>
      </c>
      <c r="J43" s="2">
        <v>7</v>
      </c>
      <c r="K43" s="2">
        <v>2</v>
      </c>
      <c r="L43" s="2">
        <f t="shared" si="4"/>
        <v>9</v>
      </c>
      <c r="M43" s="2">
        <v>200</v>
      </c>
    </row>
    <row r="44" spans="1:13">
      <c r="A44" s="2">
        <v>4</v>
      </c>
      <c r="B44" s="2">
        <v>598</v>
      </c>
      <c r="C44" s="2" t="s">
        <v>65</v>
      </c>
      <c r="D44" s="2" t="s">
        <v>15</v>
      </c>
      <c r="E44" s="2" t="s">
        <v>57</v>
      </c>
      <c r="F44" s="2">
        <v>2497</v>
      </c>
      <c r="G44" s="2">
        <f>VLOOKUP(B:B,[2]Sheet1!$A$1:$C$65536,3,0)</f>
        <v>4332.37</v>
      </c>
      <c r="H44" s="3">
        <f t="shared" si="3"/>
        <v>1.73503003604325</v>
      </c>
      <c r="I44" s="3">
        <f t="shared" si="5"/>
        <v>0.42364110175262</v>
      </c>
      <c r="J44" s="2">
        <v>5</v>
      </c>
      <c r="K44" s="2">
        <v>5</v>
      </c>
      <c r="L44" s="2">
        <f t="shared" si="4"/>
        <v>10</v>
      </c>
      <c r="M44" s="2"/>
    </row>
    <row r="45" spans="1:13">
      <c r="A45" s="2">
        <v>5</v>
      </c>
      <c r="B45" s="2">
        <v>704</v>
      </c>
      <c r="C45" s="2" t="s">
        <v>100</v>
      </c>
      <c r="D45" s="2" t="s">
        <v>53</v>
      </c>
      <c r="E45" s="2" t="s">
        <v>81</v>
      </c>
      <c r="F45" s="2">
        <v>2182</v>
      </c>
      <c r="G45" s="2">
        <f>VLOOKUP(B:B,[2]Sheet1!$A$1:$C$65536,3,0)</f>
        <v>3850.89</v>
      </c>
      <c r="H45" s="3">
        <f t="shared" si="3"/>
        <v>1.7648441796517</v>
      </c>
      <c r="I45" s="3">
        <f t="shared" si="5"/>
        <v>0.433377738652623</v>
      </c>
      <c r="J45" s="2">
        <v>3</v>
      </c>
      <c r="K45" s="2">
        <v>10</v>
      </c>
      <c r="L45" s="2">
        <f t="shared" si="4"/>
        <v>13</v>
      </c>
      <c r="M45" s="2"/>
    </row>
    <row r="46" spans="1:13">
      <c r="A46" s="2">
        <v>6</v>
      </c>
      <c r="B46" s="2">
        <v>102479</v>
      </c>
      <c r="C46" s="2" t="s">
        <v>92</v>
      </c>
      <c r="D46" s="2" t="s">
        <v>17</v>
      </c>
      <c r="E46" s="2" t="s">
        <v>81</v>
      </c>
      <c r="F46" s="2">
        <v>1941</v>
      </c>
      <c r="G46" s="2">
        <f>VLOOKUP(B:B,[2]Sheet1!$A$1:$C$65536,3,0)</f>
        <v>3512.8</v>
      </c>
      <c r="H46" s="3">
        <f t="shared" si="3"/>
        <v>1.80978876867594</v>
      </c>
      <c r="I46" s="3">
        <f t="shared" si="5"/>
        <v>0.447449328171259</v>
      </c>
      <c r="J46" s="2">
        <v>1</v>
      </c>
      <c r="K46" s="2">
        <v>14</v>
      </c>
      <c r="L46" s="2">
        <f t="shared" si="4"/>
        <v>15</v>
      </c>
      <c r="M46" s="2"/>
    </row>
    <row r="47" spans="1:13">
      <c r="A47" s="2">
        <v>7</v>
      </c>
      <c r="B47" s="2">
        <v>367</v>
      </c>
      <c r="C47" s="2" t="s">
        <v>79</v>
      </c>
      <c r="D47" s="2" t="s">
        <v>53</v>
      </c>
      <c r="E47" s="2" t="s">
        <v>57</v>
      </c>
      <c r="F47" s="2">
        <v>3200</v>
      </c>
      <c r="G47" s="2">
        <f>VLOOKUP(B:B,[2]Sheet1!$A$1:$C$65536,3,0)</f>
        <v>4323.66</v>
      </c>
      <c r="H47" s="3">
        <f t="shared" si="3"/>
        <v>1.35114375</v>
      </c>
      <c r="I47" s="3">
        <f t="shared" si="5"/>
        <v>0.259886300032843</v>
      </c>
      <c r="J47" s="2">
        <v>12</v>
      </c>
      <c r="K47" s="2">
        <v>6</v>
      </c>
      <c r="L47" s="2">
        <f t="shared" si="4"/>
        <v>18</v>
      </c>
      <c r="M47" s="2"/>
    </row>
    <row r="48" spans="1:13">
      <c r="A48" s="2">
        <v>8</v>
      </c>
      <c r="B48" s="2">
        <v>737</v>
      </c>
      <c r="C48" s="2" t="s">
        <v>67</v>
      </c>
      <c r="D48" s="2" t="s">
        <v>15</v>
      </c>
      <c r="E48" s="2" t="s">
        <v>57</v>
      </c>
      <c r="F48" s="2">
        <v>2966</v>
      </c>
      <c r="G48" s="2">
        <f>VLOOKUP(B:B,[2]Sheet1!$A$1:$C$65536,3,0)</f>
        <v>4280.09</v>
      </c>
      <c r="H48" s="3">
        <f t="shared" si="3"/>
        <v>1.44305124747134</v>
      </c>
      <c r="I48" s="3">
        <f t="shared" si="5"/>
        <v>0.307023917721356</v>
      </c>
      <c r="J48" s="2">
        <v>10</v>
      </c>
      <c r="K48" s="2">
        <v>9</v>
      </c>
      <c r="L48" s="2">
        <f t="shared" si="4"/>
        <v>19</v>
      </c>
      <c r="M48" s="2"/>
    </row>
    <row r="49" spans="1:13">
      <c r="A49" s="2">
        <v>9</v>
      </c>
      <c r="B49" s="2">
        <v>511</v>
      </c>
      <c r="C49" s="2" t="s">
        <v>59</v>
      </c>
      <c r="D49" s="2" t="s">
        <v>17</v>
      </c>
      <c r="E49" s="2" t="s">
        <v>57</v>
      </c>
      <c r="F49" s="2">
        <v>3336</v>
      </c>
      <c r="G49" s="2">
        <f>VLOOKUP(B:B,[2]Sheet1!$A$1:$C$65536,3,0)</f>
        <v>4320.07</v>
      </c>
      <c r="H49" s="3">
        <f t="shared" si="3"/>
        <v>1.29498501199041</v>
      </c>
      <c r="I49" s="3">
        <f t="shared" si="5"/>
        <v>0.227790290435109</v>
      </c>
      <c r="J49" s="2">
        <v>13</v>
      </c>
      <c r="K49" s="2">
        <v>7</v>
      </c>
      <c r="L49" s="2">
        <f t="shared" si="4"/>
        <v>20</v>
      </c>
      <c r="M49" s="2"/>
    </row>
    <row r="50" spans="1:13">
      <c r="A50" s="2">
        <v>10</v>
      </c>
      <c r="B50" s="2">
        <v>349</v>
      </c>
      <c r="C50" s="2" t="s">
        <v>72</v>
      </c>
      <c r="D50" s="2" t="s">
        <v>17</v>
      </c>
      <c r="E50" s="2" t="s">
        <v>57</v>
      </c>
      <c r="F50" s="2">
        <v>2627</v>
      </c>
      <c r="G50" s="2">
        <f>VLOOKUP(B:B,[2]Sheet1!$A$1:$C$65536,3,0)</f>
        <v>3819.4</v>
      </c>
      <c r="H50" s="3">
        <f t="shared" si="3"/>
        <v>1.45390178911306</v>
      </c>
      <c r="I50" s="3">
        <f t="shared" si="5"/>
        <v>0.312195632821909</v>
      </c>
      <c r="J50" s="2">
        <v>9</v>
      </c>
      <c r="K50" s="2">
        <v>12</v>
      </c>
      <c r="L50" s="2">
        <f t="shared" si="4"/>
        <v>21</v>
      </c>
      <c r="M50" s="2"/>
    </row>
    <row r="51" spans="1:13">
      <c r="A51" s="2">
        <v>11</v>
      </c>
      <c r="B51" s="2">
        <v>103198</v>
      </c>
      <c r="C51" s="2" t="s">
        <v>61</v>
      </c>
      <c r="D51" s="2" t="s">
        <v>11</v>
      </c>
      <c r="E51" s="2" t="s">
        <v>57</v>
      </c>
      <c r="F51" s="2">
        <v>2497</v>
      </c>
      <c r="G51" s="2">
        <f>VLOOKUP(B:B,[2]Sheet1!$A$1:$C$65536,3,0)</f>
        <v>3735.86</v>
      </c>
      <c r="H51" s="3">
        <f t="shared" si="3"/>
        <v>1.49613936724069</v>
      </c>
      <c r="I51" s="3">
        <f t="shared" si="5"/>
        <v>0.331613069012222</v>
      </c>
      <c r="J51" s="2">
        <v>8</v>
      </c>
      <c r="K51" s="2">
        <v>13</v>
      </c>
      <c r="L51" s="2">
        <f t="shared" si="4"/>
        <v>21</v>
      </c>
      <c r="M51" s="2"/>
    </row>
    <row r="52" spans="1:13">
      <c r="A52" s="2">
        <v>12</v>
      </c>
      <c r="B52" s="2">
        <v>591</v>
      </c>
      <c r="C52" s="2" t="s">
        <v>101</v>
      </c>
      <c r="D52" s="2" t="s">
        <v>20</v>
      </c>
      <c r="E52" s="2" t="s">
        <v>81</v>
      </c>
      <c r="F52" s="2">
        <v>2189</v>
      </c>
      <c r="G52" s="2">
        <f>VLOOKUP(B:B,[2]Sheet1!$A$1:$C$65536,3,0)</f>
        <v>3457.42</v>
      </c>
      <c r="H52" s="3">
        <f t="shared" si="3"/>
        <v>1.57945180447693</v>
      </c>
      <c r="I52" s="3">
        <f t="shared" si="5"/>
        <v>0.366868936952988</v>
      </c>
      <c r="J52" s="2">
        <v>6</v>
      </c>
      <c r="K52" s="2">
        <v>16</v>
      </c>
      <c r="L52" s="2">
        <f t="shared" si="4"/>
        <v>22</v>
      </c>
      <c r="M52" s="2"/>
    </row>
    <row r="53" spans="1:13">
      <c r="A53" s="2">
        <v>13</v>
      </c>
      <c r="B53" s="2">
        <v>391</v>
      </c>
      <c r="C53" s="2" t="s">
        <v>69</v>
      </c>
      <c r="D53" s="2" t="s">
        <v>17</v>
      </c>
      <c r="E53" s="2" t="s">
        <v>57</v>
      </c>
      <c r="F53" s="2">
        <v>3397</v>
      </c>
      <c r="G53" s="2">
        <f>VLOOKUP(B:B,[2]Sheet1!$A$1:$C$65536,3,0)</f>
        <v>4304.32</v>
      </c>
      <c r="H53" s="3">
        <f t="shared" si="3"/>
        <v>1.26709449514277</v>
      </c>
      <c r="I53" s="3">
        <f t="shared" si="5"/>
        <v>0.210792877852948</v>
      </c>
      <c r="J53" s="2">
        <v>16</v>
      </c>
      <c r="K53" s="2">
        <v>8</v>
      </c>
      <c r="L53" s="2">
        <f t="shared" si="4"/>
        <v>24</v>
      </c>
      <c r="M53" s="2"/>
    </row>
    <row r="54" spans="1:13">
      <c r="A54" s="2">
        <v>14</v>
      </c>
      <c r="B54" s="2">
        <v>377</v>
      </c>
      <c r="C54" s="2" t="s">
        <v>58</v>
      </c>
      <c r="D54" s="2" t="s">
        <v>15</v>
      </c>
      <c r="E54" s="2" t="s">
        <v>57</v>
      </c>
      <c r="F54" s="2">
        <v>4478</v>
      </c>
      <c r="G54" s="2">
        <f>VLOOKUP(B:B,[2]Sheet1!$A$1:$C$65536,3,0)</f>
        <v>4679.12</v>
      </c>
      <c r="H54" s="3">
        <f t="shared" si="3"/>
        <v>1.04491290754801</v>
      </c>
      <c r="I54" s="3">
        <f t="shared" si="5"/>
        <v>0.042982441142779</v>
      </c>
      <c r="J54" s="2">
        <v>27</v>
      </c>
      <c r="K54" s="2">
        <v>4</v>
      </c>
      <c r="L54" s="2">
        <f t="shared" si="4"/>
        <v>31</v>
      </c>
      <c r="M54" s="2"/>
    </row>
    <row r="55" spans="1:13">
      <c r="A55" s="2">
        <v>15</v>
      </c>
      <c r="B55" s="2">
        <v>359</v>
      </c>
      <c r="C55" s="2" t="s">
        <v>63</v>
      </c>
      <c r="D55" s="2" t="s">
        <v>11</v>
      </c>
      <c r="E55" s="2" t="s">
        <v>57</v>
      </c>
      <c r="F55" s="2">
        <v>3397</v>
      </c>
      <c r="G55" s="2">
        <f>VLOOKUP(B:B,[2]Sheet1!$A$1:$C$65536,3,0)</f>
        <v>3830.3</v>
      </c>
      <c r="H55" s="3">
        <f t="shared" si="3"/>
        <v>1.12755372387401</v>
      </c>
      <c r="I55" s="3">
        <f t="shared" si="5"/>
        <v>0.113124298357831</v>
      </c>
      <c r="J55" s="2">
        <v>23</v>
      </c>
      <c r="K55" s="2">
        <v>11</v>
      </c>
      <c r="L55" s="2">
        <f t="shared" si="4"/>
        <v>34</v>
      </c>
      <c r="M55" s="2"/>
    </row>
    <row r="56" spans="1:13">
      <c r="A56" s="2">
        <v>16</v>
      </c>
      <c r="B56" s="2">
        <v>103639</v>
      </c>
      <c r="C56" s="2" t="s">
        <v>66</v>
      </c>
      <c r="D56" s="2" t="s">
        <v>15</v>
      </c>
      <c r="E56" s="2" t="s">
        <v>57</v>
      </c>
      <c r="F56" s="2">
        <v>2497</v>
      </c>
      <c r="G56" s="2">
        <f>VLOOKUP(B:B,[2]Sheet1!$A$1:$C$65536,3,0)</f>
        <v>3187.14</v>
      </c>
      <c r="H56" s="3">
        <f t="shared" si="3"/>
        <v>1.27638766519824</v>
      </c>
      <c r="I56" s="3">
        <f t="shared" si="5"/>
        <v>0.21653896596949</v>
      </c>
      <c r="J56" s="2">
        <v>14</v>
      </c>
      <c r="K56" s="2">
        <v>20</v>
      </c>
      <c r="L56" s="2">
        <f t="shared" si="4"/>
        <v>34</v>
      </c>
      <c r="M56" s="2"/>
    </row>
    <row r="57" spans="1:13">
      <c r="A57" s="2">
        <v>17</v>
      </c>
      <c r="B57" s="2">
        <v>105751</v>
      </c>
      <c r="C57" s="2" t="s">
        <v>89</v>
      </c>
      <c r="D57" s="2" t="s">
        <v>15</v>
      </c>
      <c r="E57" s="2" t="s">
        <v>81</v>
      </c>
      <c r="F57" s="2">
        <v>2970</v>
      </c>
      <c r="G57" s="2">
        <f>VLOOKUP(B:B,[2]Sheet1!$A$1:$C$65536,3,0)</f>
        <v>3489.72</v>
      </c>
      <c r="H57" s="3">
        <f t="shared" si="3"/>
        <v>1.1749898989899</v>
      </c>
      <c r="I57" s="3">
        <f t="shared" si="5"/>
        <v>0.148928853890857</v>
      </c>
      <c r="J57" s="2">
        <v>21</v>
      </c>
      <c r="K57" s="2">
        <v>15</v>
      </c>
      <c r="L57" s="2">
        <f t="shared" si="4"/>
        <v>36</v>
      </c>
      <c r="M57" s="2"/>
    </row>
    <row r="58" spans="1:13">
      <c r="A58" s="2">
        <v>18</v>
      </c>
      <c r="B58" s="2">
        <v>587</v>
      </c>
      <c r="C58" s="2" t="s">
        <v>97</v>
      </c>
      <c r="D58" s="2" t="s">
        <v>53</v>
      </c>
      <c r="E58" s="2" t="s">
        <v>81</v>
      </c>
      <c r="F58" s="2">
        <v>2894</v>
      </c>
      <c r="G58" s="2">
        <f>VLOOKUP(B:B,[2]Sheet1!$A$1:$C$65536,3,0)</f>
        <v>3324.89</v>
      </c>
      <c r="H58" s="3">
        <f t="shared" si="3"/>
        <v>1.14889080856945</v>
      </c>
      <c r="I58" s="3">
        <f t="shared" si="5"/>
        <v>0.129595264805753</v>
      </c>
      <c r="J58" s="2">
        <v>22</v>
      </c>
      <c r="K58" s="2">
        <v>17</v>
      </c>
      <c r="L58" s="2">
        <f t="shared" si="4"/>
        <v>39</v>
      </c>
      <c r="M58" s="2"/>
    </row>
    <row r="59" spans="1:13">
      <c r="A59" s="2">
        <v>19</v>
      </c>
      <c r="B59" s="2">
        <v>339</v>
      </c>
      <c r="C59" s="2" t="s">
        <v>85</v>
      </c>
      <c r="D59" s="2" t="s">
        <v>11</v>
      </c>
      <c r="E59" s="2" t="s">
        <v>81</v>
      </c>
      <c r="F59" s="2">
        <v>2658</v>
      </c>
      <c r="G59" s="2">
        <f>VLOOKUP(B:B,[2]Sheet1!$A$1:$C$65536,3,0)</f>
        <v>3199.48</v>
      </c>
      <c r="H59" s="3">
        <f t="shared" si="3"/>
        <v>1.20371708051166</v>
      </c>
      <c r="I59" s="3">
        <f t="shared" si="5"/>
        <v>0.169240001500244</v>
      </c>
      <c r="J59" s="2">
        <v>20</v>
      </c>
      <c r="K59" s="2">
        <v>19</v>
      </c>
      <c r="L59" s="2">
        <f t="shared" si="4"/>
        <v>39</v>
      </c>
      <c r="M59" s="2"/>
    </row>
    <row r="60" spans="1:13">
      <c r="A60" s="2">
        <v>20</v>
      </c>
      <c r="B60" s="2">
        <v>102935</v>
      </c>
      <c r="C60" s="2" t="s">
        <v>90</v>
      </c>
      <c r="D60" s="2" t="s">
        <v>17</v>
      </c>
      <c r="E60" s="2" t="s">
        <v>81</v>
      </c>
      <c r="F60" s="2">
        <v>2550</v>
      </c>
      <c r="G60" s="2">
        <f>VLOOKUP(B:B,[2]Sheet1!$A$1:$C$65536,3,0)</f>
        <v>3127.85</v>
      </c>
      <c r="H60" s="3">
        <f t="shared" si="3"/>
        <v>1.22660784313725</v>
      </c>
      <c r="I60" s="3">
        <f t="shared" si="5"/>
        <v>0.184743513915309</v>
      </c>
      <c r="J60" s="2">
        <v>17</v>
      </c>
      <c r="K60" s="2">
        <v>22</v>
      </c>
      <c r="L60" s="2">
        <f t="shared" si="4"/>
        <v>39</v>
      </c>
      <c r="M60" s="2"/>
    </row>
    <row r="61" spans="1:13">
      <c r="A61" s="2">
        <v>21</v>
      </c>
      <c r="B61" s="2">
        <v>101453</v>
      </c>
      <c r="C61" s="2" t="s">
        <v>60</v>
      </c>
      <c r="D61" s="2" t="s">
        <v>53</v>
      </c>
      <c r="E61" s="2" t="s">
        <v>57</v>
      </c>
      <c r="F61" s="2">
        <v>2612</v>
      </c>
      <c r="G61" s="2">
        <f>VLOOKUP(B:B,[2]Sheet1!$A$1:$C$65536,3,0)</f>
        <v>3152.19</v>
      </c>
      <c r="H61" s="3">
        <f t="shared" si="3"/>
        <v>1.20681087289433</v>
      </c>
      <c r="I61" s="3">
        <f t="shared" si="5"/>
        <v>0.17136974611302</v>
      </c>
      <c r="J61" s="2">
        <v>19</v>
      </c>
      <c r="K61" s="2">
        <v>21</v>
      </c>
      <c r="L61" s="2">
        <f t="shared" si="4"/>
        <v>40</v>
      </c>
      <c r="M61" s="2"/>
    </row>
    <row r="62" spans="1:13">
      <c r="A62" s="2">
        <v>22</v>
      </c>
      <c r="B62" s="2">
        <v>549</v>
      </c>
      <c r="C62" s="2" t="s">
        <v>94</v>
      </c>
      <c r="D62" s="2" t="s">
        <v>51</v>
      </c>
      <c r="E62" s="2" t="s">
        <v>81</v>
      </c>
      <c r="F62" s="2">
        <v>2036</v>
      </c>
      <c r="G62" s="2">
        <f>VLOOKUP(B:B,[2]Sheet1!$A$1:$C$65536,3,0)</f>
        <v>2754.42</v>
      </c>
      <c r="H62" s="3">
        <f t="shared" si="3"/>
        <v>1.35285854616896</v>
      </c>
      <c r="I62" s="3">
        <f t="shared" si="5"/>
        <v>0.260824420386143</v>
      </c>
      <c r="J62" s="2">
        <v>11</v>
      </c>
      <c r="K62" s="2">
        <v>29</v>
      </c>
      <c r="L62" s="2">
        <f t="shared" si="4"/>
        <v>40</v>
      </c>
      <c r="M62" s="2"/>
    </row>
    <row r="63" spans="1:13">
      <c r="A63" s="2">
        <v>23</v>
      </c>
      <c r="B63" s="2">
        <v>104428</v>
      </c>
      <c r="C63" s="2" t="s">
        <v>99</v>
      </c>
      <c r="D63" s="2" t="s">
        <v>53</v>
      </c>
      <c r="E63" s="2" t="s">
        <v>81</v>
      </c>
      <c r="F63" s="2">
        <v>2362</v>
      </c>
      <c r="G63" s="2">
        <f>VLOOKUP(B:B,[2]Sheet1!$A$1:$C$65536,3,0)</f>
        <v>2998.66</v>
      </c>
      <c r="H63" s="3">
        <f t="shared" si="3"/>
        <v>1.26954276037257</v>
      </c>
      <c r="I63" s="3">
        <f t="shared" si="5"/>
        <v>0.212314833959168</v>
      </c>
      <c r="J63" s="2">
        <v>15</v>
      </c>
      <c r="K63" s="2">
        <v>26</v>
      </c>
      <c r="L63" s="2">
        <f t="shared" si="4"/>
        <v>41</v>
      </c>
      <c r="M63" s="2"/>
    </row>
    <row r="64" spans="1:13">
      <c r="A64" s="2">
        <v>24</v>
      </c>
      <c r="B64" s="2">
        <v>103199</v>
      </c>
      <c r="C64" s="2" t="s">
        <v>64</v>
      </c>
      <c r="D64" s="2" t="s">
        <v>11</v>
      </c>
      <c r="E64" s="2" t="s">
        <v>57</v>
      </c>
      <c r="F64" s="2">
        <v>2793</v>
      </c>
      <c r="G64" s="2">
        <f>VLOOKUP(B:B,[2]Sheet1!$A$1:$C$65536,3,0)</f>
        <v>3121.3</v>
      </c>
      <c r="H64" s="3">
        <f t="shared" si="3"/>
        <v>1.11754385964912</v>
      </c>
      <c r="I64" s="3">
        <f t="shared" si="5"/>
        <v>0.105180533751962</v>
      </c>
      <c r="J64" s="2">
        <v>24</v>
      </c>
      <c r="K64" s="2">
        <v>23</v>
      </c>
      <c r="L64" s="2">
        <f t="shared" si="4"/>
        <v>47</v>
      </c>
      <c r="M64" s="2"/>
    </row>
    <row r="65" spans="1:13">
      <c r="A65" s="2">
        <v>25</v>
      </c>
      <c r="B65" s="2">
        <v>716</v>
      </c>
      <c r="C65" s="2" t="s">
        <v>74</v>
      </c>
      <c r="D65" s="2" t="s">
        <v>51</v>
      </c>
      <c r="E65" s="2" t="s">
        <v>57</v>
      </c>
      <c r="F65" s="2">
        <v>3249</v>
      </c>
      <c r="G65" s="2">
        <f>VLOOKUP(B:B,[2]Sheet1!$A$1:$C$65536,3,0)</f>
        <v>3292.8</v>
      </c>
      <c r="H65" s="3">
        <f t="shared" si="3"/>
        <v>1.0134810710988</v>
      </c>
      <c r="I65" s="3">
        <f t="shared" si="5"/>
        <v>0.0133017492711371</v>
      </c>
      <c r="J65" s="2">
        <v>30</v>
      </c>
      <c r="K65" s="2">
        <v>18</v>
      </c>
      <c r="L65" s="2">
        <f t="shared" si="4"/>
        <v>48</v>
      </c>
      <c r="M65" s="2"/>
    </row>
    <row r="66" spans="1:13">
      <c r="A66" s="2">
        <v>26</v>
      </c>
      <c r="B66" s="2">
        <v>717</v>
      </c>
      <c r="C66" s="2" t="s">
        <v>93</v>
      </c>
      <c r="D66" s="2" t="s">
        <v>51</v>
      </c>
      <c r="E66" s="2" t="s">
        <v>81</v>
      </c>
      <c r="F66" s="2">
        <v>2800</v>
      </c>
      <c r="G66" s="2">
        <f>VLOOKUP(B:B,[2]Sheet1!$A$1:$C$65536,3,0)</f>
        <v>3019.51</v>
      </c>
      <c r="H66" s="3">
        <f t="shared" si="3"/>
        <v>1.07839642857143</v>
      </c>
      <c r="I66" s="3">
        <f t="shared" si="5"/>
        <v>0.0726972257088071</v>
      </c>
      <c r="J66" s="2">
        <v>25</v>
      </c>
      <c r="K66" s="2">
        <v>25</v>
      </c>
      <c r="L66" s="2">
        <f t="shared" si="4"/>
        <v>50</v>
      </c>
      <c r="M66" s="2"/>
    </row>
    <row r="67" spans="1:13">
      <c r="A67" s="2">
        <v>27</v>
      </c>
      <c r="B67" s="2">
        <v>745</v>
      </c>
      <c r="C67" s="2" t="s">
        <v>84</v>
      </c>
      <c r="D67" s="2" t="s">
        <v>11</v>
      </c>
      <c r="E67" s="2" t="s">
        <v>81</v>
      </c>
      <c r="F67" s="2">
        <v>1897</v>
      </c>
      <c r="G67" s="2">
        <f>VLOOKUP(B:B,[2]Sheet1!$A$1:$C$65536,3,0)</f>
        <v>2315.91</v>
      </c>
      <c r="H67" s="3">
        <f t="shared" si="3"/>
        <v>1.22082762256194</v>
      </c>
      <c r="I67" s="3">
        <f t="shared" si="5"/>
        <v>0.180883540379376</v>
      </c>
      <c r="J67" s="2">
        <v>18</v>
      </c>
      <c r="K67" s="2">
        <v>32</v>
      </c>
      <c r="L67" s="2">
        <f t="shared" si="4"/>
        <v>50</v>
      </c>
      <c r="M67" s="2"/>
    </row>
    <row r="68" spans="1:13">
      <c r="A68" s="2">
        <v>28</v>
      </c>
      <c r="B68" s="2">
        <v>572</v>
      </c>
      <c r="C68" s="2" t="s">
        <v>71</v>
      </c>
      <c r="D68" s="2" t="s">
        <v>17</v>
      </c>
      <c r="E68" s="2" t="s">
        <v>57</v>
      </c>
      <c r="F68" s="2">
        <v>2930</v>
      </c>
      <c r="G68" s="2">
        <f>VLOOKUP(B:B,[2]Sheet1!$A$1:$C$65536,3,0)</f>
        <v>3048.2</v>
      </c>
      <c r="H68" s="3">
        <f t="shared" si="3"/>
        <v>1.04034129692833</v>
      </c>
      <c r="I68" s="3">
        <f t="shared" si="5"/>
        <v>0.0387769831375893</v>
      </c>
      <c r="J68" s="2">
        <v>28</v>
      </c>
      <c r="K68" s="2">
        <v>24</v>
      </c>
      <c r="L68" s="2">
        <f t="shared" si="4"/>
        <v>52</v>
      </c>
      <c r="M68" s="2"/>
    </row>
    <row r="69" spans="1:13">
      <c r="A69" s="2">
        <v>29</v>
      </c>
      <c r="B69" s="2">
        <v>727</v>
      </c>
      <c r="C69" s="2" t="s">
        <v>83</v>
      </c>
      <c r="D69" s="2" t="s">
        <v>11</v>
      </c>
      <c r="E69" s="2" t="s">
        <v>81</v>
      </c>
      <c r="F69" s="2">
        <v>3197</v>
      </c>
      <c r="G69" s="2">
        <f>VLOOKUP(B:B,[2]Sheet1!$A$1:$C$65536,3,0)</f>
        <v>2943.08</v>
      </c>
      <c r="H69" s="3">
        <f t="shared" si="3"/>
        <v>0.920575539568345</v>
      </c>
      <c r="I69" s="3">
        <f t="shared" si="5"/>
        <v>-0.0862769615504846</v>
      </c>
      <c r="J69" s="2">
        <v>31</v>
      </c>
      <c r="K69" s="2">
        <v>27</v>
      </c>
      <c r="L69" s="2">
        <f t="shared" si="4"/>
        <v>58</v>
      </c>
      <c r="M69" s="2"/>
    </row>
    <row r="70" spans="1:13">
      <c r="A70" s="2">
        <v>30</v>
      </c>
      <c r="B70" s="2">
        <v>515</v>
      </c>
      <c r="C70" s="2" t="s">
        <v>70</v>
      </c>
      <c r="D70" s="2" t="s">
        <v>17</v>
      </c>
      <c r="E70" s="2" t="s">
        <v>57</v>
      </c>
      <c r="F70" s="2">
        <v>3397</v>
      </c>
      <c r="G70" s="2">
        <f>VLOOKUP(B:B,[2]Sheet1!$A$1:$C$65536,3,0)</f>
        <v>2931.04</v>
      </c>
      <c r="H70" s="3">
        <f t="shared" si="3"/>
        <v>0.862831910509273</v>
      </c>
      <c r="I70" s="3">
        <f t="shared" si="5"/>
        <v>-0.158974288989574</v>
      </c>
      <c r="J70" s="2">
        <v>33</v>
      </c>
      <c r="K70" s="2">
        <v>28</v>
      </c>
      <c r="L70" s="2">
        <f t="shared" si="4"/>
        <v>61</v>
      </c>
      <c r="M70" s="2"/>
    </row>
    <row r="71" spans="1:13">
      <c r="A71" s="2">
        <v>31</v>
      </c>
      <c r="B71" s="2">
        <v>723</v>
      </c>
      <c r="C71" s="2" t="s">
        <v>91</v>
      </c>
      <c r="D71" s="2" t="s">
        <v>17</v>
      </c>
      <c r="E71" s="2" t="s">
        <v>81</v>
      </c>
      <c r="F71" s="2">
        <v>2133</v>
      </c>
      <c r="G71" s="2">
        <f>VLOOKUP(B:B,[2]Sheet1!$A$1:$C$65536,3,0)</f>
        <v>2217.36</v>
      </c>
      <c r="H71" s="3">
        <f t="shared" si="3"/>
        <v>1.03954992967651</v>
      </c>
      <c r="I71" s="3">
        <f t="shared" si="5"/>
        <v>0.0380452429916658</v>
      </c>
      <c r="J71" s="2">
        <v>29</v>
      </c>
      <c r="K71" s="2">
        <v>35</v>
      </c>
      <c r="L71" s="2">
        <f t="shared" si="4"/>
        <v>64</v>
      </c>
      <c r="M71" s="2"/>
    </row>
    <row r="72" spans="1:13">
      <c r="A72" s="2">
        <v>32</v>
      </c>
      <c r="B72" s="2">
        <v>105267</v>
      </c>
      <c r="C72" s="2" t="s">
        <v>86</v>
      </c>
      <c r="D72" s="2" t="s">
        <v>11</v>
      </c>
      <c r="E72" s="2" t="s">
        <v>81</v>
      </c>
      <c r="F72" s="2">
        <v>1897</v>
      </c>
      <c r="G72" s="2">
        <f>VLOOKUP(B:B,[2]Sheet1!$A$1:$C$65536,3,0)</f>
        <v>1984.41</v>
      </c>
      <c r="H72" s="3">
        <f t="shared" si="3"/>
        <v>1.04607801792304</v>
      </c>
      <c r="I72" s="3">
        <f t="shared" si="5"/>
        <v>0.0440483569423658</v>
      </c>
      <c r="J72" s="2">
        <v>26</v>
      </c>
      <c r="K72" s="2">
        <v>38</v>
      </c>
      <c r="L72" s="2">
        <f t="shared" si="4"/>
        <v>64</v>
      </c>
      <c r="M72" s="2"/>
    </row>
    <row r="73" spans="1:13">
      <c r="A73" s="2">
        <v>33</v>
      </c>
      <c r="B73" s="2">
        <v>539</v>
      </c>
      <c r="C73" s="2" t="s">
        <v>95</v>
      </c>
      <c r="D73" s="2" t="s">
        <v>51</v>
      </c>
      <c r="E73" s="2" t="s">
        <v>81</v>
      </c>
      <c r="F73" s="2">
        <v>3437</v>
      </c>
      <c r="G73" s="2">
        <f>VLOOKUP(B:B,[2]Sheet1!$A$1:$C$65536,3,0)</f>
        <v>2701.49</v>
      </c>
      <c r="H73" s="3">
        <f t="shared" si="3"/>
        <v>0.786002327611289</v>
      </c>
      <c r="I73" s="3">
        <f t="shared" si="5"/>
        <v>-0.27226086344943</v>
      </c>
      <c r="J73" s="2">
        <v>36</v>
      </c>
      <c r="K73" s="2">
        <v>30</v>
      </c>
      <c r="L73" s="2">
        <f t="shared" si="4"/>
        <v>66</v>
      </c>
      <c r="M73" s="2"/>
    </row>
    <row r="74" spans="1:13">
      <c r="A74" s="2">
        <v>34</v>
      </c>
      <c r="B74" s="2">
        <v>351</v>
      </c>
      <c r="C74" s="2" t="s">
        <v>77</v>
      </c>
      <c r="D74" s="2" t="s">
        <v>53</v>
      </c>
      <c r="E74" s="2" t="s">
        <v>57</v>
      </c>
      <c r="F74" s="2">
        <v>2497</v>
      </c>
      <c r="G74" s="2">
        <f>VLOOKUP(B:B,[2]Sheet1!$A$1:$C$65536,3,0)</f>
        <v>2282.74</v>
      </c>
      <c r="H74" s="3">
        <f t="shared" si="3"/>
        <v>0.914193031637966</v>
      </c>
      <c r="I74" s="3">
        <f t="shared" si="5"/>
        <v>-0.0938608864785303</v>
      </c>
      <c r="J74" s="2">
        <v>32</v>
      </c>
      <c r="K74" s="2">
        <v>34</v>
      </c>
      <c r="L74" s="2">
        <f t="shared" si="4"/>
        <v>66</v>
      </c>
      <c r="M74" s="2"/>
    </row>
    <row r="75" spans="1:13">
      <c r="A75" s="2">
        <v>35</v>
      </c>
      <c r="B75" s="2">
        <v>347</v>
      </c>
      <c r="C75" s="2" t="s">
        <v>80</v>
      </c>
      <c r="D75" s="2" t="s">
        <v>11</v>
      </c>
      <c r="E75" s="2" t="s">
        <v>81</v>
      </c>
      <c r="F75" s="2">
        <v>3197</v>
      </c>
      <c r="G75" s="2">
        <f>VLOOKUP(B:B,[2]Sheet1!$A$1:$C$65536,3,0)</f>
        <v>2359</v>
      </c>
      <c r="H75" s="3">
        <f t="shared" si="3"/>
        <v>0.737879261807945</v>
      </c>
      <c r="I75" s="3">
        <f t="shared" si="5"/>
        <v>-0.355235269181857</v>
      </c>
      <c r="J75" s="2">
        <v>37</v>
      </c>
      <c r="K75" s="2">
        <v>31</v>
      </c>
      <c r="L75" s="2">
        <f t="shared" si="4"/>
        <v>68</v>
      </c>
      <c r="M75" s="2"/>
    </row>
    <row r="76" spans="1:13">
      <c r="A76" s="2">
        <v>36</v>
      </c>
      <c r="B76" s="2">
        <v>720</v>
      </c>
      <c r="C76" s="2" t="s">
        <v>96</v>
      </c>
      <c r="D76" s="2" t="s">
        <v>51</v>
      </c>
      <c r="E76" s="2" t="s">
        <v>81</v>
      </c>
      <c r="F76" s="2">
        <v>2503</v>
      </c>
      <c r="G76" s="2">
        <f>VLOOKUP(B:B,[2]Sheet1!$A$1:$C$65536,3,0)</f>
        <v>2098.64</v>
      </c>
      <c r="H76" s="3">
        <f t="shared" si="3"/>
        <v>0.838449860167799</v>
      </c>
      <c r="I76" s="3">
        <f t="shared" si="5"/>
        <v>-0.192677162352762</v>
      </c>
      <c r="J76" s="2">
        <v>34</v>
      </c>
      <c r="K76" s="2">
        <v>36</v>
      </c>
      <c r="L76" s="2">
        <f t="shared" si="4"/>
        <v>70</v>
      </c>
      <c r="M76" s="2"/>
    </row>
    <row r="77" spans="1:13">
      <c r="A77" s="2">
        <v>37</v>
      </c>
      <c r="B77" s="2">
        <v>102565</v>
      </c>
      <c r="C77" s="2" t="s">
        <v>62</v>
      </c>
      <c r="D77" s="2" t="s">
        <v>11</v>
      </c>
      <c r="E77" s="2" t="s">
        <v>57</v>
      </c>
      <c r="F77" s="2">
        <v>3397</v>
      </c>
      <c r="G77" s="2">
        <f>VLOOKUP(B:B,[2]Sheet1!$A$1:$C$65536,3,0)</f>
        <v>2287.25</v>
      </c>
      <c r="H77" s="3">
        <f t="shared" si="3"/>
        <v>0.673314689431852</v>
      </c>
      <c r="I77" s="3">
        <f t="shared" si="5"/>
        <v>-0.485189638211826</v>
      </c>
      <c r="J77" s="2">
        <v>38</v>
      </c>
      <c r="K77" s="2">
        <v>33</v>
      </c>
      <c r="L77" s="2">
        <f t="shared" si="4"/>
        <v>71</v>
      </c>
      <c r="M77" s="2"/>
    </row>
    <row r="78" spans="1:13">
      <c r="A78" s="2">
        <v>38</v>
      </c>
      <c r="B78" s="2">
        <v>52</v>
      </c>
      <c r="C78" s="2" t="s">
        <v>98</v>
      </c>
      <c r="D78" s="2" t="s">
        <v>53</v>
      </c>
      <c r="E78" s="2" t="s">
        <v>81</v>
      </c>
      <c r="F78" s="2">
        <v>2426</v>
      </c>
      <c r="G78" s="2">
        <f>VLOOKUP(B:B,[2]Sheet1!$A$1:$C$65536,3,0)</f>
        <v>1927.6</v>
      </c>
      <c r="H78" s="3">
        <f t="shared" si="3"/>
        <v>0.794558944765045</v>
      </c>
      <c r="I78" s="3">
        <f t="shared" si="5"/>
        <v>-0.258559867192364</v>
      </c>
      <c r="J78" s="2">
        <v>35</v>
      </c>
      <c r="K78" s="2">
        <v>40</v>
      </c>
      <c r="L78" s="2">
        <f t="shared" si="4"/>
        <v>75</v>
      </c>
      <c r="M78" s="2"/>
    </row>
    <row r="79" spans="1:13">
      <c r="A79" s="2">
        <v>39</v>
      </c>
      <c r="B79" s="2">
        <v>570</v>
      </c>
      <c r="C79" s="2" t="s">
        <v>82</v>
      </c>
      <c r="D79" s="2" t="s">
        <v>11</v>
      </c>
      <c r="E79" s="2" t="s">
        <v>81</v>
      </c>
      <c r="F79" s="2">
        <v>3197</v>
      </c>
      <c r="G79" s="2">
        <f>VLOOKUP(B:B,[2]Sheet1!$A$1:$C$65536,3,0)</f>
        <v>2002.12</v>
      </c>
      <c r="H79" s="3">
        <f t="shared" si="3"/>
        <v>0.626249609008445</v>
      </c>
      <c r="I79" s="3">
        <f t="shared" si="5"/>
        <v>-0.596807384172777</v>
      </c>
      <c r="J79" s="2">
        <v>41</v>
      </c>
      <c r="K79" s="2">
        <v>37</v>
      </c>
      <c r="L79" s="2">
        <f t="shared" si="4"/>
        <v>78</v>
      </c>
      <c r="M79" s="2"/>
    </row>
    <row r="80" spans="1:13">
      <c r="A80" s="2">
        <v>40</v>
      </c>
      <c r="B80" s="2">
        <v>743</v>
      </c>
      <c r="C80" s="2" t="s">
        <v>68</v>
      </c>
      <c r="D80" s="2" t="s">
        <v>15</v>
      </c>
      <c r="E80" s="2" t="s">
        <v>57</v>
      </c>
      <c r="F80" s="2">
        <v>3062</v>
      </c>
      <c r="G80" s="2">
        <f>VLOOKUP(B:B,[2]Sheet1!$A$1:$C$65536,3,0)</f>
        <v>1960.64</v>
      </c>
      <c r="H80" s="3">
        <f t="shared" si="3"/>
        <v>0.640313520574788</v>
      </c>
      <c r="I80" s="3">
        <f t="shared" si="5"/>
        <v>-0.561734943691856</v>
      </c>
      <c r="J80" s="2">
        <v>40</v>
      </c>
      <c r="K80" s="2">
        <v>39</v>
      </c>
      <c r="L80" s="2">
        <f t="shared" si="4"/>
        <v>79</v>
      </c>
      <c r="M80" s="2"/>
    </row>
    <row r="81" spans="1:13">
      <c r="A81" s="2">
        <v>41</v>
      </c>
      <c r="B81" s="2">
        <v>748</v>
      </c>
      <c r="C81" s="2" t="s">
        <v>75</v>
      </c>
      <c r="D81" s="2" t="s">
        <v>51</v>
      </c>
      <c r="E81" s="2" t="s">
        <v>57</v>
      </c>
      <c r="F81" s="2">
        <v>2808</v>
      </c>
      <c r="G81" s="2">
        <f>VLOOKUP(B:B,[2]Sheet1!$A$1:$C$65536,3,0)</f>
        <v>1878.02</v>
      </c>
      <c r="H81" s="3">
        <f t="shared" si="3"/>
        <v>0.668810541310541</v>
      </c>
      <c r="I81" s="3">
        <f t="shared" si="5"/>
        <v>-0.495191744496864</v>
      </c>
      <c r="J81" s="2">
        <v>39</v>
      </c>
      <c r="K81" s="2">
        <v>41</v>
      </c>
      <c r="L81" s="2">
        <f t="shared" si="4"/>
        <v>80</v>
      </c>
      <c r="M81" s="2"/>
    </row>
    <row r="82" spans="1:13">
      <c r="A82" s="2">
        <v>42</v>
      </c>
      <c r="B82" s="2">
        <v>329</v>
      </c>
      <c r="C82" s="2" t="s">
        <v>78</v>
      </c>
      <c r="D82" s="2" t="s">
        <v>53</v>
      </c>
      <c r="E82" s="2" t="s">
        <v>57</v>
      </c>
      <c r="F82" s="2">
        <v>2497</v>
      </c>
      <c r="G82" s="2">
        <f>VLOOKUP(B:B,[2]Sheet1!$A$1:$C$65536,3,0)</f>
        <v>1452.01</v>
      </c>
      <c r="H82" s="3">
        <f t="shared" si="3"/>
        <v>0.581501802162595</v>
      </c>
      <c r="I82" s="3">
        <f t="shared" si="5"/>
        <v>-0.719685126135495</v>
      </c>
      <c r="J82" s="2">
        <v>42</v>
      </c>
      <c r="K82" s="2">
        <v>42</v>
      </c>
      <c r="L82" s="2">
        <f t="shared" si="4"/>
        <v>84</v>
      </c>
      <c r="M82" s="2"/>
    </row>
    <row r="83" spans="1:13">
      <c r="A83" s="2">
        <v>43</v>
      </c>
      <c r="B83" s="2">
        <v>311</v>
      </c>
      <c r="C83" s="2" t="s">
        <v>56</v>
      </c>
      <c r="D83" s="2" t="s">
        <v>11</v>
      </c>
      <c r="E83" s="2" t="s">
        <v>57</v>
      </c>
      <c r="F83" s="2">
        <v>2847</v>
      </c>
      <c r="G83" s="2">
        <f>VLOOKUP(B:B,[2]Sheet1!$A$1:$C$65536,3,0)</f>
        <v>1428.09</v>
      </c>
      <c r="H83" s="3">
        <f t="shared" si="3"/>
        <v>0.501612223393045</v>
      </c>
      <c r="I83" s="3">
        <f t="shared" si="5"/>
        <v>-0.99357183370796</v>
      </c>
      <c r="J83" s="2">
        <v>43</v>
      </c>
      <c r="K83" s="2">
        <v>43</v>
      </c>
      <c r="L83" s="2">
        <f t="shared" si="4"/>
        <v>86</v>
      </c>
      <c r="M83" s="2"/>
    </row>
    <row r="84" spans="1:13">
      <c r="A84" s="16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8"/>
    </row>
    <row r="85" ht="37" customHeight="1" spans="1:13">
      <c r="A85" s="2" t="s">
        <v>154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 t="s">
        <v>0</v>
      </c>
      <c r="B86" s="2" t="s">
        <v>1</v>
      </c>
      <c r="C86" s="2" t="s">
        <v>2</v>
      </c>
      <c r="D86" s="2" t="s">
        <v>3</v>
      </c>
      <c r="E86" s="2"/>
      <c r="F86" s="2" t="s">
        <v>9</v>
      </c>
      <c r="G86" s="2" t="s">
        <v>143</v>
      </c>
      <c r="H86" s="2" t="s">
        <v>151</v>
      </c>
      <c r="I86" s="2" t="s">
        <v>155</v>
      </c>
      <c r="J86" s="2" t="s">
        <v>146</v>
      </c>
      <c r="K86" s="2" t="s">
        <v>156</v>
      </c>
      <c r="L86" s="2" t="s">
        <v>148</v>
      </c>
      <c r="M86" s="2" t="s">
        <v>153</v>
      </c>
    </row>
    <row r="87" spans="1:13">
      <c r="A87" s="2">
        <v>1</v>
      </c>
      <c r="B87" s="2">
        <v>545</v>
      </c>
      <c r="C87" s="2" t="s">
        <v>130</v>
      </c>
      <c r="D87" s="2" t="s">
        <v>15</v>
      </c>
      <c r="E87" s="2" t="s">
        <v>121</v>
      </c>
      <c r="F87" s="2">
        <v>1197</v>
      </c>
      <c r="G87" s="2">
        <f>VLOOKUP(B:B,[2]Sheet1!$A$1:$C$65536,3,0)</f>
        <v>3207.41</v>
      </c>
      <c r="H87" s="3">
        <f t="shared" ref="H87:H121" si="6">G87/F87</f>
        <v>2.67954051796157</v>
      </c>
      <c r="I87" s="3">
        <f t="shared" ref="I87:I121" si="7">(G87-F87)/F87</f>
        <v>1.67954051796157</v>
      </c>
      <c r="J87" s="2">
        <v>1</v>
      </c>
      <c r="K87" s="2">
        <v>1</v>
      </c>
      <c r="L87" s="2">
        <f t="shared" ref="L87:L121" si="8">K87+J87</f>
        <v>2</v>
      </c>
      <c r="M87" s="2">
        <v>500</v>
      </c>
    </row>
    <row r="88" spans="1:13">
      <c r="A88" s="2">
        <v>2</v>
      </c>
      <c r="B88" s="2">
        <v>104838</v>
      </c>
      <c r="C88" s="2" t="s">
        <v>139</v>
      </c>
      <c r="D88" s="2" t="s">
        <v>53</v>
      </c>
      <c r="E88" s="2" t="s">
        <v>121</v>
      </c>
      <c r="F88" s="2">
        <v>1197</v>
      </c>
      <c r="G88" s="2">
        <f>VLOOKUP(B:B,[2]Sheet1!$A$1:$C$65536,3,0)</f>
        <v>3020.84</v>
      </c>
      <c r="H88" s="3">
        <f t="shared" si="6"/>
        <v>2.52367585630744</v>
      </c>
      <c r="I88" s="3">
        <f t="shared" si="7"/>
        <v>1.52367585630744</v>
      </c>
      <c r="J88" s="2">
        <v>2</v>
      </c>
      <c r="K88" s="2">
        <v>2</v>
      </c>
      <c r="L88" s="2">
        <f t="shared" si="8"/>
        <v>4</v>
      </c>
      <c r="M88" s="2">
        <v>300</v>
      </c>
    </row>
    <row r="89" spans="1:13">
      <c r="A89" s="2">
        <v>3</v>
      </c>
      <c r="B89" s="2">
        <v>105910</v>
      </c>
      <c r="C89" s="2" t="s">
        <v>133</v>
      </c>
      <c r="D89" s="2" t="s">
        <v>15</v>
      </c>
      <c r="E89" s="2" t="s">
        <v>121</v>
      </c>
      <c r="F89" s="2">
        <v>1029</v>
      </c>
      <c r="G89" s="2">
        <f>VLOOKUP(B:B,[2]Sheet1!$A$1:$C$65536,3,0)</f>
        <v>2570.66</v>
      </c>
      <c r="H89" s="3">
        <f t="shared" si="6"/>
        <v>2.49821185617104</v>
      </c>
      <c r="I89" s="3">
        <f t="shared" si="7"/>
        <v>1.49821185617104</v>
      </c>
      <c r="J89" s="2">
        <v>3</v>
      </c>
      <c r="K89" s="2">
        <v>6</v>
      </c>
      <c r="L89" s="2">
        <f t="shared" si="8"/>
        <v>9</v>
      </c>
      <c r="M89" s="2">
        <v>200</v>
      </c>
    </row>
    <row r="90" spans="1:13">
      <c r="A90" s="2">
        <v>4</v>
      </c>
      <c r="B90" s="2">
        <v>713</v>
      </c>
      <c r="C90" s="2" t="s">
        <v>119</v>
      </c>
      <c r="D90" s="2" t="s">
        <v>53</v>
      </c>
      <c r="E90" s="2" t="s">
        <v>104</v>
      </c>
      <c r="F90" s="2">
        <v>1397</v>
      </c>
      <c r="G90" s="2">
        <f>VLOOKUP(B:B,[2]Sheet1!$A$1:$C$65536,3,0)</f>
        <v>2778.81</v>
      </c>
      <c r="H90" s="3">
        <f t="shared" si="6"/>
        <v>1.98912670007158</v>
      </c>
      <c r="I90" s="3">
        <f t="shared" si="7"/>
        <v>0.989126700071582</v>
      </c>
      <c r="J90" s="2">
        <v>8</v>
      </c>
      <c r="K90" s="2">
        <v>3</v>
      </c>
      <c r="L90" s="2">
        <f t="shared" si="8"/>
        <v>11</v>
      </c>
      <c r="M90" s="2"/>
    </row>
    <row r="91" spans="1:13">
      <c r="A91" s="2">
        <v>5</v>
      </c>
      <c r="B91" s="2">
        <v>105396</v>
      </c>
      <c r="C91" s="2" t="s">
        <v>131</v>
      </c>
      <c r="D91" s="2" t="s">
        <v>15</v>
      </c>
      <c r="E91" s="2" t="s">
        <v>121</v>
      </c>
      <c r="F91" s="2">
        <v>1197</v>
      </c>
      <c r="G91" s="2">
        <f>VLOOKUP(B:B,[2]Sheet1!$A$1:$C$65536,3,0)</f>
        <v>2520.35</v>
      </c>
      <c r="H91" s="3">
        <f t="shared" si="6"/>
        <v>2.10555555555556</v>
      </c>
      <c r="I91" s="3">
        <f t="shared" si="7"/>
        <v>1.10555555555556</v>
      </c>
      <c r="J91" s="2">
        <v>7</v>
      </c>
      <c r="K91" s="2">
        <v>8</v>
      </c>
      <c r="L91" s="2">
        <f t="shared" si="8"/>
        <v>15</v>
      </c>
      <c r="M91" s="2"/>
    </row>
    <row r="92" spans="1:13">
      <c r="A92" s="2">
        <v>6</v>
      </c>
      <c r="B92" s="2">
        <v>706</v>
      </c>
      <c r="C92" s="2" t="s">
        <v>118</v>
      </c>
      <c r="D92" s="2" t="s">
        <v>53</v>
      </c>
      <c r="E92" s="2" t="s">
        <v>104</v>
      </c>
      <c r="F92" s="2">
        <v>1650</v>
      </c>
      <c r="G92" s="2">
        <f>VLOOKUP(B:B,[2]Sheet1!$A$1:$C$65536,3,0)</f>
        <v>2754.38</v>
      </c>
      <c r="H92" s="3">
        <f t="shared" si="6"/>
        <v>1.66932121212121</v>
      </c>
      <c r="I92" s="3">
        <f t="shared" si="7"/>
        <v>0.669321212121212</v>
      </c>
      <c r="J92" s="2">
        <v>13</v>
      </c>
      <c r="K92" s="2">
        <v>5</v>
      </c>
      <c r="L92" s="2">
        <f t="shared" si="8"/>
        <v>18</v>
      </c>
      <c r="M92" s="2"/>
    </row>
    <row r="93" spans="1:13">
      <c r="A93" s="2">
        <v>7</v>
      </c>
      <c r="B93" s="2">
        <v>106485</v>
      </c>
      <c r="C93" s="2" t="s">
        <v>134</v>
      </c>
      <c r="D93" s="2" t="s">
        <v>15</v>
      </c>
      <c r="E93" s="2" t="s">
        <v>121</v>
      </c>
      <c r="F93" s="2">
        <v>897</v>
      </c>
      <c r="G93" s="2">
        <f>VLOOKUP(B:B,[2]Sheet1!$A$1:$C$65536,3,0)</f>
        <v>1983.71</v>
      </c>
      <c r="H93" s="3">
        <f t="shared" si="6"/>
        <v>2.21149386845039</v>
      </c>
      <c r="I93" s="3">
        <f t="shared" si="7"/>
        <v>1.21149386845039</v>
      </c>
      <c r="J93" s="2">
        <v>4</v>
      </c>
      <c r="K93" s="2">
        <v>14</v>
      </c>
      <c r="L93" s="2">
        <f t="shared" si="8"/>
        <v>18</v>
      </c>
      <c r="M93" s="2"/>
    </row>
    <row r="94" spans="1:13">
      <c r="A94" s="2">
        <v>8</v>
      </c>
      <c r="B94" s="2">
        <v>104430</v>
      </c>
      <c r="C94" s="2" t="s">
        <v>129</v>
      </c>
      <c r="D94" s="2" t="s">
        <v>15</v>
      </c>
      <c r="E94" s="2" t="s">
        <v>121</v>
      </c>
      <c r="F94" s="2">
        <v>990</v>
      </c>
      <c r="G94" s="2">
        <f>VLOOKUP(B:B,[2]Sheet1!$A$1:$C$65536,3,0)</f>
        <v>1967.17</v>
      </c>
      <c r="H94" s="3">
        <f t="shared" si="6"/>
        <v>1.9870404040404</v>
      </c>
      <c r="I94" s="3">
        <f t="shared" si="7"/>
        <v>0.987040404040404</v>
      </c>
      <c r="J94" s="2">
        <v>9</v>
      </c>
      <c r="K94" s="2">
        <v>15</v>
      </c>
      <c r="L94" s="2">
        <f t="shared" si="8"/>
        <v>24</v>
      </c>
      <c r="M94" s="2"/>
    </row>
    <row r="95" spans="1:13">
      <c r="A95" s="2">
        <v>9</v>
      </c>
      <c r="B95" s="2">
        <v>106569</v>
      </c>
      <c r="C95" s="2" t="s">
        <v>122</v>
      </c>
      <c r="D95" s="2" t="s">
        <v>11</v>
      </c>
      <c r="E95" s="2" t="s">
        <v>121</v>
      </c>
      <c r="F95" s="2">
        <v>897</v>
      </c>
      <c r="G95" s="2">
        <f>VLOOKUP(B:B,[2]Sheet1!$A$1:$C$65536,3,0)</f>
        <v>1899.83</v>
      </c>
      <c r="H95" s="3">
        <f t="shared" si="6"/>
        <v>2.11798216276477</v>
      </c>
      <c r="I95" s="3">
        <f t="shared" si="7"/>
        <v>1.11798216276477</v>
      </c>
      <c r="J95" s="2">
        <v>6</v>
      </c>
      <c r="K95" s="2">
        <v>18</v>
      </c>
      <c r="L95" s="2">
        <f t="shared" si="8"/>
        <v>24</v>
      </c>
      <c r="M95" s="2"/>
    </row>
    <row r="96" spans="1:13">
      <c r="A96" s="2">
        <v>10</v>
      </c>
      <c r="B96" s="2">
        <v>107658</v>
      </c>
      <c r="C96" s="2" t="s">
        <v>127</v>
      </c>
      <c r="D96" s="2" t="s">
        <v>11</v>
      </c>
      <c r="E96" s="2" t="s">
        <v>121</v>
      </c>
      <c r="F96" s="2">
        <v>835</v>
      </c>
      <c r="G96" s="2">
        <f>VLOOKUP(B:B,[2]Sheet1!$A$1:$C$65536,3,0)</f>
        <v>1795.72</v>
      </c>
      <c r="H96" s="3">
        <f t="shared" si="6"/>
        <v>2.1505628742515</v>
      </c>
      <c r="I96" s="3">
        <f t="shared" si="7"/>
        <v>1.1505628742515</v>
      </c>
      <c r="J96" s="2">
        <v>5</v>
      </c>
      <c r="K96" s="2">
        <v>20</v>
      </c>
      <c r="L96" s="2">
        <f t="shared" si="8"/>
        <v>25</v>
      </c>
      <c r="M96" s="2"/>
    </row>
    <row r="97" spans="1:13">
      <c r="A97" s="2">
        <v>11</v>
      </c>
      <c r="B97" s="2">
        <v>56</v>
      </c>
      <c r="C97" s="2" t="s">
        <v>117</v>
      </c>
      <c r="D97" s="2" t="s">
        <v>53</v>
      </c>
      <c r="E97" s="2" t="s">
        <v>104</v>
      </c>
      <c r="F97" s="2">
        <v>2597</v>
      </c>
      <c r="G97" s="2">
        <f>VLOOKUP(B:B,[2]Sheet1!$A$1:$C$65536,3,0)</f>
        <v>2758.5</v>
      </c>
      <c r="H97" s="3">
        <f t="shared" si="6"/>
        <v>1.06218713900655</v>
      </c>
      <c r="I97" s="3">
        <f t="shared" si="7"/>
        <v>0.062187139006546</v>
      </c>
      <c r="J97" s="2">
        <v>23</v>
      </c>
      <c r="K97" s="2">
        <v>4</v>
      </c>
      <c r="L97" s="2">
        <f t="shared" si="8"/>
        <v>27</v>
      </c>
      <c r="M97" s="2"/>
    </row>
    <row r="98" spans="1:13">
      <c r="A98" s="2">
        <v>12</v>
      </c>
      <c r="B98" s="2">
        <v>573</v>
      </c>
      <c r="C98" s="2" t="s">
        <v>106</v>
      </c>
      <c r="D98" s="2" t="s">
        <v>15</v>
      </c>
      <c r="E98" s="2" t="s">
        <v>104</v>
      </c>
      <c r="F98" s="2">
        <v>1776</v>
      </c>
      <c r="G98" s="2">
        <f>VLOOKUP(B:B,[2]Sheet1!$A$1:$C$65536,3,0)</f>
        <v>2512.38</v>
      </c>
      <c r="H98" s="3">
        <f t="shared" si="6"/>
        <v>1.41462837837838</v>
      </c>
      <c r="I98" s="3">
        <f t="shared" si="7"/>
        <v>0.414628378378378</v>
      </c>
      <c r="J98" s="2">
        <v>18</v>
      </c>
      <c r="K98" s="2">
        <v>9</v>
      </c>
      <c r="L98" s="2">
        <f t="shared" si="8"/>
        <v>27</v>
      </c>
      <c r="M98" s="2"/>
    </row>
    <row r="99" spans="1:13">
      <c r="A99" s="2">
        <v>13</v>
      </c>
      <c r="B99" s="2">
        <v>740</v>
      </c>
      <c r="C99" s="2" t="s">
        <v>107</v>
      </c>
      <c r="D99" s="2" t="s">
        <v>15</v>
      </c>
      <c r="E99" s="2" t="s">
        <v>104</v>
      </c>
      <c r="F99" s="2">
        <v>1452</v>
      </c>
      <c r="G99" s="2">
        <f>VLOOKUP(B:B,[2]Sheet1!$A$1:$C$65536,3,0)</f>
        <v>2217.02</v>
      </c>
      <c r="H99" s="3">
        <f t="shared" si="6"/>
        <v>1.52687327823691</v>
      </c>
      <c r="I99" s="3">
        <f t="shared" si="7"/>
        <v>0.526873278236915</v>
      </c>
      <c r="J99" s="2">
        <v>16</v>
      </c>
      <c r="K99" s="2">
        <v>11</v>
      </c>
      <c r="L99" s="2">
        <f t="shared" si="8"/>
        <v>27</v>
      </c>
      <c r="M99" s="2"/>
    </row>
    <row r="100" spans="1:13">
      <c r="A100" s="2">
        <v>14</v>
      </c>
      <c r="B100" s="2">
        <v>102564</v>
      </c>
      <c r="C100" s="2" t="s">
        <v>111</v>
      </c>
      <c r="D100" s="2" t="s">
        <v>20</v>
      </c>
      <c r="E100" s="2" t="s">
        <v>104</v>
      </c>
      <c r="F100" s="2">
        <v>1397</v>
      </c>
      <c r="G100" s="2">
        <f>VLOOKUP(B:B,[2]Sheet1!$A$1:$C$65536,3,0)</f>
        <v>2172.13</v>
      </c>
      <c r="H100" s="3">
        <f t="shared" si="6"/>
        <v>1.55485325697924</v>
      </c>
      <c r="I100" s="3">
        <f t="shared" si="7"/>
        <v>0.554853256979241</v>
      </c>
      <c r="J100" s="2">
        <v>15</v>
      </c>
      <c r="K100" s="2">
        <v>13</v>
      </c>
      <c r="L100" s="2">
        <f t="shared" si="8"/>
        <v>28</v>
      </c>
      <c r="M100" s="2"/>
    </row>
    <row r="101" spans="1:13">
      <c r="A101" s="2">
        <v>15</v>
      </c>
      <c r="B101" s="2">
        <v>108277</v>
      </c>
      <c r="C101" s="2" t="s">
        <v>125</v>
      </c>
      <c r="D101" s="2" t="s">
        <v>11</v>
      </c>
      <c r="E101" s="2" t="s">
        <v>121</v>
      </c>
      <c r="F101" s="2">
        <v>1185</v>
      </c>
      <c r="G101" s="2">
        <f>VLOOKUP(B:B,[2]Sheet1!$A$1:$C$65536,3,0)</f>
        <v>1960.81</v>
      </c>
      <c r="H101" s="3">
        <f t="shared" si="6"/>
        <v>1.65469198312236</v>
      </c>
      <c r="I101" s="3">
        <f t="shared" si="7"/>
        <v>0.654691983122363</v>
      </c>
      <c r="J101" s="2">
        <v>14</v>
      </c>
      <c r="K101" s="2">
        <v>16</v>
      </c>
      <c r="L101" s="2">
        <f t="shared" si="8"/>
        <v>30</v>
      </c>
      <c r="M101" s="2"/>
    </row>
    <row r="102" spans="1:13">
      <c r="A102" s="2">
        <v>16</v>
      </c>
      <c r="B102" s="2">
        <v>106399</v>
      </c>
      <c r="C102" s="2" t="s">
        <v>124</v>
      </c>
      <c r="D102" s="2" t="s">
        <v>11</v>
      </c>
      <c r="E102" s="2" t="s">
        <v>121</v>
      </c>
      <c r="F102" s="2">
        <v>982</v>
      </c>
      <c r="G102" s="2">
        <f>VLOOKUP(B:B,[2]Sheet1!$A$1:$C$65536,3,0)</f>
        <v>1853.45</v>
      </c>
      <c r="H102" s="3">
        <f t="shared" si="6"/>
        <v>1.88742362525458</v>
      </c>
      <c r="I102" s="3">
        <f t="shared" si="7"/>
        <v>0.887423625254583</v>
      </c>
      <c r="J102" s="2">
        <v>11</v>
      </c>
      <c r="K102" s="2">
        <v>19</v>
      </c>
      <c r="L102" s="2">
        <f t="shared" si="8"/>
        <v>30</v>
      </c>
      <c r="M102" s="2"/>
    </row>
    <row r="103" spans="1:13">
      <c r="A103" s="2">
        <v>17</v>
      </c>
      <c r="B103" s="2">
        <v>371</v>
      </c>
      <c r="C103" s="2" t="s">
        <v>110</v>
      </c>
      <c r="D103" s="2" t="s">
        <v>30</v>
      </c>
      <c r="E103" s="2" t="s">
        <v>104</v>
      </c>
      <c r="F103" s="2">
        <v>2597</v>
      </c>
      <c r="G103" s="2">
        <f>VLOOKUP(B:B,[2]Sheet1!$A$1:$C$65536,3,0)</f>
        <v>2569.16</v>
      </c>
      <c r="H103" s="3">
        <f t="shared" si="6"/>
        <v>0.98927993839045</v>
      </c>
      <c r="I103" s="3">
        <f t="shared" si="7"/>
        <v>-0.0107200616095495</v>
      </c>
      <c r="J103" s="2">
        <v>24</v>
      </c>
      <c r="K103" s="2">
        <v>7</v>
      </c>
      <c r="L103" s="2">
        <f t="shared" si="8"/>
        <v>31</v>
      </c>
      <c r="M103" s="2"/>
    </row>
    <row r="104" spans="1:13">
      <c r="A104" s="2">
        <v>18</v>
      </c>
      <c r="B104" s="2">
        <v>107829</v>
      </c>
      <c r="C104" s="2" t="s">
        <v>137</v>
      </c>
      <c r="D104" s="2" t="s">
        <v>17</v>
      </c>
      <c r="E104" s="2" t="s">
        <v>121</v>
      </c>
      <c r="F104" s="2">
        <v>897</v>
      </c>
      <c r="G104" s="2">
        <f>VLOOKUP(B:B,[2]Sheet1!$A$1:$C$65536,3,0)</f>
        <v>1726.97</v>
      </c>
      <c r="H104" s="3">
        <f t="shared" si="6"/>
        <v>1.92527313266444</v>
      </c>
      <c r="I104" s="3">
        <f t="shared" si="7"/>
        <v>0.925273132664437</v>
      </c>
      <c r="J104" s="2">
        <v>10</v>
      </c>
      <c r="K104" s="2">
        <v>21</v>
      </c>
      <c r="L104" s="2">
        <f t="shared" si="8"/>
        <v>31</v>
      </c>
      <c r="M104" s="2"/>
    </row>
    <row r="105" spans="1:13">
      <c r="A105" s="2">
        <v>19</v>
      </c>
      <c r="B105" s="2">
        <v>106865</v>
      </c>
      <c r="C105" s="2" t="s">
        <v>126</v>
      </c>
      <c r="D105" s="2" t="s">
        <v>11</v>
      </c>
      <c r="E105" s="2" t="s">
        <v>121</v>
      </c>
      <c r="F105" s="2">
        <v>860</v>
      </c>
      <c r="G105" s="2">
        <f>VLOOKUP(B:B,[2]Sheet1!$A$1:$C$65536,3,0)</f>
        <v>1564.45</v>
      </c>
      <c r="H105" s="3">
        <f t="shared" si="6"/>
        <v>1.81912790697674</v>
      </c>
      <c r="I105" s="3">
        <f t="shared" si="7"/>
        <v>0.819127906976744</v>
      </c>
      <c r="J105" s="2">
        <v>12</v>
      </c>
      <c r="K105" s="2">
        <v>23</v>
      </c>
      <c r="L105" s="2">
        <f t="shared" si="8"/>
        <v>35</v>
      </c>
      <c r="M105" s="2"/>
    </row>
    <row r="106" spans="1:13">
      <c r="A106" s="2">
        <v>20</v>
      </c>
      <c r="B106" s="2">
        <v>733</v>
      </c>
      <c r="C106" s="2" t="s">
        <v>108</v>
      </c>
      <c r="D106" s="2" t="s">
        <v>15</v>
      </c>
      <c r="E106" s="2" t="s">
        <v>104</v>
      </c>
      <c r="F106" s="2">
        <v>2330</v>
      </c>
      <c r="G106" s="2">
        <f>VLOOKUP(B:B,[2]Sheet1!$A$1:$C$65536,3,0)</f>
        <v>2247.34</v>
      </c>
      <c r="H106" s="3">
        <f t="shared" si="6"/>
        <v>0.964523605150215</v>
      </c>
      <c r="I106" s="3">
        <f t="shared" si="7"/>
        <v>-0.0354763948497853</v>
      </c>
      <c r="J106" s="2">
        <v>27</v>
      </c>
      <c r="K106" s="2">
        <v>10</v>
      </c>
      <c r="L106" s="2">
        <f t="shared" si="8"/>
        <v>37</v>
      </c>
      <c r="M106" s="2"/>
    </row>
    <row r="107" spans="1:13">
      <c r="A107" s="2">
        <v>21</v>
      </c>
      <c r="B107" s="2">
        <v>104533</v>
      </c>
      <c r="C107" s="2" t="s">
        <v>114</v>
      </c>
      <c r="D107" s="2" t="s">
        <v>51</v>
      </c>
      <c r="E107" s="2" t="s">
        <v>104</v>
      </c>
      <c r="F107" s="2">
        <v>1397</v>
      </c>
      <c r="G107" s="2">
        <f>VLOOKUP(B:B,[2]Sheet1!$A$1:$C$65536,3,0)</f>
        <v>1946.39</v>
      </c>
      <c r="H107" s="3">
        <f t="shared" si="6"/>
        <v>1.39326413743737</v>
      </c>
      <c r="I107" s="3">
        <f t="shared" si="7"/>
        <v>0.393264137437366</v>
      </c>
      <c r="J107" s="2">
        <v>20</v>
      </c>
      <c r="K107" s="2">
        <v>17</v>
      </c>
      <c r="L107" s="2">
        <f t="shared" si="8"/>
        <v>37</v>
      </c>
      <c r="M107" s="2"/>
    </row>
    <row r="108" spans="1:13">
      <c r="A108" s="2">
        <v>22</v>
      </c>
      <c r="B108" s="2">
        <v>738</v>
      </c>
      <c r="C108" s="2" t="s">
        <v>115</v>
      </c>
      <c r="D108" s="2" t="s">
        <v>53</v>
      </c>
      <c r="E108" s="2" t="s">
        <v>104</v>
      </c>
      <c r="F108" s="2">
        <v>2526</v>
      </c>
      <c r="G108" s="2">
        <f>VLOOKUP(B:B,[2]Sheet1!$A$1:$C$65536,3,0)</f>
        <v>2195.77</v>
      </c>
      <c r="H108" s="3">
        <f t="shared" si="6"/>
        <v>0.869267616785432</v>
      </c>
      <c r="I108" s="3">
        <f t="shared" si="7"/>
        <v>-0.130732383214568</v>
      </c>
      <c r="J108" s="2">
        <v>30</v>
      </c>
      <c r="K108" s="2">
        <v>12</v>
      </c>
      <c r="L108" s="2">
        <f t="shared" si="8"/>
        <v>42</v>
      </c>
      <c r="M108" s="2"/>
    </row>
    <row r="109" spans="1:13">
      <c r="A109" s="2">
        <v>23</v>
      </c>
      <c r="B109" s="2">
        <v>753</v>
      </c>
      <c r="C109" s="2" t="s">
        <v>128</v>
      </c>
      <c r="D109" s="2" t="s">
        <v>15</v>
      </c>
      <c r="E109" s="2" t="s">
        <v>121</v>
      </c>
      <c r="F109" s="2">
        <v>871</v>
      </c>
      <c r="G109" s="2">
        <f>VLOOKUP(B:B,[2]Sheet1!$A$1:$C$65536,3,0)</f>
        <v>1320.07</v>
      </c>
      <c r="H109" s="3">
        <f t="shared" si="6"/>
        <v>1.51557979334099</v>
      </c>
      <c r="I109" s="3">
        <f t="shared" si="7"/>
        <v>0.515579793340987</v>
      </c>
      <c r="J109" s="2">
        <v>17</v>
      </c>
      <c r="K109" s="2">
        <v>26</v>
      </c>
      <c r="L109" s="2">
        <f t="shared" si="8"/>
        <v>43</v>
      </c>
      <c r="M109" s="2"/>
    </row>
    <row r="110" spans="1:13">
      <c r="A110" s="2">
        <v>24</v>
      </c>
      <c r="B110" s="2">
        <v>594</v>
      </c>
      <c r="C110" s="2" t="s">
        <v>113</v>
      </c>
      <c r="D110" s="2" t="s">
        <v>51</v>
      </c>
      <c r="E110" s="2" t="s">
        <v>104</v>
      </c>
      <c r="F110" s="2">
        <v>1415</v>
      </c>
      <c r="G110" s="2">
        <f>VLOOKUP(B:B,[2]Sheet1!$A$1:$C$65536,3,0)</f>
        <v>1512.23</v>
      </c>
      <c r="H110" s="3">
        <f t="shared" si="6"/>
        <v>1.06871378091873</v>
      </c>
      <c r="I110" s="3">
        <f t="shared" si="7"/>
        <v>0.0687137809187279</v>
      </c>
      <c r="J110" s="2">
        <v>22</v>
      </c>
      <c r="K110" s="2">
        <v>24</v>
      </c>
      <c r="L110" s="2">
        <f t="shared" si="8"/>
        <v>46</v>
      </c>
      <c r="M110" s="2"/>
    </row>
    <row r="111" spans="1:13">
      <c r="A111" s="2">
        <v>25</v>
      </c>
      <c r="B111" s="2">
        <v>102478</v>
      </c>
      <c r="C111" s="2" t="s">
        <v>135</v>
      </c>
      <c r="D111" s="2" t="s">
        <v>17</v>
      </c>
      <c r="E111" s="2" t="s">
        <v>121</v>
      </c>
      <c r="F111" s="2">
        <v>917</v>
      </c>
      <c r="G111" s="2">
        <f>VLOOKUP(B:B,[2]Sheet1!$A$1:$C$65536,3,0)</f>
        <v>1260.61</v>
      </c>
      <c r="H111" s="3">
        <f t="shared" si="6"/>
        <v>1.37471101417666</v>
      </c>
      <c r="I111" s="3">
        <f t="shared" si="7"/>
        <v>0.374711014176663</v>
      </c>
      <c r="J111" s="2">
        <v>21</v>
      </c>
      <c r="K111" s="2">
        <v>27</v>
      </c>
      <c r="L111" s="2">
        <f t="shared" si="8"/>
        <v>48</v>
      </c>
      <c r="M111" s="2"/>
    </row>
    <row r="112" spans="1:13">
      <c r="A112" s="2">
        <v>26</v>
      </c>
      <c r="B112" s="2">
        <v>106568</v>
      </c>
      <c r="C112" s="2" t="s">
        <v>132</v>
      </c>
      <c r="D112" s="2" t="s">
        <v>15</v>
      </c>
      <c r="E112" s="2" t="s">
        <v>121</v>
      </c>
      <c r="F112" s="2">
        <v>897</v>
      </c>
      <c r="G112" s="2">
        <f>VLOOKUP(B:B,[2]Sheet1!$A$1:$C$65536,3,0)</f>
        <v>1251.93</v>
      </c>
      <c r="H112" s="3">
        <f t="shared" si="6"/>
        <v>1.3956856187291</v>
      </c>
      <c r="I112" s="3">
        <f t="shared" si="7"/>
        <v>0.395685618729097</v>
      </c>
      <c r="J112" s="2">
        <v>19</v>
      </c>
      <c r="K112" s="2">
        <v>29</v>
      </c>
      <c r="L112" s="2">
        <f t="shared" si="8"/>
        <v>48</v>
      </c>
      <c r="M112" s="2"/>
    </row>
    <row r="113" spans="1:13">
      <c r="A113" s="2">
        <v>27</v>
      </c>
      <c r="B113" s="2">
        <v>104429</v>
      </c>
      <c r="C113" s="2" t="s">
        <v>105</v>
      </c>
      <c r="D113" s="2" t="s">
        <v>11</v>
      </c>
      <c r="E113" s="2" t="s">
        <v>104</v>
      </c>
      <c r="F113" s="2">
        <v>1397</v>
      </c>
      <c r="G113" s="2">
        <f>VLOOKUP(B:B,[2]Sheet1!$A$1:$C$65536,3,0)</f>
        <v>1377.51</v>
      </c>
      <c r="H113" s="3">
        <f t="shared" si="6"/>
        <v>0.986048675733715</v>
      </c>
      <c r="I113" s="3">
        <f t="shared" si="7"/>
        <v>-0.0139513242662849</v>
      </c>
      <c r="J113" s="2">
        <v>25</v>
      </c>
      <c r="K113" s="2">
        <v>25</v>
      </c>
      <c r="L113" s="2">
        <f t="shared" si="8"/>
        <v>50</v>
      </c>
      <c r="M113" s="2"/>
    </row>
    <row r="114" spans="1:13">
      <c r="A114" s="2">
        <v>28</v>
      </c>
      <c r="B114" s="2">
        <v>732</v>
      </c>
      <c r="C114" s="2" t="s">
        <v>112</v>
      </c>
      <c r="D114" s="2" t="s">
        <v>20</v>
      </c>
      <c r="E114" s="2" t="s">
        <v>104</v>
      </c>
      <c r="F114" s="2">
        <v>1794</v>
      </c>
      <c r="G114" s="2">
        <f>VLOOKUP(B:B,[2]Sheet1!$A$1:$C$65536,3,0)</f>
        <v>1578.52</v>
      </c>
      <c r="H114" s="3">
        <f t="shared" si="6"/>
        <v>0.879888517279822</v>
      </c>
      <c r="I114" s="3">
        <f t="shared" si="7"/>
        <v>-0.120111482720178</v>
      </c>
      <c r="J114" s="2">
        <v>29</v>
      </c>
      <c r="K114" s="2">
        <v>22</v>
      </c>
      <c r="L114" s="2">
        <f t="shared" si="8"/>
        <v>51</v>
      </c>
      <c r="M114" s="2"/>
    </row>
    <row r="115" spans="1:13">
      <c r="A115" s="2">
        <v>29</v>
      </c>
      <c r="B115" s="2">
        <v>752</v>
      </c>
      <c r="C115" s="2" t="s">
        <v>103</v>
      </c>
      <c r="D115" s="2" t="s">
        <v>11</v>
      </c>
      <c r="E115" s="2" t="s">
        <v>104</v>
      </c>
      <c r="F115" s="2">
        <v>1397</v>
      </c>
      <c r="G115" s="2">
        <f>VLOOKUP(B:B,[2]Sheet1!$A$1:$C$65536,3,0)</f>
        <v>1256.09</v>
      </c>
      <c r="H115" s="3">
        <f t="shared" si="6"/>
        <v>0.899133858267717</v>
      </c>
      <c r="I115" s="3">
        <f t="shared" si="7"/>
        <v>-0.100866141732284</v>
      </c>
      <c r="J115" s="2">
        <v>28</v>
      </c>
      <c r="K115" s="2">
        <v>28</v>
      </c>
      <c r="L115" s="2">
        <f t="shared" si="8"/>
        <v>56</v>
      </c>
      <c r="M115" s="2"/>
    </row>
    <row r="116" spans="1:13">
      <c r="A116" s="2">
        <v>30</v>
      </c>
      <c r="B116" s="2">
        <v>107728</v>
      </c>
      <c r="C116" s="2" t="s">
        <v>138</v>
      </c>
      <c r="D116" s="2" t="s">
        <v>51</v>
      </c>
      <c r="E116" s="2" t="s">
        <v>121</v>
      </c>
      <c r="F116" s="2">
        <v>897</v>
      </c>
      <c r="G116" s="2">
        <f>VLOOKUP(B:B,[2]Sheet1!$A$1:$C$65536,3,0)</f>
        <v>865.61</v>
      </c>
      <c r="H116" s="3">
        <f t="shared" si="6"/>
        <v>0.965005574136009</v>
      </c>
      <c r="I116" s="3">
        <f t="shared" si="7"/>
        <v>-0.0349944258639911</v>
      </c>
      <c r="J116" s="2">
        <v>26</v>
      </c>
      <c r="K116" s="2">
        <v>32</v>
      </c>
      <c r="L116" s="2">
        <f t="shared" si="8"/>
        <v>58</v>
      </c>
      <c r="M116" s="2"/>
    </row>
    <row r="117" spans="1:13">
      <c r="A117" s="2">
        <v>31</v>
      </c>
      <c r="B117" s="2">
        <v>718</v>
      </c>
      <c r="C117" s="2" t="s">
        <v>136</v>
      </c>
      <c r="D117" s="2" t="s">
        <v>17</v>
      </c>
      <c r="E117" s="2" t="s">
        <v>121</v>
      </c>
      <c r="F117" s="2">
        <v>1159</v>
      </c>
      <c r="G117" s="2">
        <f>VLOOKUP(B:B,[2]Sheet1!$A$1:$C$65536,3,0)</f>
        <v>904.36</v>
      </c>
      <c r="H117" s="3">
        <f t="shared" si="6"/>
        <v>0.780293356341674</v>
      </c>
      <c r="I117" s="3">
        <f t="shared" si="7"/>
        <v>-0.219706643658326</v>
      </c>
      <c r="J117" s="2">
        <v>32</v>
      </c>
      <c r="K117" s="2">
        <v>31</v>
      </c>
      <c r="L117" s="2">
        <f t="shared" si="8"/>
        <v>63</v>
      </c>
      <c r="M117" s="2"/>
    </row>
    <row r="118" spans="1:13">
      <c r="A118" s="2">
        <v>32</v>
      </c>
      <c r="B118" s="2">
        <v>710</v>
      </c>
      <c r="C118" s="2" t="s">
        <v>116</v>
      </c>
      <c r="D118" s="2" t="s">
        <v>53</v>
      </c>
      <c r="E118" s="2" t="s">
        <v>104</v>
      </c>
      <c r="F118" s="2">
        <v>2597</v>
      </c>
      <c r="G118" s="2">
        <f>VLOOKUP(B:B,[2]Sheet1!$A$1:$C$65536,3,0)</f>
        <v>1116.91</v>
      </c>
      <c r="H118" s="3">
        <f t="shared" si="6"/>
        <v>0.43007701193685</v>
      </c>
      <c r="I118" s="3">
        <f t="shared" si="7"/>
        <v>-0.56992298806315</v>
      </c>
      <c r="J118" s="2">
        <v>35</v>
      </c>
      <c r="K118" s="2">
        <v>30</v>
      </c>
      <c r="L118" s="2">
        <f t="shared" si="8"/>
        <v>65</v>
      </c>
      <c r="M118" s="2"/>
    </row>
    <row r="119" spans="1:13">
      <c r="A119" s="2">
        <v>33</v>
      </c>
      <c r="B119" s="2">
        <v>741</v>
      </c>
      <c r="C119" s="2" t="s">
        <v>123</v>
      </c>
      <c r="D119" s="2" t="s">
        <v>11</v>
      </c>
      <c r="E119" s="2" t="s">
        <v>121</v>
      </c>
      <c r="F119" s="2">
        <v>897</v>
      </c>
      <c r="G119" s="2">
        <f>VLOOKUP(B:B,[2]Sheet1!$A$1:$C$65536,3,0)</f>
        <v>778.33</v>
      </c>
      <c r="H119" s="3">
        <f t="shared" si="6"/>
        <v>0.867703455964326</v>
      </c>
      <c r="I119" s="3">
        <f t="shared" si="7"/>
        <v>-0.132296544035674</v>
      </c>
      <c r="J119" s="2">
        <v>31</v>
      </c>
      <c r="K119" s="2">
        <v>34</v>
      </c>
      <c r="L119" s="2">
        <f t="shared" si="8"/>
        <v>65</v>
      </c>
      <c r="M119" s="2"/>
    </row>
    <row r="120" spans="1:13">
      <c r="A120" s="2">
        <v>34</v>
      </c>
      <c r="B120" s="2">
        <v>102567</v>
      </c>
      <c r="C120" s="2" t="s">
        <v>109</v>
      </c>
      <c r="D120" s="2" t="s">
        <v>30</v>
      </c>
      <c r="E120" s="2" t="s">
        <v>104</v>
      </c>
      <c r="F120" s="2">
        <v>1397</v>
      </c>
      <c r="G120" s="2">
        <f>VLOOKUP(B:B,[2]Sheet1!$A$1:$C$65536,3,0)</f>
        <v>861.67</v>
      </c>
      <c r="H120" s="3">
        <f t="shared" si="6"/>
        <v>0.616800286327845</v>
      </c>
      <c r="I120" s="3">
        <f t="shared" si="7"/>
        <v>-0.383199713672155</v>
      </c>
      <c r="J120" s="2">
        <v>33</v>
      </c>
      <c r="K120" s="2">
        <v>33</v>
      </c>
      <c r="L120" s="2">
        <f t="shared" si="8"/>
        <v>66</v>
      </c>
      <c r="M120" s="2"/>
    </row>
    <row r="121" spans="1:13">
      <c r="A121" s="2">
        <v>35</v>
      </c>
      <c r="B121" s="2">
        <v>108656</v>
      </c>
      <c r="C121" s="2" t="s">
        <v>120</v>
      </c>
      <c r="D121" s="2" t="s">
        <v>30</v>
      </c>
      <c r="E121" s="2" t="s">
        <v>121</v>
      </c>
      <c r="F121" s="2">
        <v>897</v>
      </c>
      <c r="G121" s="2">
        <f>VLOOKUP(B:B,[2]Sheet1!$A$1:$C$65536,3,0)</f>
        <v>425.44</v>
      </c>
      <c r="H121" s="3">
        <f t="shared" si="6"/>
        <v>0.474292084726867</v>
      </c>
      <c r="I121" s="3">
        <f t="shared" si="7"/>
        <v>-0.525707915273133</v>
      </c>
      <c r="J121" s="2">
        <v>34</v>
      </c>
      <c r="K121" s="2">
        <v>35</v>
      </c>
      <c r="L121" s="2">
        <f t="shared" si="8"/>
        <v>69</v>
      </c>
      <c r="M121" s="2"/>
    </row>
  </sheetData>
  <sortState ref="A1:L36">
    <sortCondition ref="L1"/>
  </sortState>
  <mergeCells count="5">
    <mergeCell ref="A1:M1"/>
    <mergeCell ref="A38:M38"/>
    <mergeCell ref="A39:M39"/>
    <mergeCell ref="A84:M84"/>
    <mergeCell ref="A85:M8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topLeftCell="A106" workbookViewId="0">
      <selection activeCell="E125" sqref="E125"/>
    </sheetView>
  </sheetViews>
  <sheetFormatPr defaultColWidth="9" defaultRowHeight="13.5" outlineLevelCol="7"/>
  <cols>
    <col min="1" max="2" width="9" style="1"/>
    <col min="3" max="3" width="32.125" style="1" customWidth="1"/>
    <col min="4" max="4" width="9" style="1"/>
    <col min="6" max="6" width="16.125" style="1" customWidth="1"/>
    <col min="7" max="7" width="9.875" customWidth="1"/>
    <col min="8" max="8" width="14.125" customWidth="1"/>
  </cols>
  <sheetData>
    <row r="1" ht="29" customHeight="1" spans="1:8">
      <c r="A1" s="12" t="s">
        <v>157</v>
      </c>
      <c r="B1" s="12"/>
      <c r="C1" s="12"/>
      <c r="D1" s="12"/>
      <c r="E1" s="12"/>
      <c r="F1" s="12"/>
      <c r="G1" s="12"/>
      <c r="H1" s="12"/>
    </row>
    <row r="2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9</v>
      </c>
      <c r="F2" s="2" t="s">
        <v>143</v>
      </c>
      <c r="G2" s="2" t="s">
        <v>151</v>
      </c>
      <c r="H2" s="2" t="s">
        <v>158</v>
      </c>
    </row>
    <row r="3" spans="1:8">
      <c r="A3" s="2">
        <v>1</v>
      </c>
      <c r="B3" s="2">
        <v>307</v>
      </c>
      <c r="C3" s="2" t="s">
        <v>140</v>
      </c>
      <c r="D3" s="2" t="s">
        <v>88</v>
      </c>
      <c r="E3" s="2">
        <v>10827</v>
      </c>
      <c r="F3" s="2">
        <f>VLOOKUP(B:B,[2]Sheet1!$A$1:$C$65536,3,0)</f>
        <v>12436.15</v>
      </c>
      <c r="G3" s="3">
        <f>F3/E3</f>
        <v>1.14862381084326</v>
      </c>
      <c r="H3" s="2" t="s">
        <v>159</v>
      </c>
    </row>
    <row r="4" spans="1:8">
      <c r="A4" s="2">
        <v>2</v>
      </c>
      <c r="B4" s="2">
        <v>582</v>
      </c>
      <c r="C4" s="2" t="s">
        <v>10</v>
      </c>
      <c r="D4" s="2" t="s">
        <v>11</v>
      </c>
      <c r="E4" s="2">
        <v>7497</v>
      </c>
      <c r="F4" s="2">
        <f>VLOOKUP(B:B,[2]Sheet1!$A$1:$C$65536,3,0)</f>
        <v>776.78</v>
      </c>
      <c r="G4" s="3">
        <f t="shared" ref="G4:G35" si="0">F4/E4</f>
        <v>0.103612111511271</v>
      </c>
      <c r="H4" s="2" t="s">
        <v>160</v>
      </c>
    </row>
    <row r="5" spans="1:8">
      <c r="A5" s="2">
        <v>3</v>
      </c>
      <c r="B5" s="2">
        <v>750</v>
      </c>
      <c r="C5" s="2" t="s">
        <v>14</v>
      </c>
      <c r="D5" s="2" t="s">
        <v>15</v>
      </c>
      <c r="E5" s="2">
        <v>6797</v>
      </c>
      <c r="F5" s="2">
        <f>VLOOKUP(B:B,[2]Sheet1!$A$1:$C$65536,3,0)</f>
        <v>12155.95</v>
      </c>
      <c r="G5" s="3">
        <f t="shared" si="0"/>
        <v>1.7884287185523</v>
      </c>
      <c r="H5" s="2" t="s">
        <v>159</v>
      </c>
    </row>
    <row r="6" spans="1:8">
      <c r="A6" s="2">
        <v>4</v>
      </c>
      <c r="B6" s="2">
        <v>337</v>
      </c>
      <c r="C6" s="2" t="s">
        <v>16</v>
      </c>
      <c r="D6" s="2" t="s">
        <v>17</v>
      </c>
      <c r="E6" s="2">
        <v>7497</v>
      </c>
      <c r="F6" s="2">
        <f>VLOOKUP(B:B,[2]Sheet1!$A$1:$C$65536,3,0)</f>
        <v>7529.21</v>
      </c>
      <c r="G6" s="3">
        <f t="shared" si="0"/>
        <v>1.00429638522075</v>
      </c>
      <c r="H6" s="2" t="s">
        <v>159</v>
      </c>
    </row>
    <row r="7" spans="1:8">
      <c r="A7" s="2">
        <v>5</v>
      </c>
      <c r="B7" s="2">
        <v>517</v>
      </c>
      <c r="C7" s="2" t="s">
        <v>18</v>
      </c>
      <c r="D7" s="2" t="s">
        <v>17</v>
      </c>
      <c r="E7" s="2">
        <v>6397</v>
      </c>
      <c r="F7" s="2">
        <f>VLOOKUP(B:B,[2]Sheet1!$A$1:$C$65536,3,0)</f>
        <v>7067.28</v>
      </c>
      <c r="G7" s="3">
        <f t="shared" si="0"/>
        <v>1.10478036579647</v>
      </c>
      <c r="H7" s="2" t="s">
        <v>159</v>
      </c>
    </row>
    <row r="8" spans="1:8">
      <c r="A8" s="2">
        <v>6</v>
      </c>
      <c r="B8" s="2">
        <v>341</v>
      </c>
      <c r="C8" s="2" t="s">
        <v>19</v>
      </c>
      <c r="D8" s="2" t="s">
        <v>20</v>
      </c>
      <c r="E8" s="2">
        <v>6597</v>
      </c>
      <c r="F8" s="2">
        <f>VLOOKUP(B:B,[2]Sheet1!$A$1:$C$65536,3,0)</f>
        <v>4230.62</v>
      </c>
      <c r="G8" s="3">
        <f t="shared" si="0"/>
        <v>0.641294527815674</v>
      </c>
      <c r="H8" s="2" t="s">
        <v>160</v>
      </c>
    </row>
    <row r="9" spans="1:8">
      <c r="A9" s="2">
        <v>7</v>
      </c>
      <c r="B9" s="2">
        <v>343</v>
      </c>
      <c r="C9" s="2" t="s">
        <v>21</v>
      </c>
      <c r="D9" s="2" t="s">
        <v>11</v>
      </c>
      <c r="E9" s="2">
        <v>7097</v>
      </c>
      <c r="F9" s="2">
        <f>VLOOKUP(B:B,[2]Sheet1!$A$1:$C$65536,3,0)</f>
        <v>4720.52</v>
      </c>
      <c r="G9" s="3">
        <f t="shared" si="0"/>
        <v>0.665143018176694</v>
      </c>
      <c r="H9" s="2" t="s">
        <v>160</v>
      </c>
    </row>
    <row r="10" spans="1:8">
      <c r="A10" s="2">
        <v>8</v>
      </c>
      <c r="B10" s="2">
        <v>730</v>
      </c>
      <c r="C10" s="2" t="s">
        <v>23</v>
      </c>
      <c r="D10" s="2" t="s">
        <v>11</v>
      </c>
      <c r="E10" s="2">
        <v>4797</v>
      </c>
      <c r="F10" s="2">
        <f>VLOOKUP(B:B,[2]Sheet1!$A$1:$C$65536,3,0)</f>
        <v>3805.76</v>
      </c>
      <c r="G10" s="3">
        <f t="shared" si="0"/>
        <v>0.793362518240567</v>
      </c>
      <c r="H10" s="11" t="s">
        <v>159</v>
      </c>
    </row>
    <row r="11" spans="1:8">
      <c r="A11" s="2">
        <v>9</v>
      </c>
      <c r="B11" s="2">
        <v>585</v>
      </c>
      <c r="C11" s="2" t="s">
        <v>24</v>
      </c>
      <c r="D11" s="2" t="s">
        <v>11</v>
      </c>
      <c r="E11" s="2">
        <v>5344</v>
      </c>
      <c r="F11" s="2">
        <f>VLOOKUP(B:B,[2]Sheet1!$A$1:$C$65536,3,0)</f>
        <v>5586.46</v>
      </c>
      <c r="G11" s="3">
        <f t="shared" si="0"/>
        <v>1.04537050898204</v>
      </c>
      <c r="H11" s="2" t="s">
        <v>159</v>
      </c>
    </row>
    <row r="12" spans="1:8">
      <c r="A12" s="2">
        <v>10</v>
      </c>
      <c r="B12" s="2">
        <v>365</v>
      </c>
      <c r="C12" s="2" t="s">
        <v>25</v>
      </c>
      <c r="D12" s="2" t="s">
        <v>11</v>
      </c>
      <c r="E12" s="2">
        <v>4203</v>
      </c>
      <c r="F12" s="2">
        <f>VLOOKUP(B:B,[2]Sheet1!$A$1:$C$65536,3,0)</f>
        <v>4764.56</v>
      </c>
      <c r="G12" s="3">
        <f t="shared" si="0"/>
        <v>1.13360932667143</v>
      </c>
      <c r="H12" s="2" t="s">
        <v>159</v>
      </c>
    </row>
    <row r="13" spans="1:8">
      <c r="A13" s="2">
        <v>11</v>
      </c>
      <c r="B13" s="2">
        <v>571</v>
      </c>
      <c r="C13" s="2" t="s">
        <v>26</v>
      </c>
      <c r="D13" s="2" t="s">
        <v>15</v>
      </c>
      <c r="E13" s="2">
        <v>6556</v>
      </c>
      <c r="F13" s="2">
        <f>VLOOKUP(B:B,[2]Sheet1!$A$1:$C$65536,3,0)</f>
        <v>8286.36</v>
      </c>
      <c r="G13" s="3">
        <f t="shared" si="0"/>
        <v>1.26393532641855</v>
      </c>
      <c r="H13" s="2" t="s">
        <v>159</v>
      </c>
    </row>
    <row r="14" spans="1:8">
      <c r="A14" s="2">
        <v>12</v>
      </c>
      <c r="B14" s="2">
        <v>707</v>
      </c>
      <c r="C14" s="2" t="s">
        <v>27</v>
      </c>
      <c r="D14" s="2" t="s">
        <v>15</v>
      </c>
      <c r="E14" s="2">
        <v>5099</v>
      </c>
      <c r="F14" s="2">
        <f>VLOOKUP(B:B,[2]Sheet1!$A$1:$C$65536,3,0)</f>
        <v>6008.09</v>
      </c>
      <c r="G14" s="3">
        <f t="shared" si="0"/>
        <v>1.17828789958815</v>
      </c>
      <c r="H14" s="2" t="s">
        <v>159</v>
      </c>
    </row>
    <row r="15" spans="1:8">
      <c r="A15" s="2">
        <v>13</v>
      </c>
      <c r="B15" s="2">
        <v>712</v>
      </c>
      <c r="C15" s="2" t="s">
        <v>28</v>
      </c>
      <c r="D15" s="2" t="s">
        <v>15</v>
      </c>
      <c r="E15" s="2">
        <v>5739</v>
      </c>
      <c r="F15" s="2">
        <f>VLOOKUP(B:B,[2]Sheet1!$A$1:$C$65536,3,0)</f>
        <v>5587.5</v>
      </c>
      <c r="G15" s="3">
        <f t="shared" si="0"/>
        <v>0.97360167276529</v>
      </c>
      <c r="H15" s="2" t="s">
        <v>160</v>
      </c>
    </row>
    <row r="16" spans="1:8">
      <c r="A16" s="2">
        <v>14</v>
      </c>
      <c r="B16" s="2">
        <v>385</v>
      </c>
      <c r="C16" s="2" t="s">
        <v>29</v>
      </c>
      <c r="D16" s="2" t="s">
        <v>30</v>
      </c>
      <c r="E16" s="2">
        <v>3797</v>
      </c>
      <c r="F16" s="2">
        <f>VLOOKUP(B:B,[2]Sheet1!$A$1:$C$65536,3,0)</f>
        <v>3727.05</v>
      </c>
      <c r="G16" s="3">
        <f t="shared" si="0"/>
        <v>0.981577561232552</v>
      </c>
      <c r="H16" s="2" t="s">
        <v>160</v>
      </c>
    </row>
    <row r="17" spans="1:8">
      <c r="A17" s="2">
        <v>15</v>
      </c>
      <c r="B17" s="2">
        <v>709</v>
      </c>
      <c r="C17" s="2" t="s">
        <v>31</v>
      </c>
      <c r="D17" s="2" t="s">
        <v>11</v>
      </c>
      <c r="E17" s="2">
        <v>4697</v>
      </c>
      <c r="F17" s="2">
        <f>VLOOKUP(B:B,[2]Sheet1!$A$1:$C$65536,3,0)</f>
        <v>5656.66</v>
      </c>
      <c r="G17" s="3">
        <f t="shared" si="0"/>
        <v>1.20431339152651</v>
      </c>
      <c r="H17" s="2" t="s">
        <v>159</v>
      </c>
    </row>
    <row r="18" spans="1:8">
      <c r="A18" s="2">
        <v>16</v>
      </c>
      <c r="B18" s="2">
        <v>581</v>
      </c>
      <c r="C18" s="2" t="s">
        <v>33</v>
      </c>
      <c r="D18" s="2" t="s">
        <v>11</v>
      </c>
      <c r="E18" s="2">
        <v>4497</v>
      </c>
      <c r="F18" s="2">
        <f>VLOOKUP(B:B,[2]Sheet1!$A$1:$C$65536,3,0)</f>
        <v>5056.8</v>
      </c>
      <c r="G18" s="3">
        <f t="shared" si="0"/>
        <v>1.12448298865911</v>
      </c>
      <c r="H18" s="2" t="s">
        <v>159</v>
      </c>
    </row>
    <row r="19" spans="1:8">
      <c r="A19" s="2">
        <v>17</v>
      </c>
      <c r="B19" s="2">
        <v>102934</v>
      </c>
      <c r="C19" s="2" t="s">
        <v>34</v>
      </c>
      <c r="D19" s="2" t="s">
        <v>11</v>
      </c>
      <c r="E19" s="2">
        <v>3937</v>
      </c>
      <c r="F19" s="2">
        <f>VLOOKUP(B:B,[2]Sheet1!$A$1:$C$65536,3,0)</f>
        <v>3895.92</v>
      </c>
      <c r="G19" s="3">
        <f t="shared" si="0"/>
        <v>0.989565659131318</v>
      </c>
      <c r="H19" s="2" t="s">
        <v>160</v>
      </c>
    </row>
    <row r="20" spans="1:8">
      <c r="A20" s="2">
        <v>18</v>
      </c>
      <c r="B20" s="2">
        <v>357</v>
      </c>
      <c r="C20" s="2" t="s">
        <v>35</v>
      </c>
      <c r="D20" s="2" t="s">
        <v>11</v>
      </c>
      <c r="E20" s="2">
        <v>4497</v>
      </c>
      <c r="F20" s="2">
        <f>VLOOKUP(B:B,[2]Sheet1!$A$1:$C$65536,3,0)</f>
        <v>4248.52</v>
      </c>
      <c r="G20" s="3">
        <f t="shared" si="0"/>
        <v>0.944745385812764</v>
      </c>
      <c r="H20" s="2" t="s">
        <v>160</v>
      </c>
    </row>
    <row r="21" spans="1:8">
      <c r="A21" s="2">
        <v>19</v>
      </c>
      <c r="B21" s="2">
        <v>513</v>
      </c>
      <c r="C21" s="2" t="s">
        <v>36</v>
      </c>
      <c r="D21" s="2" t="s">
        <v>11</v>
      </c>
      <c r="E21" s="2">
        <v>4697</v>
      </c>
      <c r="F21" s="2">
        <f>VLOOKUP(B:B,[2]Sheet1!$A$1:$C$65536,3,0)</f>
        <v>5339.46</v>
      </c>
      <c r="G21" s="3">
        <f t="shared" si="0"/>
        <v>1.13678092399404</v>
      </c>
      <c r="H21" s="2" t="s">
        <v>159</v>
      </c>
    </row>
    <row r="22" spans="1:8">
      <c r="A22" s="2">
        <v>20</v>
      </c>
      <c r="B22" s="2">
        <v>379</v>
      </c>
      <c r="C22" s="2" t="s">
        <v>37</v>
      </c>
      <c r="D22" s="2" t="s">
        <v>11</v>
      </c>
      <c r="E22" s="2">
        <v>3990</v>
      </c>
      <c r="F22" s="2">
        <f>VLOOKUP(B:B,[2]Sheet1!$A$1:$C$65536,3,0)</f>
        <v>3013.93</v>
      </c>
      <c r="G22" s="3">
        <f t="shared" si="0"/>
        <v>0.755370927318296</v>
      </c>
      <c r="H22" s="2" t="s">
        <v>160</v>
      </c>
    </row>
    <row r="23" spans="1:8">
      <c r="A23" s="2">
        <v>21</v>
      </c>
      <c r="B23" s="2">
        <v>726</v>
      </c>
      <c r="C23" s="2" t="s">
        <v>38</v>
      </c>
      <c r="D23" s="2" t="s">
        <v>11</v>
      </c>
      <c r="E23" s="2">
        <v>4099</v>
      </c>
      <c r="F23" s="2">
        <f>VLOOKUP(B:B,[2]Sheet1!$A$1:$C$65536,3,0)</f>
        <v>5021.58</v>
      </c>
      <c r="G23" s="3">
        <f t="shared" si="0"/>
        <v>1.22507440839229</v>
      </c>
      <c r="H23" s="2" t="s">
        <v>159</v>
      </c>
    </row>
    <row r="24" spans="1:8">
      <c r="A24" s="2">
        <v>22</v>
      </c>
      <c r="B24" s="2">
        <v>387</v>
      </c>
      <c r="C24" s="2" t="s">
        <v>39</v>
      </c>
      <c r="D24" s="2" t="s">
        <v>15</v>
      </c>
      <c r="E24" s="2">
        <v>4336</v>
      </c>
      <c r="F24" s="2">
        <f>VLOOKUP(B:B,[2]Sheet1!$A$1:$C$65536,3,0)</f>
        <v>4042.02</v>
      </c>
      <c r="G24" s="3">
        <f t="shared" si="0"/>
        <v>0.932200184501845</v>
      </c>
      <c r="H24" s="2" t="s">
        <v>160</v>
      </c>
    </row>
    <row r="25" spans="1:8">
      <c r="A25" s="2">
        <v>23</v>
      </c>
      <c r="B25" s="2">
        <v>546</v>
      </c>
      <c r="C25" s="2" t="s">
        <v>40</v>
      </c>
      <c r="D25" s="2" t="s">
        <v>15</v>
      </c>
      <c r="E25" s="2">
        <v>3397</v>
      </c>
      <c r="F25" s="2">
        <f>VLOOKUP(B:B,[2]Sheet1!$A$1:$C$65536,3,0)</f>
        <v>5983.34</v>
      </c>
      <c r="G25" s="3">
        <f t="shared" si="0"/>
        <v>1.76136002355019</v>
      </c>
      <c r="H25" s="2" t="s">
        <v>159</v>
      </c>
    </row>
    <row r="26" spans="1:8">
      <c r="A26" s="2">
        <v>24</v>
      </c>
      <c r="B26" s="2">
        <v>724</v>
      </c>
      <c r="C26" s="2" t="s">
        <v>41</v>
      </c>
      <c r="D26" s="2" t="s">
        <v>15</v>
      </c>
      <c r="E26" s="2">
        <v>3937</v>
      </c>
      <c r="F26" s="2">
        <f>VLOOKUP(B:B,[2]Sheet1!$A$1:$C$65536,3,0)</f>
        <v>4646.24</v>
      </c>
      <c r="G26" s="3">
        <f t="shared" si="0"/>
        <v>1.18014732029464</v>
      </c>
      <c r="H26" s="2" t="s">
        <v>159</v>
      </c>
    </row>
    <row r="27" spans="1:8">
      <c r="A27" s="2">
        <v>25</v>
      </c>
      <c r="B27" s="2">
        <v>399</v>
      </c>
      <c r="C27" s="2" t="s">
        <v>42</v>
      </c>
      <c r="D27" s="2" t="s">
        <v>15</v>
      </c>
      <c r="E27" s="2">
        <v>3397</v>
      </c>
      <c r="F27" s="2">
        <f>VLOOKUP(B:B,[2]Sheet1!$A$1:$C$65536,3,0)</f>
        <v>2486.72</v>
      </c>
      <c r="G27" s="3">
        <f t="shared" si="0"/>
        <v>0.732034147777451</v>
      </c>
      <c r="H27" s="2" t="s">
        <v>160</v>
      </c>
    </row>
    <row r="28" spans="1:8">
      <c r="A28" s="2">
        <v>26</v>
      </c>
      <c r="B28" s="2">
        <v>742</v>
      </c>
      <c r="C28" s="2" t="s">
        <v>43</v>
      </c>
      <c r="D28" s="2" t="s">
        <v>17</v>
      </c>
      <c r="E28" s="2">
        <v>3397</v>
      </c>
      <c r="F28" s="2">
        <f>VLOOKUP(B:B,[2]Sheet1!$A$1:$C$65536,3,0)</f>
        <v>2563.83</v>
      </c>
      <c r="G28" s="3">
        <f t="shared" si="0"/>
        <v>0.754733588460406</v>
      </c>
      <c r="H28" s="2" t="s">
        <v>160</v>
      </c>
    </row>
    <row r="29" spans="1:8">
      <c r="A29" s="2">
        <v>27</v>
      </c>
      <c r="B29" s="2">
        <v>744</v>
      </c>
      <c r="C29" s="2" t="s">
        <v>44</v>
      </c>
      <c r="D29" s="2" t="s">
        <v>17</v>
      </c>
      <c r="E29" s="2">
        <v>4697</v>
      </c>
      <c r="F29" s="2">
        <f>VLOOKUP(B:B,[2]Sheet1!$A$1:$C$65536,3,0)</f>
        <v>4111.4</v>
      </c>
      <c r="G29" s="3">
        <f t="shared" si="0"/>
        <v>0.875324675324675</v>
      </c>
      <c r="H29" s="2" t="s">
        <v>160</v>
      </c>
    </row>
    <row r="30" spans="1:8">
      <c r="A30" s="2">
        <v>28</v>
      </c>
      <c r="B30" s="2">
        <v>578</v>
      </c>
      <c r="C30" s="2" t="s">
        <v>45</v>
      </c>
      <c r="D30" s="2" t="s">
        <v>17</v>
      </c>
      <c r="E30" s="2">
        <v>4348</v>
      </c>
      <c r="F30" s="2">
        <f>VLOOKUP(B:B,[2]Sheet1!$A$1:$C$65536,3,0)</f>
        <v>6013.54</v>
      </c>
      <c r="G30" s="3">
        <f t="shared" si="0"/>
        <v>1.38305887764489</v>
      </c>
      <c r="H30" s="2" t="s">
        <v>159</v>
      </c>
    </row>
    <row r="31" spans="1:8">
      <c r="A31" s="2">
        <v>29</v>
      </c>
      <c r="B31" s="2">
        <v>373</v>
      </c>
      <c r="C31" s="2" t="s">
        <v>46</v>
      </c>
      <c r="D31" s="2" t="s">
        <v>17</v>
      </c>
      <c r="E31" s="2">
        <v>4575</v>
      </c>
      <c r="F31" s="2">
        <f>VLOOKUP(B:B,[2]Sheet1!$A$1:$C$65536,3,0)</f>
        <v>2694.4</v>
      </c>
      <c r="G31" s="3">
        <f t="shared" si="0"/>
        <v>0.588939890710383</v>
      </c>
      <c r="H31" s="2" t="s">
        <v>160</v>
      </c>
    </row>
    <row r="32" spans="1:8">
      <c r="A32" s="2">
        <v>30</v>
      </c>
      <c r="B32" s="2">
        <v>747</v>
      </c>
      <c r="C32" s="2" t="s">
        <v>47</v>
      </c>
      <c r="D32" s="2" t="s">
        <v>17</v>
      </c>
      <c r="E32" s="2">
        <v>3397</v>
      </c>
      <c r="F32" s="2">
        <f>VLOOKUP(B:B,[2]Sheet1!$A$1:$C$65536,3,0)</f>
        <v>1094.87</v>
      </c>
      <c r="G32" s="3">
        <f t="shared" si="0"/>
        <v>0.322304974977922</v>
      </c>
      <c r="H32" s="2" t="s">
        <v>160</v>
      </c>
    </row>
    <row r="33" spans="1:8">
      <c r="A33" s="2">
        <v>31</v>
      </c>
      <c r="B33" s="2">
        <v>355</v>
      </c>
      <c r="C33" s="2" t="s">
        <v>48</v>
      </c>
      <c r="D33" s="2" t="s">
        <v>17</v>
      </c>
      <c r="E33" s="2">
        <v>3486</v>
      </c>
      <c r="F33" s="2">
        <f>VLOOKUP(B:B,[2]Sheet1!$A$1:$C$65536,3,0)</f>
        <v>2851.72</v>
      </c>
      <c r="G33" s="3">
        <f t="shared" si="0"/>
        <v>0.818049340218015</v>
      </c>
      <c r="H33" s="2" t="s">
        <v>160</v>
      </c>
    </row>
    <row r="34" spans="1:8">
      <c r="A34" s="2">
        <v>32</v>
      </c>
      <c r="B34" s="2">
        <v>514</v>
      </c>
      <c r="C34" s="2" t="s">
        <v>49</v>
      </c>
      <c r="D34" s="2" t="s">
        <v>30</v>
      </c>
      <c r="E34" s="2">
        <v>3770</v>
      </c>
      <c r="F34" s="2">
        <f>VLOOKUP(B:B,[2]Sheet1!$A$1:$C$65536,3,0)</f>
        <v>4392.03</v>
      </c>
      <c r="G34" s="3">
        <f t="shared" si="0"/>
        <v>1.16499469496021</v>
      </c>
      <c r="H34" s="2" t="s">
        <v>159</v>
      </c>
    </row>
    <row r="35" spans="1:8">
      <c r="A35" s="2">
        <v>33</v>
      </c>
      <c r="B35" s="2">
        <v>746</v>
      </c>
      <c r="C35" s="2" t="s">
        <v>50</v>
      </c>
      <c r="D35" s="2" t="s">
        <v>51</v>
      </c>
      <c r="E35" s="2">
        <v>3397</v>
      </c>
      <c r="F35" s="2">
        <f>VLOOKUP(B:B,[2]Sheet1!$A$1:$C$65536,3,0)</f>
        <v>4076.72</v>
      </c>
      <c r="G35" s="3">
        <f t="shared" si="0"/>
        <v>1.20009420076538</v>
      </c>
      <c r="H35" s="2" t="s">
        <v>159</v>
      </c>
    </row>
    <row r="36" spans="1:8">
      <c r="A36" s="2">
        <v>34</v>
      </c>
      <c r="B36" s="2">
        <v>754</v>
      </c>
      <c r="C36" s="2" t="s">
        <v>52</v>
      </c>
      <c r="D36" s="2" t="s">
        <v>53</v>
      </c>
      <c r="E36" s="2">
        <v>3397</v>
      </c>
      <c r="F36" s="2">
        <f>VLOOKUP(B:B,[2]Sheet1!$A$1:$C$65536,3,0)</f>
        <v>5466.04999999999</v>
      </c>
      <c r="G36" s="3">
        <f t="shared" ref="G36:G67" si="1">F36/E36</f>
        <v>1.60908154253753</v>
      </c>
      <c r="H36" s="2" t="s">
        <v>159</v>
      </c>
    </row>
    <row r="37" spans="1:8">
      <c r="A37" s="2">
        <v>35</v>
      </c>
      <c r="B37" s="2">
        <v>308</v>
      </c>
      <c r="C37" s="2" t="s">
        <v>54</v>
      </c>
      <c r="D37" s="2" t="s">
        <v>17</v>
      </c>
      <c r="E37" s="2">
        <v>3397</v>
      </c>
      <c r="F37" s="2">
        <f>VLOOKUP(B:B,[2]Sheet1!$A$1:$C$65536,3,0)</f>
        <v>3400.31</v>
      </c>
      <c r="G37" s="3">
        <f t="shared" si="1"/>
        <v>1.00097438916691</v>
      </c>
      <c r="H37" s="2" t="s">
        <v>159</v>
      </c>
    </row>
    <row r="38" spans="1:8">
      <c r="A38" s="2">
        <v>36</v>
      </c>
      <c r="B38" s="2">
        <v>311</v>
      </c>
      <c r="C38" s="2" t="s">
        <v>56</v>
      </c>
      <c r="D38" s="2" t="s">
        <v>11</v>
      </c>
      <c r="E38" s="2">
        <v>2847</v>
      </c>
      <c r="F38" s="2">
        <f>VLOOKUP(B:B,[2]Sheet1!$A$1:$C$65536,3,0)</f>
        <v>1428.09</v>
      </c>
      <c r="G38" s="3">
        <f t="shared" si="1"/>
        <v>0.501612223393045</v>
      </c>
      <c r="H38" s="2" t="s">
        <v>160</v>
      </c>
    </row>
    <row r="39" spans="1:8">
      <c r="A39" s="2">
        <v>37</v>
      </c>
      <c r="B39" s="2">
        <v>377</v>
      </c>
      <c r="C39" s="2" t="s">
        <v>58</v>
      </c>
      <c r="D39" s="2" t="s">
        <v>15</v>
      </c>
      <c r="E39" s="2">
        <v>4478</v>
      </c>
      <c r="F39" s="2">
        <f>VLOOKUP(B:B,[2]Sheet1!$A$1:$C$65536,3,0)</f>
        <v>4679.12</v>
      </c>
      <c r="G39" s="3">
        <f t="shared" si="1"/>
        <v>1.04491290754801</v>
      </c>
      <c r="H39" s="2" t="s">
        <v>159</v>
      </c>
    </row>
    <row r="40" spans="1:8">
      <c r="A40" s="2">
        <v>38</v>
      </c>
      <c r="B40" s="2">
        <v>511</v>
      </c>
      <c r="C40" s="2" t="s">
        <v>59</v>
      </c>
      <c r="D40" s="2" t="s">
        <v>17</v>
      </c>
      <c r="E40" s="2">
        <v>3336</v>
      </c>
      <c r="F40" s="2">
        <f>VLOOKUP(B:B,[2]Sheet1!$A$1:$C$65536,3,0)</f>
        <v>4320.07</v>
      </c>
      <c r="G40" s="3">
        <f t="shared" si="1"/>
        <v>1.29498501199041</v>
      </c>
      <c r="H40" s="2" t="s">
        <v>159</v>
      </c>
    </row>
    <row r="41" spans="1:8">
      <c r="A41" s="2">
        <v>39</v>
      </c>
      <c r="B41" s="2">
        <v>101453</v>
      </c>
      <c r="C41" s="2" t="s">
        <v>60</v>
      </c>
      <c r="D41" s="2" t="s">
        <v>53</v>
      </c>
      <c r="E41" s="2">
        <v>2612</v>
      </c>
      <c r="F41" s="2">
        <f>VLOOKUP(B:B,[2]Sheet1!$A$1:$C$65536,3,0)</f>
        <v>3152.19</v>
      </c>
      <c r="G41" s="3">
        <f t="shared" si="1"/>
        <v>1.20681087289433</v>
      </c>
      <c r="H41" s="2" t="s">
        <v>159</v>
      </c>
    </row>
    <row r="42" spans="1:8">
      <c r="A42" s="2">
        <v>40</v>
      </c>
      <c r="B42" s="2">
        <v>103198</v>
      </c>
      <c r="C42" s="2" t="s">
        <v>61</v>
      </c>
      <c r="D42" s="2" t="s">
        <v>11</v>
      </c>
      <c r="E42" s="2">
        <v>2497</v>
      </c>
      <c r="F42" s="2">
        <f>VLOOKUP(B:B,[2]Sheet1!$A$1:$C$65536,3,0)</f>
        <v>3735.86</v>
      </c>
      <c r="G42" s="3">
        <f t="shared" si="1"/>
        <v>1.49613936724069</v>
      </c>
      <c r="H42" s="2" t="s">
        <v>159</v>
      </c>
    </row>
    <row r="43" spans="1:8">
      <c r="A43" s="2">
        <v>41</v>
      </c>
      <c r="B43" s="2">
        <v>102565</v>
      </c>
      <c r="C43" s="2" t="s">
        <v>62</v>
      </c>
      <c r="D43" s="2" t="s">
        <v>11</v>
      </c>
      <c r="E43" s="2">
        <v>3397</v>
      </c>
      <c r="F43" s="2">
        <f>VLOOKUP(B:B,[2]Sheet1!$A$1:$C$65536,3,0)</f>
        <v>2287.25</v>
      </c>
      <c r="G43" s="3">
        <f t="shared" si="1"/>
        <v>0.673314689431852</v>
      </c>
      <c r="H43" s="2" t="s">
        <v>160</v>
      </c>
    </row>
    <row r="44" spans="1:8">
      <c r="A44" s="2">
        <v>42</v>
      </c>
      <c r="B44" s="2">
        <v>359</v>
      </c>
      <c r="C44" s="2" t="s">
        <v>63</v>
      </c>
      <c r="D44" s="2" t="s">
        <v>11</v>
      </c>
      <c r="E44" s="2">
        <v>3397</v>
      </c>
      <c r="F44" s="2">
        <f>VLOOKUP(B:B,[2]Sheet1!$A$1:$C$65536,3,0)</f>
        <v>3830.3</v>
      </c>
      <c r="G44" s="3">
        <f t="shared" si="1"/>
        <v>1.12755372387401</v>
      </c>
      <c r="H44" s="2" t="s">
        <v>159</v>
      </c>
    </row>
    <row r="45" spans="1:8">
      <c r="A45" s="2">
        <v>43</v>
      </c>
      <c r="B45" s="2">
        <v>103199</v>
      </c>
      <c r="C45" s="2" t="s">
        <v>64</v>
      </c>
      <c r="D45" s="2" t="s">
        <v>11</v>
      </c>
      <c r="E45" s="2">
        <v>2793</v>
      </c>
      <c r="F45" s="2">
        <f>VLOOKUP(B:B,[2]Sheet1!$A$1:$C$65536,3,0)</f>
        <v>3121.3</v>
      </c>
      <c r="G45" s="3">
        <f t="shared" si="1"/>
        <v>1.11754385964912</v>
      </c>
      <c r="H45" s="2" t="s">
        <v>159</v>
      </c>
    </row>
    <row r="46" spans="1:8">
      <c r="A46" s="2">
        <v>44</v>
      </c>
      <c r="B46" s="2">
        <v>598</v>
      </c>
      <c r="C46" s="2" t="s">
        <v>65</v>
      </c>
      <c r="D46" s="2" t="s">
        <v>15</v>
      </c>
      <c r="E46" s="2">
        <v>2497</v>
      </c>
      <c r="F46" s="2">
        <f>VLOOKUP(B:B,[2]Sheet1!$A$1:$C$65536,3,0)</f>
        <v>4332.37</v>
      </c>
      <c r="G46" s="3">
        <f t="shared" si="1"/>
        <v>1.73503003604325</v>
      </c>
      <c r="H46" s="2" t="s">
        <v>159</v>
      </c>
    </row>
    <row r="47" spans="1:8">
      <c r="A47" s="2">
        <v>45</v>
      </c>
      <c r="B47" s="2">
        <v>103639</v>
      </c>
      <c r="C47" s="2" t="s">
        <v>66</v>
      </c>
      <c r="D47" s="2" t="s">
        <v>15</v>
      </c>
      <c r="E47" s="2">
        <v>2497</v>
      </c>
      <c r="F47" s="2">
        <f>VLOOKUP(B:B,[2]Sheet1!$A$1:$C$65536,3,0)</f>
        <v>3187.14</v>
      </c>
      <c r="G47" s="3">
        <f t="shared" si="1"/>
        <v>1.27638766519824</v>
      </c>
      <c r="H47" s="2" t="s">
        <v>159</v>
      </c>
    </row>
    <row r="48" spans="1:8">
      <c r="A48" s="2">
        <v>46</v>
      </c>
      <c r="B48" s="2">
        <v>737</v>
      </c>
      <c r="C48" s="2" t="s">
        <v>67</v>
      </c>
      <c r="D48" s="2" t="s">
        <v>15</v>
      </c>
      <c r="E48" s="2">
        <v>2966</v>
      </c>
      <c r="F48" s="2">
        <f>VLOOKUP(B:B,[2]Sheet1!$A$1:$C$65536,3,0)</f>
        <v>4280.09</v>
      </c>
      <c r="G48" s="3">
        <f t="shared" si="1"/>
        <v>1.44305124747134</v>
      </c>
      <c r="H48" s="2" t="s">
        <v>159</v>
      </c>
    </row>
    <row r="49" spans="1:8">
      <c r="A49" s="2">
        <v>47</v>
      </c>
      <c r="B49" s="2">
        <v>743</v>
      </c>
      <c r="C49" s="2" t="s">
        <v>68</v>
      </c>
      <c r="D49" s="2" t="s">
        <v>15</v>
      </c>
      <c r="E49" s="2">
        <v>3062</v>
      </c>
      <c r="F49" s="2">
        <f>VLOOKUP(B:B,[2]Sheet1!$A$1:$C$65536,3,0)</f>
        <v>1960.64</v>
      </c>
      <c r="G49" s="3">
        <f t="shared" si="1"/>
        <v>0.640313520574788</v>
      </c>
      <c r="H49" s="2" t="s">
        <v>160</v>
      </c>
    </row>
    <row r="50" spans="1:8">
      <c r="A50" s="2">
        <v>48</v>
      </c>
      <c r="B50" s="2">
        <v>391</v>
      </c>
      <c r="C50" s="2" t="s">
        <v>69</v>
      </c>
      <c r="D50" s="2" t="s">
        <v>17</v>
      </c>
      <c r="E50" s="2">
        <v>3397</v>
      </c>
      <c r="F50" s="2">
        <f>VLOOKUP(B:B,[2]Sheet1!$A$1:$C$65536,3,0)</f>
        <v>4304.32</v>
      </c>
      <c r="G50" s="3">
        <f t="shared" si="1"/>
        <v>1.26709449514277</v>
      </c>
      <c r="H50" s="2" t="s">
        <v>159</v>
      </c>
    </row>
    <row r="51" spans="1:8">
      <c r="A51" s="2">
        <v>49</v>
      </c>
      <c r="B51" s="2">
        <v>515</v>
      </c>
      <c r="C51" s="2" t="s">
        <v>70</v>
      </c>
      <c r="D51" s="2" t="s">
        <v>17</v>
      </c>
      <c r="E51" s="2">
        <v>3397</v>
      </c>
      <c r="F51" s="2">
        <f>VLOOKUP(B:B,[2]Sheet1!$A$1:$C$65536,3,0)</f>
        <v>2931.04</v>
      </c>
      <c r="G51" s="3">
        <f t="shared" si="1"/>
        <v>0.862831910509273</v>
      </c>
      <c r="H51" s="2" t="s">
        <v>160</v>
      </c>
    </row>
    <row r="52" spans="1:8">
      <c r="A52" s="2">
        <v>50</v>
      </c>
      <c r="B52" s="2">
        <v>572</v>
      </c>
      <c r="C52" s="2" t="s">
        <v>71</v>
      </c>
      <c r="D52" s="2" t="s">
        <v>17</v>
      </c>
      <c r="E52" s="2">
        <v>2930</v>
      </c>
      <c r="F52" s="2">
        <f>VLOOKUP(B:B,[2]Sheet1!$A$1:$C$65536,3,0)</f>
        <v>3048.2</v>
      </c>
      <c r="G52" s="3">
        <f t="shared" si="1"/>
        <v>1.04034129692833</v>
      </c>
      <c r="H52" s="2" t="s">
        <v>159</v>
      </c>
    </row>
    <row r="53" spans="1:8">
      <c r="A53" s="2">
        <v>51</v>
      </c>
      <c r="B53" s="2">
        <v>349</v>
      </c>
      <c r="C53" s="2" t="s">
        <v>72</v>
      </c>
      <c r="D53" s="2" t="s">
        <v>17</v>
      </c>
      <c r="E53" s="2">
        <v>2627</v>
      </c>
      <c r="F53" s="2">
        <f>VLOOKUP(B:B,[2]Sheet1!$A$1:$C$65536,3,0)</f>
        <v>3819.4</v>
      </c>
      <c r="G53" s="3">
        <f t="shared" si="1"/>
        <v>1.45390178911306</v>
      </c>
      <c r="H53" s="2" t="s">
        <v>159</v>
      </c>
    </row>
    <row r="54" spans="1:8">
      <c r="A54" s="2">
        <v>52</v>
      </c>
      <c r="B54" s="2">
        <v>721</v>
      </c>
      <c r="C54" s="2" t="s">
        <v>73</v>
      </c>
      <c r="D54" s="2" t="s">
        <v>20</v>
      </c>
      <c r="E54" s="2">
        <v>3397</v>
      </c>
      <c r="F54" s="2">
        <f>VLOOKUP(B:B,[2]Sheet1!$A$1:$C$65536,3,0)</f>
        <v>5183.96</v>
      </c>
      <c r="G54" s="3">
        <f t="shared" si="1"/>
        <v>1.52604062408007</v>
      </c>
      <c r="H54" s="2" t="s">
        <v>159</v>
      </c>
    </row>
    <row r="55" spans="1:8">
      <c r="A55" s="2">
        <v>53</v>
      </c>
      <c r="B55" s="2">
        <v>716</v>
      </c>
      <c r="C55" s="2" t="s">
        <v>74</v>
      </c>
      <c r="D55" s="2" t="s">
        <v>51</v>
      </c>
      <c r="E55" s="2">
        <v>3249</v>
      </c>
      <c r="F55" s="2">
        <f>VLOOKUP(B:B,[2]Sheet1!$A$1:$C$65536,3,0)</f>
        <v>3292.8</v>
      </c>
      <c r="G55" s="3">
        <f t="shared" si="1"/>
        <v>1.0134810710988</v>
      </c>
      <c r="H55" s="2" t="s">
        <v>159</v>
      </c>
    </row>
    <row r="56" spans="1:8">
      <c r="A56" s="2">
        <v>54</v>
      </c>
      <c r="B56" s="2">
        <v>748</v>
      </c>
      <c r="C56" s="2" t="s">
        <v>75</v>
      </c>
      <c r="D56" s="2" t="s">
        <v>51</v>
      </c>
      <c r="E56" s="2">
        <v>2808</v>
      </c>
      <c r="F56" s="2">
        <f>VLOOKUP(B:B,[2]Sheet1!$A$1:$C$65536,3,0)</f>
        <v>1878.02</v>
      </c>
      <c r="G56" s="3">
        <f t="shared" si="1"/>
        <v>0.668810541310541</v>
      </c>
      <c r="H56" s="2" t="s">
        <v>160</v>
      </c>
    </row>
    <row r="57" spans="1:8">
      <c r="A57" s="2">
        <v>55</v>
      </c>
      <c r="B57" s="2">
        <v>54</v>
      </c>
      <c r="C57" s="2" t="s">
        <v>76</v>
      </c>
      <c r="D57" s="2" t="s">
        <v>53</v>
      </c>
      <c r="E57" s="2">
        <v>2907</v>
      </c>
      <c r="F57" s="2">
        <f>VLOOKUP(B:B,[2]Sheet1!$A$1:$C$65536,3,0)</f>
        <v>5067.98</v>
      </c>
      <c r="G57" s="3">
        <f t="shared" si="1"/>
        <v>1.74337117303062</v>
      </c>
      <c r="H57" s="2" t="s">
        <v>159</v>
      </c>
    </row>
    <row r="58" spans="1:8">
      <c r="A58" s="2">
        <v>56</v>
      </c>
      <c r="B58" s="2">
        <v>351</v>
      </c>
      <c r="C58" s="2" t="s">
        <v>77</v>
      </c>
      <c r="D58" s="2" t="s">
        <v>53</v>
      </c>
      <c r="E58" s="2">
        <v>2497</v>
      </c>
      <c r="F58" s="2">
        <f>VLOOKUP(B:B,[2]Sheet1!$A$1:$C$65536,3,0)</f>
        <v>2282.74</v>
      </c>
      <c r="G58" s="3">
        <f t="shared" si="1"/>
        <v>0.914193031637966</v>
      </c>
      <c r="H58" s="2" t="s">
        <v>160</v>
      </c>
    </row>
    <row r="59" spans="1:8">
      <c r="A59" s="2">
        <v>57</v>
      </c>
      <c r="B59" s="2">
        <v>329</v>
      </c>
      <c r="C59" s="2" t="s">
        <v>78</v>
      </c>
      <c r="D59" s="2" t="s">
        <v>53</v>
      </c>
      <c r="E59" s="2">
        <v>2497</v>
      </c>
      <c r="F59" s="2">
        <f>VLOOKUP(B:B,[2]Sheet1!$A$1:$C$65536,3,0)</f>
        <v>1452.01</v>
      </c>
      <c r="G59" s="3">
        <f t="shared" si="1"/>
        <v>0.581501802162595</v>
      </c>
      <c r="H59" s="2" t="s">
        <v>160</v>
      </c>
    </row>
    <row r="60" spans="1:8">
      <c r="A60" s="2">
        <v>58</v>
      </c>
      <c r="B60" s="2">
        <v>367</v>
      </c>
      <c r="C60" s="2" t="s">
        <v>79</v>
      </c>
      <c r="D60" s="2" t="s">
        <v>53</v>
      </c>
      <c r="E60" s="2">
        <v>3200</v>
      </c>
      <c r="F60" s="2">
        <f>VLOOKUP(B:B,[2]Sheet1!$A$1:$C$65536,3,0)</f>
        <v>4323.66</v>
      </c>
      <c r="G60" s="3">
        <f t="shared" si="1"/>
        <v>1.35114375</v>
      </c>
      <c r="H60" s="2" t="s">
        <v>159</v>
      </c>
    </row>
    <row r="61" spans="1:8">
      <c r="A61" s="2">
        <v>59</v>
      </c>
      <c r="B61" s="2">
        <v>347</v>
      </c>
      <c r="C61" s="2" t="s">
        <v>80</v>
      </c>
      <c r="D61" s="2" t="s">
        <v>11</v>
      </c>
      <c r="E61" s="2">
        <v>3197</v>
      </c>
      <c r="F61" s="2">
        <f>VLOOKUP(B:B,[2]Sheet1!$A$1:$C$65536,3,0)</f>
        <v>2359</v>
      </c>
      <c r="G61" s="3">
        <f t="shared" si="1"/>
        <v>0.737879261807945</v>
      </c>
      <c r="H61" s="2" t="s">
        <v>160</v>
      </c>
    </row>
    <row r="62" spans="1:8">
      <c r="A62" s="2">
        <v>60</v>
      </c>
      <c r="B62" s="2">
        <v>570</v>
      </c>
      <c r="C62" s="2" t="s">
        <v>82</v>
      </c>
      <c r="D62" s="2" t="s">
        <v>11</v>
      </c>
      <c r="E62" s="2">
        <v>3197</v>
      </c>
      <c r="F62" s="2">
        <f>VLOOKUP(B:B,[2]Sheet1!$A$1:$C$65536,3,0)</f>
        <v>2002.12</v>
      </c>
      <c r="G62" s="3">
        <f t="shared" si="1"/>
        <v>0.626249609008445</v>
      </c>
      <c r="H62" s="2" t="s">
        <v>160</v>
      </c>
    </row>
    <row r="63" spans="1:8">
      <c r="A63" s="2">
        <v>61</v>
      </c>
      <c r="B63" s="2">
        <v>727</v>
      </c>
      <c r="C63" s="2" t="s">
        <v>83</v>
      </c>
      <c r="D63" s="2" t="s">
        <v>11</v>
      </c>
      <c r="E63" s="2">
        <v>3197</v>
      </c>
      <c r="F63" s="2">
        <f>VLOOKUP(B:B,[2]Sheet1!$A$1:$C$65536,3,0)</f>
        <v>2943.08</v>
      </c>
      <c r="G63" s="3">
        <f t="shared" si="1"/>
        <v>0.920575539568345</v>
      </c>
      <c r="H63" s="2" t="s">
        <v>160</v>
      </c>
    </row>
    <row r="64" spans="1:8">
      <c r="A64" s="2">
        <v>62</v>
      </c>
      <c r="B64" s="2">
        <v>745</v>
      </c>
      <c r="C64" s="2" t="s">
        <v>84</v>
      </c>
      <c r="D64" s="2" t="s">
        <v>11</v>
      </c>
      <c r="E64" s="2">
        <v>1897</v>
      </c>
      <c r="F64" s="2">
        <f>VLOOKUP(B:B,[2]Sheet1!$A$1:$C$65536,3,0)</f>
        <v>2315.91</v>
      </c>
      <c r="G64" s="3">
        <f t="shared" si="1"/>
        <v>1.22082762256194</v>
      </c>
      <c r="H64" s="2" t="s">
        <v>159</v>
      </c>
    </row>
    <row r="65" spans="1:8">
      <c r="A65" s="2">
        <v>63</v>
      </c>
      <c r="B65" s="2">
        <v>339</v>
      </c>
      <c r="C65" s="2" t="s">
        <v>85</v>
      </c>
      <c r="D65" s="2" t="s">
        <v>11</v>
      </c>
      <c r="E65" s="2">
        <v>2658</v>
      </c>
      <c r="F65" s="2">
        <f>VLOOKUP(B:B,[2]Sheet1!$A$1:$C$65536,3,0)</f>
        <v>3199.48</v>
      </c>
      <c r="G65" s="3">
        <f t="shared" si="1"/>
        <v>1.20371708051166</v>
      </c>
      <c r="H65" s="2" t="s">
        <v>159</v>
      </c>
    </row>
    <row r="66" spans="1:8">
      <c r="A66" s="2">
        <v>64</v>
      </c>
      <c r="B66" s="2">
        <v>105267</v>
      </c>
      <c r="C66" s="2" t="s">
        <v>86</v>
      </c>
      <c r="D66" s="2" t="s">
        <v>11</v>
      </c>
      <c r="E66" s="2">
        <v>1897</v>
      </c>
      <c r="F66" s="2">
        <f>VLOOKUP(B:B,[2]Sheet1!$A$1:$C$65536,3,0)</f>
        <v>1984.41</v>
      </c>
      <c r="G66" s="3">
        <f t="shared" si="1"/>
        <v>1.04607801792304</v>
      </c>
      <c r="H66" s="2" t="s">
        <v>159</v>
      </c>
    </row>
    <row r="67" spans="1:8">
      <c r="A67" s="2">
        <v>65</v>
      </c>
      <c r="B67" s="2">
        <v>106066</v>
      </c>
      <c r="C67" s="2" t="s">
        <v>87</v>
      </c>
      <c r="D67" s="2" t="s">
        <v>88</v>
      </c>
      <c r="E67" s="2">
        <v>2919</v>
      </c>
      <c r="F67" s="2">
        <f>VLOOKUP(B:B,[2]Sheet1!$A$1:$C$65536,3,0)</f>
        <v>5186.97</v>
      </c>
      <c r="G67" s="3">
        <f t="shared" si="1"/>
        <v>1.7769681397739</v>
      </c>
      <c r="H67" s="2" t="s">
        <v>159</v>
      </c>
    </row>
    <row r="68" spans="1:8">
      <c r="A68" s="2">
        <v>66</v>
      </c>
      <c r="B68" s="2">
        <v>105751</v>
      </c>
      <c r="C68" s="2" t="s">
        <v>89</v>
      </c>
      <c r="D68" s="2" t="s">
        <v>15</v>
      </c>
      <c r="E68" s="2">
        <v>2970</v>
      </c>
      <c r="F68" s="2">
        <f>VLOOKUP(B:B,[2]Sheet1!$A$1:$C$65536,3,0)</f>
        <v>3489.72</v>
      </c>
      <c r="G68" s="3">
        <f t="shared" ref="G68:G99" si="2">F68/E68</f>
        <v>1.1749898989899</v>
      </c>
      <c r="H68" s="2" t="s">
        <v>159</v>
      </c>
    </row>
    <row r="69" spans="1:8">
      <c r="A69" s="2">
        <v>67</v>
      </c>
      <c r="B69" s="2">
        <v>102935</v>
      </c>
      <c r="C69" s="2" t="s">
        <v>90</v>
      </c>
      <c r="D69" s="2" t="s">
        <v>17</v>
      </c>
      <c r="E69" s="2">
        <v>2550</v>
      </c>
      <c r="F69" s="2">
        <f>VLOOKUP(B:B,[2]Sheet1!$A$1:$C$65536,3,0)</f>
        <v>3127.85</v>
      </c>
      <c r="G69" s="3">
        <f t="shared" si="2"/>
        <v>1.22660784313725</v>
      </c>
      <c r="H69" s="2" t="s">
        <v>159</v>
      </c>
    </row>
    <row r="70" spans="1:8">
      <c r="A70" s="2">
        <v>68</v>
      </c>
      <c r="B70" s="2">
        <v>723</v>
      </c>
      <c r="C70" s="2" t="s">
        <v>91</v>
      </c>
      <c r="D70" s="2" t="s">
        <v>17</v>
      </c>
      <c r="E70" s="2">
        <v>2133</v>
      </c>
      <c r="F70" s="2">
        <f>VLOOKUP(B:B,[2]Sheet1!$A$1:$C$65536,3,0)</f>
        <v>2217.36</v>
      </c>
      <c r="G70" s="3">
        <f t="shared" si="2"/>
        <v>1.03954992967651</v>
      </c>
      <c r="H70" s="2" t="s">
        <v>159</v>
      </c>
    </row>
    <row r="71" spans="1:8">
      <c r="A71" s="2">
        <v>69</v>
      </c>
      <c r="B71" s="2">
        <v>102479</v>
      </c>
      <c r="C71" s="2" t="s">
        <v>92</v>
      </c>
      <c r="D71" s="2" t="s">
        <v>17</v>
      </c>
      <c r="E71" s="2">
        <v>1941</v>
      </c>
      <c r="F71" s="2">
        <f>VLOOKUP(B:B,[2]Sheet1!$A$1:$C$65536,3,0)</f>
        <v>3512.8</v>
      </c>
      <c r="G71" s="3">
        <f t="shared" si="2"/>
        <v>1.80978876867594</v>
      </c>
      <c r="H71" s="2" t="s">
        <v>159</v>
      </c>
    </row>
    <row r="72" spans="1:8">
      <c r="A72" s="2">
        <v>70</v>
      </c>
      <c r="B72" s="2">
        <v>717</v>
      </c>
      <c r="C72" s="2" t="s">
        <v>93</v>
      </c>
      <c r="D72" s="2" t="s">
        <v>51</v>
      </c>
      <c r="E72" s="2">
        <v>2800</v>
      </c>
      <c r="F72" s="2">
        <f>VLOOKUP(B:B,[2]Sheet1!$A$1:$C$65536,3,0)</f>
        <v>3019.51</v>
      </c>
      <c r="G72" s="3">
        <f t="shared" si="2"/>
        <v>1.07839642857143</v>
      </c>
      <c r="H72" s="2" t="s">
        <v>159</v>
      </c>
    </row>
    <row r="73" spans="1:8">
      <c r="A73" s="2">
        <v>71</v>
      </c>
      <c r="B73" s="2">
        <v>549</v>
      </c>
      <c r="C73" s="2" t="s">
        <v>94</v>
      </c>
      <c r="D73" s="2" t="s">
        <v>51</v>
      </c>
      <c r="E73" s="2">
        <v>2036</v>
      </c>
      <c r="F73" s="2">
        <f>VLOOKUP(B:B,[2]Sheet1!$A$1:$C$65536,3,0)</f>
        <v>2754.42</v>
      </c>
      <c r="G73" s="3">
        <f t="shared" si="2"/>
        <v>1.35285854616896</v>
      </c>
      <c r="H73" s="2" t="s">
        <v>159</v>
      </c>
    </row>
    <row r="74" spans="1:8">
      <c r="A74" s="2">
        <v>72</v>
      </c>
      <c r="B74" s="2">
        <v>539</v>
      </c>
      <c r="C74" s="2" t="s">
        <v>95</v>
      </c>
      <c r="D74" s="2" t="s">
        <v>51</v>
      </c>
      <c r="E74" s="2">
        <v>3437</v>
      </c>
      <c r="F74" s="2">
        <f>VLOOKUP(B:B,[2]Sheet1!$A$1:$C$65536,3,0)</f>
        <v>2701.49</v>
      </c>
      <c r="G74" s="3">
        <f t="shared" si="2"/>
        <v>0.786002327611289</v>
      </c>
      <c r="H74" s="2" t="s">
        <v>160</v>
      </c>
    </row>
    <row r="75" spans="1:8">
      <c r="A75" s="2">
        <v>73</v>
      </c>
      <c r="B75" s="2">
        <v>720</v>
      </c>
      <c r="C75" s="2" t="s">
        <v>96</v>
      </c>
      <c r="D75" s="2" t="s">
        <v>51</v>
      </c>
      <c r="E75" s="2">
        <v>2503</v>
      </c>
      <c r="F75" s="2">
        <f>VLOOKUP(B:B,[2]Sheet1!$A$1:$C$65536,3,0)</f>
        <v>2098.64</v>
      </c>
      <c r="G75" s="3">
        <f t="shared" si="2"/>
        <v>0.838449860167799</v>
      </c>
      <c r="H75" s="2" t="s">
        <v>160</v>
      </c>
    </row>
    <row r="76" spans="1:8">
      <c r="A76" s="2">
        <v>74</v>
      </c>
      <c r="B76" s="2">
        <v>587</v>
      </c>
      <c r="C76" s="2" t="s">
        <v>97</v>
      </c>
      <c r="D76" s="2" t="s">
        <v>53</v>
      </c>
      <c r="E76" s="2">
        <v>2894</v>
      </c>
      <c r="F76" s="2">
        <f>VLOOKUP(B:B,[2]Sheet1!$A$1:$C$65536,3,0)</f>
        <v>3324.89</v>
      </c>
      <c r="G76" s="3">
        <f t="shared" si="2"/>
        <v>1.14889080856945</v>
      </c>
      <c r="H76" s="2" t="s">
        <v>159</v>
      </c>
    </row>
    <row r="77" spans="1:8">
      <c r="A77" s="2">
        <v>75</v>
      </c>
      <c r="B77" s="2">
        <v>52</v>
      </c>
      <c r="C77" s="2" t="s">
        <v>98</v>
      </c>
      <c r="D77" s="2" t="s">
        <v>53</v>
      </c>
      <c r="E77" s="2">
        <v>2426</v>
      </c>
      <c r="F77" s="2">
        <f>VLOOKUP(B:B,[2]Sheet1!$A$1:$C$65536,3,0)</f>
        <v>1927.6</v>
      </c>
      <c r="G77" s="3">
        <f t="shared" si="2"/>
        <v>0.794558944765045</v>
      </c>
      <c r="H77" s="2" t="s">
        <v>160</v>
      </c>
    </row>
    <row r="78" spans="1:8">
      <c r="A78" s="2">
        <v>76</v>
      </c>
      <c r="B78" s="2">
        <v>104428</v>
      </c>
      <c r="C78" s="2" t="s">
        <v>99</v>
      </c>
      <c r="D78" s="2" t="s">
        <v>53</v>
      </c>
      <c r="E78" s="2">
        <v>2362</v>
      </c>
      <c r="F78" s="2">
        <f>VLOOKUP(B:B,[2]Sheet1!$A$1:$C$65536,3,0)</f>
        <v>2998.66</v>
      </c>
      <c r="G78" s="3">
        <f t="shared" si="2"/>
        <v>1.26954276037257</v>
      </c>
      <c r="H78" s="2" t="s">
        <v>159</v>
      </c>
    </row>
    <row r="79" spans="1:8">
      <c r="A79" s="2">
        <v>77</v>
      </c>
      <c r="B79" s="2">
        <v>704</v>
      </c>
      <c r="C79" s="2" t="s">
        <v>100</v>
      </c>
      <c r="D79" s="2" t="s">
        <v>53</v>
      </c>
      <c r="E79" s="2">
        <v>2182</v>
      </c>
      <c r="F79" s="2">
        <f>VLOOKUP(B:B,[2]Sheet1!$A$1:$C$65536,3,0)</f>
        <v>3850.89</v>
      </c>
      <c r="G79" s="3">
        <f t="shared" si="2"/>
        <v>1.7648441796517</v>
      </c>
      <c r="H79" s="2" t="s">
        <v>159</v>
      </c>
    </row>
    <row r="80" spans="1:8">
      <c r="A80" s="2">
        <v>78</v>
      </c>
      <c r="B80" s="2">
        <v>591</v>
      </c>
      <c r="C80" s="2" t="s">
        <v>101</v>
      </c>
      <c r="D80" s="2" t="s">
        <v>20</v>
      </c>
      <c r="E80" s="2">
        <v>2189</v>
      </c>
      <c r="F80" s="2">
        <f>VLOOKUP(B:B,[2]Sheet1!$A$1:$C$65536,3,0)</f>
        <v>3457.42</v>
      </c>
      <c r="G80" s="3">
        <f t="shared" si="2"/>
        <v>1.57945180447693</v>
      </c>
      <c r="H80" s="2" t="s">
        <v>159</v>
      </c>
    </row>
    <row r="81" spans="1:8">
      <c r="A81" s="2">
        <v>79</v>
      </c>
      <c r="B81" s="2">
        <v>752</v>
      </c>
      <c r="C81" s="2" t="s">
        <v>103</v>
      </c>
      <c r="D81" s="2" t="s">
        <v>11</v>
      </c>
      <c r="E81" s="2">
        <v>1397</v>
      </c>
      <c r="F81" s="2">
        <f>VLOOKUP(B:B,[2]Sheet1!$A$1:$C$65536,3,0)</f>
        <v>1256.09</v>
      </c>
      <c r="G81" s="3">
        <f t="shared" si="2"/>
        <v>0.899133858267717</v>
      </c>
      <c r="H81" s="2" t="s">
        <v>160</v>
      </c>
    </row>
    <row r="82" spans="1:8">
      <c r="A82" s="2">
        <v>80</v>
      </c>
      <c r="B82" s="2">
        <v>104429</v>
      </c>
      <c r="C82" s="2" t="s">
        <v>105</v>
      </c>
      <c r="D82" s="2" t="s">
        <v>11</v>
      </c>
      <c r="E82" s="2">
        <v>1397</v>
      </c>
      <c r="F82" s="2">
        <f>VLOOKUP(B:B,[2]Sheet1!$A$1:$C$65536,3,0)</f>
        <v>1377.51</v>
      </c>
      <c r="G82" s="3">
        <f t="shared" si="2"/>
        <v>0.986048675733715</v>
      </c>
      <c r="H82" s="2" t="s">
        <v>160</v>
      </c>
    </row>
    <row r="83" spans="1:8">
      <c r="A83" s="2">
        <v>81</v>
      </c>
      <c r="B83" s="2">
        <v>573</v>
      </c>
      <c r="C83" s="2" t="s">
        <v>106</v>
      </c>
      <c r="D83" s="2" t="s">
        <v>15</v>
      </c>
      <c r="E83" s="2">
        <v>1776</v>
      </c>
      <c r="F83" s="2">
        <f>VLOOKUP(B:B,[2]Sheet1!$A$1:$C$65536,3,0)</f>
        <v>2512.38</v>
      </c>
      <c r="G83" s="3">
        <f t="shared" si="2"/>
        <v>1.41462837837838</v>
      </c>
      <c r="H83" s="2" t="s">
        <v>159</v>
      </c>
    </row>
    <row r="84" spans="1:8">
      <c r="A84" s="2">
        <v>82</v>
      </c>
      <c r="B84" s="2">
        <v>740</v>
      </c>
      <c r="C84" s="2" t="s">
        <v>107</v>
      </c>
      <c r="D84" s="2" t="s">
        <v>15</v>
      </c>
      <c r="E84" s="2">
        <v>1452</v>
      </c>
      <c r="F84" s="2">
        <f>VLOOKUP(B:B,[2]Sheet1!$A$1:$C$65536,3,0)</f>
        <v>2217.02</v>
      </c>
      <c r="G84" s="3">
        <f t="shared" si="2"/>
        <v>1.52687327823691</v>
      </c>
      <c r="H84" s="2" t="s">
        <v>159</v>
      </c>
    </row>
    <row r="85" spans="1:8">
      <c r="A85" s="2">
        <v>83</v>
      </c>
      <c r="B85" s="2">
        <v>733</v>
      </c>
      <c r="C85" s="2" t="s">
        <v>108</v>
      </c>
      <c r="D85" s="2" t="s">
        <v>15</v>
      </c>
      <c r="E85" s="2">
        <v>2330</v>
      </c>
      <c r="F85" s="2">
        <f>VLOOKUP(B:B,[2]Sheet1!$A$1:$C$65536,3,0)</f>
        <v>2247.34</v>
      </c>
      <c r="G85" s="3">
        <f t="shared" si="2"/>
        <v>0.964523605150215</v>
      </c>
      <c r="H85" s="2" t="s">
        <v>160</v>
      </c>
    </row>
    <row r="86" spans="1:8">
      <c r="A86" s="2">
        <v>84</v>
      </c>
      <c r="B86" s="2">
        <v>102567</v>
      </c>
      <c r="C86" s="2" t="s">
        <v>109</v>
      </c>
      <c r="D86" s="2" t="s">
        <v>30</v>
      </c>
      <c r="E86" s="2">
        <v>1397</v>
      </c>
      <c r="F86" s="2">
        <f>VLOOKUP(B:B,[2]Sheet1!$A$1:$C$65536,3,0)</f>
        <v>861.67</v>
      </c>
      <c r="G86" s="3">
        <f t="shared" si="2"/>
        <v>0.616800286327845</v>
      </c>
      <c r="H86" s="2" t="s">
        <v>160</v>
      </c>
    </row>
    <row r="87" spans="1:8">
      <c r="A87" s="2">
        <v>85</v>
      </c>
      <c r="B87" s="2">
        <v>371</v>
      </c>
      <c r="C87" s="2" t="s">
        <v>110</v>
      </c>
      <c r="D87" s="2" t="s">
        <v>30</v>
      </c>
      <c r="E87" s="2">
        <v>2597</v>
      </c>
      <c r="F87" s="2">
        <f>VLOOKUP(B:B,[2]Sheet1!$A$1:$C$65536,3,0)</f>
        <v>2569.16</v>
      </c>
      <c r="G87" s="3">
        <f t="shared" si="2"/>
        <v>0.98927993839045</v>
      </c>
      <c r="H87" s="2" t="s">
        <v>160</v>
      </c>
    </row>
    <row r="88" spans="1:8">
      <c r="A88" s="2">
        <v>86</v>
      </c>
      <c r="B88" s="2">
        <v>102564</v>
      </c>
      <c r="C88" s="2" t="s">
        <v>111</v>
      </c>
      <c r="D88" s="2" t="s">
        <v>20</v>
      </c>
      <c r="E88" s="2">
        <v>1397</v>
      </c>
      <c r="F88" s="2">
        <f>VLOOKUP(B:B,[2]Sheet1!$A$1:$C$65536,3,0)</f>
        <v>2172.13</v>
      </c>
      <c r="G88" s="3">
        <f t="shared" si="2"/>
        <v>1.55485325697924</v>
      </c>
      <c r="H88" s="2" t="s">
        <v>159</v>
      </c>
    </row>
    <row r="89" spans="1:8">
      <c r="A89" s="2">
        <v>87</v>
      </c>
      <c r="B89" s="2">
        <v>732</v>
      </c>
      <c r="C89" s="2" t="s">
        <v>112</v>
      </c>
      <c r="D89" s="2" t="s">
        <v>20</v>
      </c>
      <c r="E89" s="2">
        <v>1794</v>
      </c>
      <c r="F89" s="2">
        <f>VLOOKUP(B:B,[2]Sheet1!$A$1:$C$65536,3,0)</f>
        <v>1578.52</v>
      </c>
      <c r="G89" s="3">
        <f t="shared" si="2"/>
        <v>0.879888517279822</v>
      </c>
      <c r="H89" s="2" t="s">
        <v>160</v>
      </c>
    </row>
    <row r="90" spans="1:8">
      <c r="A90" s="2">
        <v>88</v>
      </c>
      <c r="B90" s="2">
        <v>594</v>
      </c>
      <c r="C90" s="2" t="s">
        <v>113</v>
      </c>
      <c r="D90" s="2" t="s">
        <v>51</v>
      </c>
      <c r="E90" s="2">
        <v>1415</v>
      </c>
      <c r="F90" s="2">
        <f>VLOOKUP(B:B,[2]Sheet1!$A$1:$C$65536,3,0)</f>
        <v>1512.23</v>
      </c>
      <c r="G90" s="3">
        <f t="shared" si="2"/>
        <v>1.06871378091873</v>
      </c>
      <c r="H90" s="2" t="s">
        <v>159</v>
      </c>
    </row>
    <row r="91" spans="1:8">
      <c r="A91" s="2">
        <v>89</v>
      </c>
      <c r="B91" s="2">
        <v>104533</v>
      </c>
      <c r="C91" s="2" t="s">
        <v>114</v>
      </c>
      <c r="D91" s="2" t="s">
        <v>51</v>
      </c>
      <c r="E91" s="2">
        <v>1397</v>
      </c>
      <c r="F91" s="2">
        <f>VLOOKUP(B:B,[2]Sheet1!$A$1:$C$65536,3,0)</f>
        <v>1946.39</v>
      </c>
      <c r="G91" s="3">
        <f t="shared" si="2"/>
        <v>1.39326413743737</v>
      </c>
      <c r="H91" s="2" t="s">
        <v>159</v>
      </c>
    </row>
    <row r="92" spans="1:8">
      <c r="A92" s="2">
        <v>90</v>
      </c>
      <c r="B92" s="2">
        <v>738</v>
      </c>
      <c r="C92" s="2" t="s">
        <v>115</v>
      </c>
      <c r="D92" s="2" t="s">
        <v>53</v>
      </c>
      <c r="E92" s="2">
        <v>2526</v>
      </c>
      <c r="F92" s="2">
        <f>VLOOKUP(B:B,[2]Sheet1!$A$1:$C$65536,3,0)</f>
        <v>2195.77</v>
      </c>
      <c r="G92" s="3">
        <f t="shared" si="2"/>
        <v>0.869267616785432</v>
      </c>
      <c r="H92" s="2" t="s">
        <v>160</v>
      </c>
    </row>
    <row r="93" spans="1:8">
      <c r="A93" s="2">
        <v>91</v>
      </c>
      <c r="B93" s="2">
        <v>710</v>
      </c>
      <c r="C93" s="2" t="s">
        <v>116</v>
      </c>
      <c r="D93" s="2" t="s">
        <v>53</v>
      </c>
      <c r="E93" s="2">
        <v>2597</v>
      </c>
      <c r="F93" s="2">
        <f>VLOOKUP(B:B,[2]Sheet1!$A$1:$C$65536,3,0)</f>
        <v>1116.91</v>
      </c>
      <c r="G93" s="3">
        <f t="shared" si="2"/>
        <v>0.43007701193685</v>
      </c>
      <c r="H93" s="2" t="s">
        <v>160</v>
      </c>
    </row>
    <row r="94" spans="1:8">
      <c r="A94" s="2">
        <v>92</v>
      </c>
      <c r="B94" s="2">
        <v>56</v>
      </c>
      <c r="C94" s="2" t="s">
        <v>117</v>
      </c>
      <c r="D94" s="2" t="s">
        <v>53</v>
      </c>
      <c r="E94" s="2">
        <v>2597</v>
      </c>
      <c r="F94" s="2">
        <f>VLOOKUP(B:B,[2]Sheet1!$A$1:$C$65536,3,0)</f>
        <v>2758.5</v>
      </c>
      <c r="G94" s="3">
        <f t="shared" si="2"/>
        <v>1.06218713900655</v>
      </c>
      <c r="H94" s="2" t="s">
        <v>159</v>
      </c>
    </row>
    <row r="95" spans="1:8">
      <c r="A95" s="2">
        <v>93</v>
      </c>
      <c r="B95" s="2">
        <v>706</v>
      </c>
      <c r="C95" s="2" t="s">
        <v>118</v>
      </c>
      <c r="D95" s="2" t="s">
        <v>53</v>
      </c>
      <c r="E95" s="2">
        <v>1650</v>
      </c>
      <c r="F95" s="2">
        <f>VLOOKUP(B:B,[2]Sheet1!$A$1:$C$65536,3,0)</f>
        <v>2754.38</v>
      </c>
      <c r="G95" s="3">
        <f t="shared" si="2"/>
        <v>1.66932121212121</v>
      </c>
      <c r="H95" s="2" t="s">
        <v>159</v>
      </c>
    </row>
    <row r="96" spans="1:8">
      <c r="A96" s="2">
        <v>94</v>
      </c>
      <c r="B96" s="2">
        <v>713</v>
      </c>
      <c r="C96" s="2" t="s">
        <v>119</v>
      </c>
      <c r="D96" s="2" t="s">
        <v>53</v>
      </c>
      <c r="E96" s="2">
        <v>1397</v>
      </c>
      <c r="F96" s="2">
        <f>VLOOKUP(B:B,[2]Sheet1!$A$1:$C$65536,3,0)</f>
        <v>2778.81</v>
      </c>
      <c r="G96" s="3">
        <f t="shared" si="2"/>
        <v>1.98912670007158</v>
      </c>
      <c r="H96" s="2" t="s">
        <v>159</v>
      </c>
    </row>
    <row r="97" spans="1:8">
      <c r="A97" s="2">
        <v>95</v>
      </c>
      <c r="B97" s="2">
        <v>108656</v>
      </c>
      <c r="C97" s="2" t="s">
        <v>120</v>
      </c>
      <c r="D97" s="2" t="s">
        <v>30</v>
      </c>
      <c r="E97" s="2">
        <v>897</v>
      </c>
      <c r="F97" s="2">
        <f>VLOOKUP(B:B,[2]Sheet1!$A$1:$C$65536,3,0)</f>
        <v>425.44</v>
      </c>
      <c r="G97" s="3">
        <f t="shared" si="2"/>
        <v>0.474292084726867</v>
      </c>
      <c r="H97" s="2" t="s">
        <v>160</v>
      </c>
    </row>
    <row r="98" spans="1:8">
      <c r="A98" s="2">
        <v>96</v>
      </c>
      <c r="B98" s="2">
        <v>106569</v>
      </c>
      <c r="C98" s="2" t="s">
        <v>122</v>
      </c>
      <c r="D98" s="2" t="s">
        <v>11</v>
      </c>
      <c r="E98" s="2">
        <v>897</v>
      </c>
      <c r="F98" s="2">
        <f>VLOOKUP(B:B,[2]Sheet1!$A$1:$C$65536,3,0)</f>
        <v>1899.83</v>
      </c>
      <c r="G98" s="3">
        <f t="shared" si="2"/>
        <v>2.11798216276477</v>
      </c>
      <c r="H98" s="2" t="s">
        <v>159</v>
      </c>
    </row>
    <row r="99" spans="1:8">
      <c r="A99" s="2">
        <v>97</v>
      </c>
      <c r="B99" s="2">
        <v>741</v>
      </c>
      <c r="C99" s="2" t="s">
        <v>123</v>
      </c>
      <c r="D99" s="2" t="s">
        <v>11</v>
      </c>
      <c r="E99" s="2">
        <v>897</v>
      </c>
      <c r="F99" s="2">
        <f>VLOOKUP(B:B,[2]Sheet1!$A$1:$C$65536,3,0)</f>
        <v>778.33</v>
      </c>
      <c r="G99" s="3">
        <f t="shared" si="2"/>
        <v>0.867703455964326</v>
      </c>
      <c r="H99" s="2" t="s">
        <v>160</v>
      </c>
    </row>
    <row r="100" spans="1:8">
      <c r="A100" s="2">
        <v>98</v>
      </c>
      <c r="B100" s="2">
        <v>106399</v>
      </c>
      <c r="C100" s="2" t="s">
        <v>124</v>
      </c>
      <c r="D100" s="2" t="s">
        <v>11</v>
      </c>
      <c r="E100" s="2">
        <v>982</v>
      </c>
      <c r="F100" s="2">
        <f>VLOOKUP(B:B,[2]Sheet1!$A$1:$C$65536,3,0)</f>
        <v>1853.45</v>
      </c>
      <c r="G100" s="3">
        <f t="shared" ref="G100:G116" si="3">F100/E100</f>
        <v>1.88742362525458</v>
      </c>
      <c r="H100" s="2" t="s">
        <v>159</v>
      </c>
    </row>
    <row r="101" spans="1:8">
      <c r="A101" s="2">
        <v>99</v>
      </c>
      <c r="B101" s="2">
        <v>108277</v>
      </c>
      <c r="C101" s="2" t="s">
        <v>125</v>
      </c>
      <c r="D101" s="2" t="s">
        <v>11</v>
      </c>
      <c r="E101" s="2">
        <v>1185</v>
      </c>
      <c r="F101" s="2">
        <f>VLOOKUP(B:B,[2]Sheet1!$A$1:$C$65536,3,0)</f>
        <v>1960.81</v>
      </c>
      <c r="G101" s="3">
        <f t="shared" si="3"/>
        <v>1.65469198312236</v>
      </c>
      <c r="H101" s="2" t="s">
        <v>159</v>
      </c>
    </row>
    <row r="102" spans="1:8">
      <c r="A102" s="2">
        <v>100</v>
      </c>
      <c r="B102" s="2">
        <v>106865</v>
      </c>
      <c r="C102" s="2" t="s">
        <v>126</v>
      </c>
      <c r="D102" s="2" t="s">
        <v>11</v>
      </c>
      <c r="E102" s="2">
        <v>860</v>
      </c>
      <c r="F102" s="2">
        <f>VLOOKUP(B:B,[2]Sheet1!$A$1:$C$65536,3,0)</f>
        <v>1564.45</v>
      </c>
      <c r="G102" s="3">
        <f t="shared" si="3"/>
        <v>1.81912790697674</v>
      </c>
      <c r="H102" s="2" t="s">
        <v>159</v>
      </c>
    </row>
    <row r="103" spans="1:8">
      <c r="A103" s="2">
        <v>101</v>
      </c>
      <c r="B103" s="2">
        <v>107658</v>
      </c>
      <c r="C103" s="2" t="s">
        <v>127</v>
      </c>
      <c r="D103" s="2" t="s">
        <v>11</v>
      </c>
      <c r="E103" s="2">
        <v>835</v>
      </c>
      <c r="F103" s="2">
        <f>VLOOKUP(B:B,[2]Sheet1!$A$1:$C$65536,3,0)</f>
        <v>1795.72</v>
      </c>
      <c r="G103" s="3">
        <f t="shared" si="3"/>
        <v>2.1505628742515</v>
      </c>
      <c r="H103" s="2" t="s">
        <v>159</v>
      </c>
    </row>
    <row r="104" spans="1:8">
      <c r="A104" s="2">
        <v>102</v>
      </c>
      <c r="B104" s="2">
        <v>753</v>
      </c>
      <c r="C104" s="2" t="s">
        <v>128</v>
      </c>
      <c r="D104" s="2" t="s">
        <v>15</v>
      </c>
      <c r="E104" s="2">
        <v>871</v>
      </c>
      <c r="F104" s="2">
        <f>VLOOKUP(B:B,[2]Sheet1!$A$1:$C$65536,3,0)</f>
        <v>1320.07</v>
      </c>
      <c r="G104" s="3">
        <f t="shared" si="3"/>
        <v>1.51557979334099</v>
      </c>
      <c r="H104" s="2" t="s">
        <v>159</v>
      </c>
    </row>
    <row r="105" spans="1:8">
      <c r="A105" s="2">
        <v>103</v>
      </c>
      <c r="B105" s="2">
        <v>104430</v>
      </c>
      <c r="C105" s="2" t="s">
        <v>129</v>
      </c>
      <c r="D105" s="2" t="s">
        <v>15</v>
      </c>
      <c r="E105" s="2">
        <v>990</v>
      </c>
      <c r="F105" s="2">
        <f>VLOOKUP(B:B,[2]Sheet1!$A$1:$C$65536,3,0)</f>
        <v>1967.17</v>
      </c>
      <c r="G105" s="3">
        <f t="shared" si="3"/>
        <v>1.9870404040404</v>
      </c>
      <c r="H105" s="2" t="s">
        <v>159</v>
      </c>
    </row>
    <row r="106" spans="1:8">
      <c r="A106" s="2">
        <v>104</v>
      </c>
      <c r="B106" s="2">
        <v>545</v>
      </c>
      <c r="C106" s="2" t="s">
        <v>130</v>
      </c>
      <c r="D106" s="2" t="s">
        <v>15</v>
      </c>
      <c r="E106" s="2">
        <v>1197</v>
      </c>
      <c r="F106" s="2">
        <f>VLOOKUP(B:B,[2]Sheet1!$A$1:$C$65536,3,0)</f>
        <v>3207.41</v>
      </c>
      <c r="G106" s="3">
        <f t="shared" si="3"/>
        <v>2.67954051796157</v>
      </c>
      <c r="H106" s="2" t="s">
        <v>159</v>
      </c>
    </row>
    <row r="107" spans="1:8">
      <c r="A107" s="2">
        <v>105</v>
      </c>
      <c r="B107" s="2">
        <v>105396</v>
      </c>
      <c r="C107" s="2" t="s">
        <v>131</v>
      </c>
      <c r="D107" s="2" t="s">
        <v>15</v>
      </c>
      <c r="E107" s="2">
        <v>1197</v>
      </c>
      <c r="F107" s="2">
        <f>VLOOKUP(B:B,[2]Sheet1!$A$1:$C$65536,3,0)</f>
        <v>2520.35</v>
      </c>
      <c r="G107" s="3">
        <f t="shared" si="3"/>
        <v>2.10555555555556</v>
      </c>
      <c r="H107" s="2" t="s">
        <v>159</v>
      </c>
    </row>
    <row r="108" spans="1:8">
      <c r="A108" s="2">
        <v>106</v>
      </c>
      <c r="B108" s="2">
        <v>106568</v>
      </c>
      <c r="C108" s="2" t="s">
        <v>132</v>
      </c>
      <c r="D108" s="2" t="s">
        <v>15</v>
      </c>
      <c r="E108" s="2">
        <v>897</v>
      </c>
      <c r="F108" s="2">
        <f>VLOOKUP(B:B,[2]Sheet1!$A$1:$C$65536,3,0)</f>
        <v>1251.93</v>
      </c>
      <c r="G108" s="3">
        <f t="shared" si="3"/>
        <v>1.3956856187291</v>
      </c>
      <c r="H108" s="2" t="s">
        <v>159</v>
      </c>
    </row>
    <row r="109" spans="1:8">
      <c r="A109" s="2">
        <v>107</v>
      </c>
      <c r="B109" s="2">
        <v>105910</v>
      </c>
      <c r="C109" s="2" t="s">
        <v>133</v>
      </c>
      <c r="D109" s="2" t="s">
        <v>15</v>
      </c>
      <c r="E109" s="2">
        <v>1029</v>
      </c>
      <c r="F109" s="2">
        <f>VLOOKUP(B:B,[2]Sheet1!$A$1:$C$65536,3,0)</f>
        <v>2570.66</v>
      </c>
      <c r="G109" s="3">
        <f t="shared" si="3"/>
        <v>2.49821185617104</v>
      </c>
      <c r="H109" s="2" t="s">
        <v>159</v>
      </c>
    </row>
    <row r="110" spans="1:8">
      <c r="A110" s="2">
        <v>108</v>
      </c>
      <c r="B110" s="2">
        <v>106485</v>
      </c>
      <c r="C110" s="2" t="s">
        <v>134</v>
      </c>
      <c r="D110" s="2" t="s">
        <v>15</v>
      </c>
      <c r="E110" s="2">
        <v>897</v>
      </c>
      <c r="F110" s="2">
        <f>VLOOKUP(B:B,[2]Sheet1!$A$1:$C$65536,3,0)</f>
        <v>1983.71</v>
      </c>
      <c r="G110" s="3">
        <f t="shared" si="3"/>
        <v>2.21149386845039</v>
      </c>
      <c r="H110" s="2" t="s">
        <v>159</v>
      </c>
    </row>
    <row r="111" spans="1:8">
      <c r="A111" s="2">
        <v>109</v>
      </c>
      <c r="B111" s="2">
        <v>102478</v>
      </c>
      <c r="C111" s="2" t="s">
        <v>135</v>
      </c>
      <c r="D111" s="2" t="s">
        <v>17</v>
      </c>
      <c r="E111" s="2">
        <v>917</v>
      </c>
      <c r="F111" s="2">
        <f>VLOOKUP(B:B,[2]Sheet1!$A$1:$C$65536,3,0)</f>
        <v>1260.61</v>
      </c>
      <c r="G111" s="3">
        <f t="shared" si="3"/>
        <v>1.37471101417666</v>
      </c>
      <c r="H111" s="2" t="s">
        <v>159</v>
      </c>
    </row>
    <row r="112" spans="1:8">
      <c r="A112" s="2">
        <v>110</v>
      </c>
      <c r="B112" s="2">
        <v>718</v>
      </c>
      <c r="C112" s="2" t="s">
        <v>136</v>
      </c>
      <c r="D112" s="2" t="s">
        <v>17</v>
      </c>
      <c r="E112" s="2">
        <v>1159</v>
      </c>
      <c r="F112" s="2">
        <f>VLOOKUP(B:B,[2]Sheet1!$A$1:$C$65536,3,0)</f>
        <v>904.36</v>
      </c>
      <c r="G112" s="3">
        <f t="shared" si="3"/>
        <v>0.780293356341674</v>
      </c>
      <c r="H112" s="2" t="s">
        <v>160</v>
      </c>
    </row>
    <row r="113" spans="1:8">
      <c r="A113" s="2">
        <v>111</v>
      </c>
      <c r="B113" s="2">
        <v>107829</v>
      </c>
      <c r="C113" s="2" t="s">
        <v>137</v>
      </c>
      <c r="D113" s="2" t="s">
        <v>17</v>
      </c>
      <c r="E113" s="2">
        <v>897</v>
      </c>
      <c r="F113" s="2">
        <f>VLOOKUP(B:B,[2]Sheet1!$A$1:$C$65536,3,0)</f>
        <v>1726.97</v>
      </c>
      <c r="G113" s="3">
        <f t="shared" si="3"/>
        <v>1.92527313266444</v>
      </c>
      <c r="H113" s="2" t="s">
        <v>159</v>
      </c>
    </row>
    <row r="114" spans="1:8">
      <c r="A114" s="2">
        <v>112</v>
      </c>
      <c r="B114" s="2">
        <v>107728</v>
      </c>
      <c r="C114" s="2" t="s">
        <v>138</v>
      </c>
      <c r="D114" s="2" t="s">
        <v>51</v>
      </c>
      <c r="E114" s="2">
        <v>897</v>
      </c>
      <c r="F114" s="2">
        <f>VLOOKUP(B:B,[2]Sheet1!$A$1:$C$65536,3,0)</f>
        <v>865.61</v>
      </c>
      <c r="G114" s="3">
        <f t="shared" si="3"/>
        <v>0.965005574136009</v>
      </c>
      <c r="H114" s="2" t="s">
        <v>160</v>
      </c>
    </row>
    <row r="115" spans="1:8">
      <c r="A115" s="2">
        <v>113</v>
      </c>
      <c r="B115" s="2">
        <v>104838</v>
      </c>
      <c r="C115" s="2" t="s">
        <v>139</v>
      </c>
      <c r="D115" s="2" t="s">
        <v>53</v>
      </c>
      <c r="E115" s="2">
        <v>1197</v>
      </c>
      <c r="F115" s="2">
        <f>VLOOKUP(B:B,[2]Sheet1!$A$1:$C$65536,3,0)</f>
        <v>3020.84</v>
      </c>
      <c r="G115" s="3">
        <f t="shared" si="3"/>
        <v>2.52367585630744</v>
      </c>
      <c r="H115" s="2" t="s">
        <v>159</v>
      </c>
    </row>
    <row r="116" spans="1:8">
      <c r="A116" s="2"/>
      <c r="B116" s="2"/>
      <c r="C116" s="2" t="s">
        <v>161</v>
      </c>
      <c r="D116" s="2"/>
      <c r="E116" s="2">
        <v>340070</v>
      </c>
      <c r="F116" s="2">
        <f>SUM(F3:F115)</f>
        <v>373841.65</v>
      </c>
      <c r="G116" s="3">
        <f t="shared" si="3"/>
        <v>1.09930793660129</v>
      </c>
      <c r="H116" s="2"/>
    </row>
    <row r="117" ht="24" customHeight="1" spans="1:8">
      <c r="A117" s="2" t="s">
        <v>162</v>
      </c>
      <c r="B117" s="2"/>
      <c r="C117" s="2"/>
      <c r="D117" s="2"/>
      <c r="E117" s="2"/>
      <c r="F117" s="2"/>
      <c r="G117" s="2"/>
      <c r="H117" s="2"/>
    </row>
  </sheetData>
  <mergeCells count="2">
    <mergeCell ref="A1:H1"/>
    <mergeCell ref="A117:H11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2"/>
  <sheetViews>
    <sheetView workbookViewId="0">
      <selection activeCell="J4" sqref="J4"/>
    </sheetView>
  </sheetViews>
  <sheetFormatPr defaultColWidth="9" defaultRowHeight="13.5"/>
  <cols>
    <col min="1" max="1" width="6.25" customWidth="1"/>
    <col min="2" max="4" width="8" style="7"/>
    <col min="5" max="5" width="22.875" style="7" customWidth="1"/>
    <col min="6" max="6" width="8" style="7" customWidth="1"/>
    <col min="7" max="7" width="8" style="7"/>
    <col min="8" max="9" width="13.125" style="1" customWidth="1"/>
  </cols>
  <sheetData>
    <row r="1" ht="36" customHeight="1" spans="1:10">
      <c r="A1" s="8" t="s">
        <v>163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2" t="s">
        <v>0</v>
      </c>
      <c r="B2" s="9" t="s">
        <v>164</v>
      </c>
      <c r="C2" s="9" t="s">
        <v>165</v>
      </c>
      <c r="D2" s="9" t="s">
        <v>166</v>
      </c>
      <c r="E2" s="9" t="s">
        <v>167</v>
      </c>
      <c r="F2" s="9" t="s">
        <v>168</v>
      </c>
      <c r="G2" s="9" t="s">
        <v>169</v>
      </c>
      <c r="H2" s="2" t="s">
        <v>170</v>
      </c>
      <c r="I2" s="2" t="s">
        <v>151</v>
      </c>
      <c r="J2" s="2" t="s">
        <v>171</v>
      </c>
    </row>
    <row r="3" spans="1:10">
      <c r="A3" s="2">
        <v>1</v>
      </c>
      <c r="B3" s="10">
        <v>4033</v>
      </c>
      <c r="C3" s="10" t="s">
        <v>172</v>
      </c>
      <c r="D3" s="10">
        <v>750</v>
      </c>
      <c r="E3" s="10" t="s">
        <v>173</v>
      </c>
      <c r="F3" s="10" t="s">
        <v>174</v>
      </c>
      <c r="G3" s="10">
        <v>1307</v>
      </c>
      <c r="H3" s="2">
        <f>VLOOKUP(B:B,[2]Sheet2!$A$1:$C$65536,3,0)</f>
        <v>1857.89</v>
      </c>
      <c r="I3" s="2">
        <f>H3-G3</f>
        <v>550.89</v>
      </c>
      <c r="J3" s="2"/>
    </row>
    <row r="4" spans="1:10">
      <c r="A4" s="2">
        <v>2</v>
      </c>
      <c r="B4" s="10">
        <v>11051</v>
      </c>
      <c r="C4" s="10" t="s">
        <v>175</v>
      </c>
      <c r="D4" s="10">
        <v>750</v>
      </c>
      <c r="E4" s="10" t="s">
        <v>173</v>
      </c>
      <c r="F4" s="10" t="s">
        <v>176</v>
      </c>
      <c r="G4" s="10">
        <v>1307</v>
      </c>
      <c r="H4" s="2">
        <f>VLOOKUP(B:B,[2]Sheet2!$A$1:$C$65536,3,0)</f>
        <v>2934.98</v>
      </c>
      <c r="I4" s="2">
        <f t="shared" ref="I4:I67" si="0">H4-G4</f>
        <v>1627.98</v>
      </c>
      <c r="J4" s="2"/>
    </row>
    <row r="5" spans="1:10">
      <c r="A5" s="2">
        <v>3</v>
      </c>
      <c r="B5" s="10">
        <v>11463</v>
      </c>
      <c r="C5" s="10" t="s">
        <v>177</v>
      </c>
      <c r="D5" s="10">
        <v>750</v>
      </c>
      <c r="E5" s="10" t="s">
        <v>173</v>
      </c>
      <c r="F5" s="10" t="s">
        <v>176</v>
      </c>
      <c r="G5" s="10">
        <v>1307</v>
      </c>
      <c r="H5" s="2">
        <f>VLOOKUP(B:B,[2]Sheet2!$A$1:$C$65536,3,0)</f>
        <v>2428.26</v>
      </c>
      <c r="I5" s="2">
        <f t="shared" si="0"/>
        <v>1121.26</v>
      </c>
      <c r="J5" s="2"/>
    </row>
    <row r="6" spans="1:10">
      <c r="A6" s="2">
        <v>4</v>
      </c>
      <c r="B6" s="10">
        <v>12254</v>
      </c>
      <c r="C6" s="10" t="s">
        <v>178</v>
      </c>
      <c r="D6" s="10">
        <v>750</v>
      </c>
      <c r="E6" s="10" t="s">
        <v>173</v>
      </c>
      <c r="F6" s="10" t="s">
        <v>176</v>
      </c>
      <c r="G6" s="10">
        <v>1046</v>
      </c>
      <c r="H6" s="2">
        <f>VLOOKUP(B:B,[2]Sheet2!$A$1:$C$65536,3,0)</f>
        <v>1553.75</v>
      </c>
      <c r="I6" s="2">
        <f t="shared" si="0"/>
        <v>507.75</v>
      </c>
      <c r="J6" s="2"/>
    </row>
    <row r="7" spans="1:10">
      <c r="A7" s="2">
        <v>5</v>
      </c>
      <c r="B7" s="10">
        <v>12474</v>
      </c>
      <c r="C7" s="10" t="s">
        <v>179</v>
      </c>
      <c r="D7" s="10">
        <v>750</v>
      </c>
      <c r="E7" s="10" t="s">
        <v>173</v>
      </c>
      <c r="F7" s="10" t="s">
        <v>180</v>
      </c>
      <c r="G7" s="10">
        <v>522.8</v>
      </c>
      <c r="H7" s="2">
        <f>VLOOKUP(B:B,[2]Sheet2!$A$1:$C$65536,3,0)</f>
        <v>868.01</v>
      </c>
      <c r="I7" s="2">
        <f t="shared" si="0"/>
        <v>345.21</v>
      </c>
      <c r="J7" s="2"/>
    </row>
    <row r="8" spans="1:10">
      <c r="A8" s="2">
        <v>6</v>
      </c>
      <c r="B8" s="10">
        <v>12478</v>
      </c>
      <c r="C8" s="10" t="s">
        <v>181</v>
      </c>
      <c r="D8" s="10">
        <v>750</v>
      </c>
      <c r="E8" s="10" t="s">
        <v>173</v>
      </c>
      <c r="F8" s="10" t="s">
        <v>180</v>
      </c>
      <c r="G8" s="10">
        <v>522.8</v>
      </c>
      <c r="H8" s="2">
        <f>VLOOKUP(B:B,[2]Sheet2!$A$1:$C$65536,3,0)</f>
        <v>820.05</v>
      </c>
      <c r="I8" s="2">
        <f t="shared" si="0"/>
        <v>297.25</v>
      </c>
      <c r="J8" s="2"/>
    </row>
    <row r="9" spans="1:10">
      <c r="A9" s="2">
        <v>7</v>
      </c>
      <c r="B9" s="10">
        <v>12215</v>
      </c>
      <c r="C9" s="10" t="s">
        <v>182</v>
      </c>
      <c r="D9" s="10">
        <v>750</v>
      </c>
      <c r="E9" s="10" t="s">
        <v>173</v>
      </c>
      <c r="F9" s="10" t="s">
        <v>180</v>
      </c>
      <c r="G9" s="10">
        <v>784.4</v>
      </c>
      <c r="H9" s="2">
        <f>VLOOKUP(B:B,[2]Sheet2!$A$1:$C$65536,3,0)</f>
        <v>1693.01</v>
      </c>
      <c r="I9" s="2">
        <f t="shared" si="0"/>
        <v>908.61</v>
      </c>
      <c r="J9" s="2"/>
    </row>
    <row r="10" spans="1:10">
      <c r="A10" s="2">
        <v>8</v>
      </c>
      <c r="B10" s="10">
        <v>11319</v>
      </c>
      <c r="C10" s="10" t="s">
        <v>183</v>
      </c>
      <c r="D10" s="10">
        <v>106485</v>
      </c>
      <c r="E10" s="10" t="s">
        <v>184</v>
      </c>
      <c r="F10" s="10" t="s">
        <v>174</v>
      </c>
      <c r="G10" s="10">
        <v>474</v>
      </c>
      <c r="H10" s="2">
        <f>VLOOKUP(B:B,[2]Sheet2!$A$1:$C$65536,3,0)</f>
        <v>371.99</v>
      </c>
      <c r="I10" s="2">
        <f t="shared" si="0"/>
        <v>-102.01</v>
      </c>
      <c r="J10" s="2">
        <f>ROUND(I10*0.02,0)</f>
        <v>-2</v>
      </c>
    </row>
    <row r="11" spans="1:10">
      <c r="A11" s="2">
        <v>9</v>
      </c>
      <c r="B11" s="10">
        <v>12495</v>
      </c>
      <c r="C11" s="10" t="s">
        <v>185</v>
      </c>
      <c r="D11" s="10">
        <v>106485</v>
      </c>
      <c r="E11" s="10" t="s">
        <v>184</v>
      </c>
      <c r="F11" s="10" t="s">
        <v>186</v>
      </c>
      <c r="G11" s="10">
        <v>160</v>
      </c>
      <c r="H11" s="2">
        <f>VLOOKUP(B:B,[2]Sheet2!$A$1:$C$65536,3,0)</f>
        <v>352.14</v>
      </c>
      <c r="I11" s="2">
        <f t="shared" si="0"/>
        <v>192.14</v>
      </c>
      <c r="J11" s="2"/>
    </row>
    <row r="12" spans="1:10">
      <c r="A12" s="2">
        <v>10</v>
      </c>
      <c r="B12" s="10">
        <v>12229</v>
      </c>
      <c r="C12" s="10" t="s">
        <v>187</v>
      </c>
      <c r="D12" s="10">
        <v>106485</v>
      </c>
      <c r="E12" s="10" t="s">
        <v>184</v>
      </c>
      <c r="F12" s="10" t="s">
        <v>188</v>
      </c>
      <c r="G12" s="10">
        <v>263</v>
      </c>
      <c r="H12" s="2">
        <f>VLOOKUP(B:B,[2]Sheet2!$A$1:$C$65536,3,0)</f>
        <v>403.67</v>
      </c>
      <c r="I12" s="2">
        <f t="shared" si="0"/>
        <v>140.67</v>
      </c>
      <c r="J12" s="2"/>
    </row>
    <row r="13" spans="1:10">
      <c r="A13" s="2">
        <v>11</v>
      </c>
      <c r="B13" s="10">
        <v>7917</v>
      </c>
      <c r="C13" s="10" t="s">
        <v>189</v>
      </c>
      <c r="D13" s="10">
        <v>515</v>
      </c>
      <c r="E13" s="10" t="s">
        <v>190</v>
      </c>
      <c r="F13" s="10" t="s">
        <v>176</v>
      </c>
      <c r="G13" s="10">
        <v>1258</v>
      </c>
      <c r="H13" s="2">
        <f>VLOOKUP(B:B,[2]Sheet2!$A$1:$C$65536,3,0)</f>
        <v>1243.54</v>
      </c>
      <c r="I13" s="2">
        <f t="shared" si="0"/>
        <v>-14.46</v>
      </c>
      <c r="J13" s="2">
        <f>ROUND(I13*0.02,0)</f>
        <v>0</v>
      </c>
    </row>
    <row r="14" spans="1:10">
      <c r="A14" s="2">
        <v>12</v>
      </c>
      <c r="B14" s="10">
        <v>7006</v>
      </c>
      <c r="C14" s="10" t="s">
        <v>191</v>
      </c>
      <c r="D14" s="10">
        <v>515</v>
      </c>
      <c r="E14" s="10" t="s">
        <v>190</v>
      </c>
      <c r="F14" s="10" t="s">
        <v>174</v>
      </c>
      <c r="G14" s="10">
        <v>1132</v>
      </c>
      <c r="H14" s="2">
        <f>VLOOKUP(B:B,[2]Sheet2!$A$1:$C$65536,3,0)</f>
        <v>1288.94</v>
      </c>
      <c r="I14" s="2">
        <f t="shared" si="0"/>
        <v>156.94</v>
      </c>
      <c r="J14" s="2"/>
    </row>
    <row r="15" spans="1:10">
      <c r="A15" s="2">
        <v>13</v>
      </c>
      <c r="B15" s="10">
        <v>12445</v>
      </c>
      <c r="C15" s="10" t="s">
        <v>192</v>
      </c>
      <c r="D15" s="10">
        <v>515</v>
      </c>
      <c r="E15" s="10" t="s">
        <v>190</v>
      </c>
      <c r="F15" s="10" t="s">
        <v>180</v>
      </c>
      <c r="G15" s="10">
        <v>503</v>
      </c>
      <c r="H15" s="2">
        <f>VLOOKUP(B:B,[2]Sheet2!$A$1:$C$65536,3,0)</f>
        <v>115.17</v>
      </c>
      <c r="I15" s="2">
        <f t="shared" si="0"/>
        <v>-387.83</v>
      </c>
      <c r="J15" s="2">
        <f>ROUND(I15*0.02,0)</f>
        <v>-8</v>
      </c>
    </row>
    <row r="16" spans="1:10">
      <c r="A16" s="2">
        <v>14</v>
      </c>
      <c r="B16" s="10">
        <v>12483</v>
      </c>
      <c r="C16" s="10" t="s">
        <v>193</v>
      </c>
      <c r="D16" s="10">
        <v>515</v>
      </c>
      <c r="E16" s="10" t="s">
        <v>190</v>
      </c>
      <c r="F16" s="10" t="s">
        <v>180</v>
      </c>
      <c r="G16" s="10">
        <v>504</v>
      </c>
      <c r="H16" s="2">
        <f>VLOOKUP(B:B,[2]Sheet2!$A$1:$C$65536,3,0)</f>
        <v>283.39</v>
      </c>
      <c r="I16" s="2">
        <f t="shared" si="0"/>
        <v>-220.61</v>
      </c>
      <c r="J16" s="2">
        <f>ROUND(I16*0.02,0)</f>
        <v>-4</v>
      </c>
    </row>
    <row r="17" spans="1:10">
      <c r="A17" s="2">
        <v>15</v>
      </c>
      <c r="B17" s="10">
        <v>990487</v>
      </c>
      <c r="C17" s="10" t="s">
        <v>194</v>
      </c>
      <c r="D17" s="10">
        <v>581</v>
      </c>
      <c r="E17" s="10" t="s">
        <v>195</v>
      </c>
      <c r="F17" s="10" t="s">
        <v>196</v>
      </c>
      <c r="G17" s="10">
        <v>1000</v>
      </c>
      <c r="H17" s="2">
        <f>VLOOKUP(B:B,[2]Sheet2!$A$1:$C$65536,3,0)</f>
        <v>1078.75</v>
      </c>
      <c r="I17" s="2">
        <f t="shared" si="0"/>
        <v>78.75</v>
      </c>
      <c r="J17" s="2"/>
    </row>
    <row r="18" spans="1:10">
      <c r="A18" s="2">
        <v>16</v>
      </c>
      <c r="B18" s="10">
        <v>5641</v>
      </c>
      <c r="C18" s="10" t="s">
        <v>197</v>
      </c>
      <c r="D18" s="10">
        <v>581</v>
      </c>
      <c r="E18" s="10" t="s">
        <v>195</v>
      </c>
      <c r="F18" s="10" t="s">
        <v>174</v>
      </c>
      <c r="G18" s="10">
        <v>1373</v>
      </c>
      <c r="H18" s="2">
        <f>VLOOKUP(B:B,[2]Sheet2!$A$1:$C$65536,3,0)</f>
        <v>1363.25</v>
      </c>
      <c r="I18" s="2">
        <f t="shared" si="0"/>
        <v>-9.75</v>
      </c>
      <c r="J18" s="2">
        <f>ROUND(I18*0.02,0)</f>
        <v>0</v>
      </c>
    </row>
    <row r="19" spans="1:10">
      <c r="A19" s="2">
        <v>17</v>
      </c>
      <c r="B19" s="10">
        <v>7279</v>
      </c>
      <c r="C19" s="10" t="s">
        <v>198</v>
      </c>
      <c r="D19" s="10">
        <v>581</v>
      </c>
      <c r="E19" s="10" t="s">
        <v>195</v>
      </c>
      <c r="F19" s="10" t="s">
        <v>176</v>
      </c>
      <c r="G19" s="10">
        <v>1374</v>
      </c>
      <c r="H19" s="2">
        <f>VLOOKUP(B:B,[2]Sheet2!$A$1:$C$65536,3,0)</f>
        <v>1639.42</v>
      </c>
      <c r="I19" s="2">
        <f t="shared" si="0"/>
        <v>265.42</v>
      </c>
      <c r="J19" s="2"/>
    </row>
    <row r="20" spans="1:10">
      <c r="A20" s="2">
        <v>18</v>
      </c>
      <c r="B20" s="10">
        <v>12487</v>
      </c>
      <c r="C20" s="10" t="s">
        <v>199</v>
      </c>
      <c r="D20" s="10">
        <v>581</v>
      </c>
      <c r="E20" s="10" t="s">
        <v>195</v>
      </c>
      <c r="F20" s="10" t="s">
        <v>200</v>
      </c>
      <c r="G20" s="10">
        <v>375</v>
      </c>
      <c r="H20" s="2">
        <f>VLOOKUP(B:B,[2]Sheet2!$A$1:$C$65536,3,0)</f>
        <v>304.59</v>
      </c>
      <c r="I20" s="2">
        <f t="shared" si="0"/>
        <v>-70.41</v>
      </c>
      <c r="J20" s="2">
        <f>ROUND(I20*0.02,0)</f>
        <v>-1</v>
      </c>
    </row>
    <row r="21" spans="1:10">
      <c r="A21" s="2">
        <v>19</v>
      </c>
      <c r="B21" s="10">
        <v>12494</v>
      </c>
      <c r="C21" s="10" t="s">
        <v>201</v>
      </c>
      <c r="D21" s="10">
        <v>581</v>
      </c>
      <c r="E21" s="10" t="s">
        <v>195</v>
      </c>
      <c r="F21" s="10" t="s">
        <v>200</v>
      </c>
      <c r="G21" s="10">
        <v>375</v>
      </c>
      <c r="H21" s="2">
        <f>VLOOKUP(B:B,[2]Sheet2!$A$1:$C$65536,3,0)</f>
        <v>606.29</v>
      </c>
      <c r="I21" s="2">
        <f t="shared" si="0"/>
        <v>231.29</v>
      </c>
      <c r="J21" s="2"/>
    </row>
    <row r="22" spans="1:10">
      <c r="A22" s="2">
        <v>20</v>
      </c>
      <c r="B22" s="10">
        <v>9749</v>
      </c>
      <c r="C22" s="10" t="s">
        <v>202</v>
      </c>
      <c r="D22" s="10">
        <v>740</v>
      </c>
      <c r="E22" s="10" t="s">
        <v>203</v>
      </c>
      <c r="F22" s="10" t="s">
        <v>176</v>
      </c>
      <c r="G22" s="10">
        <v>726</v>
      </c>
      <c r="H22" s="2">
        <f>VLOOKUP(B:B,[2]Sheet2!$A$1:$C$65536,3,0)</f>
        <v>1446.34</v>
      </c>
      <c r="I22" s="2">
        <f t="shared" si="0"/>
        <v>720.34</v>
      </c>
      <c r="J22" s="2"/>
    </row>
    <row r="23" spans="1:10">
      <c r="A23" s="2">
        <v>21</v>
      </c>
      <c r="B23" s="10">
        <v>9328</v>
      </c>
      <c r="C23" s="10" t="s">
        <v>204</v>
      </c>
      <c r="D23" s="10">
        <v>740</v>
      </c>
      <c r="E23" s="10" t="s">
        <v>203</v>
      </c>
      <c r="F23" s="10" t="s">
        <v>174</v>
      </c>
      <c r="G23" s="10">
        <v>726</v>
      </c>
      <c r="H23" s="2">
        <f>VLOOKUP(B:B,[2]Sheet2!$A$1:$C$65536,3,0)</f>
        <v>770.68</v>
      </c>
      <c r="I23" s="2">
        <f t="shared" si="0"/>
        <v>44.6799999999999</v>
      </c>
      <c r="J23" s="2"/>
    </row>
    <row r="24" spans="1:10">
      <c r="A24" s="2">
        <v>22</v>
      </c>
      <c r="B24" s="10">
        <v>8972</v>
      </c>
      <c r="C24" s="10" t="s">
        <v>205</v>
      </c>
      <c r="D24" s="10">
        <v>712</v>
      </c>
      <c r="E24" s="10" t="s">
        <v>206</v>
      </c>
      <c r="F24" s="10" t="s">
        <v>176</v>
      </c>
      <c r="G24" s="10">
        <v>1471</v>
      </c>
      <c r="H24" s="2">
        <f>VLOOKUP(B:B,[2]Sheet2!$A$1:$C$65536,3,0)</f>
        <v>1959.71</v>
      </c>
      <c r="I24" s="2">
        <f t="shared" si="0"/>
        <v>488.71</v>
      </c>
      <c r="J24" s="2"/>
    </row>
    <row r="25" spans="1:10">
      <c r="A25" s="2">
        <v>23</v>
      </c>
      <c r="B25" s="10">
        <v>10650</v>
      </c>
      <c r="C25" s="10" t="s">
        <v>207</v>
      </c>
      <c r="D25" s="10">
        <v>712</v>
      </c>
      <c r="E25" s="10" t="s">
        <v>206</v>
      </c>
      <c r="F25" s="10" t="s">
        <v>174</v>
      </c>
      <c r="G25" s="10">
        <v>1326</v>
      </c>
      <c r="H25" s="2">
        <f>VLOOKUP(B:B,[2]Sheet2!$A$1:$C$65536,3,0)</f>
        <v>1132.77</v>
      </c>
      <c r="I25" s="2">
        <f t="shared" si="0"/>
        <v>-193.23</v>
      </c>
      <c r="J25" s="2">
        <f>ROUND(I25*0.02,0)</f>
        <v>-4</v>
      </c>
    </row>
    <row r="26" spans="1:10">
      <c r="A26" s="2">
        <v>24</v>
      </c>
      <c r="B26" s="10">
        <v>11487</v>
      </c>
      <c r="C26" s="10" t="s">
        <v>208</v>
      </c>
      <c r="D26" s="10">
        <v>712</v>
      </c>
      <c r="E26" s="10" t="s">
        <v>206</v>
      </c>
      <c r="F26" s="10" t="s">
        <v>176</v>
      </c>
      <c r="G26" s="10">
        <v>1471</v>
      </c>
      <c r="H26" s="2">
        <f>VLOOKUP(B:B,[2]Sheet2!$A$1:$C$65536,3,0)</f>
        <v>1233.52</v>
      </c>
      <c r="I26" s="2">
        <f t="shared" si="0"/>
        <v>-237.48</v>
      </c>
      <c r="J26" s="2">
        <f>ROUND(I26*0.02,0)</f>
        <v>-5</v>
      </c>
    </row>
    <row r="27" spans="1:10">
      <c r="A27" s="2">
        <v>25</v>
      </c>
      <c r="B27" s="10">
        <v>12189</v>
      </c>
      <c r="C27" s="10" t="s">
        <v>209</v>
      </c>
      <c r="D27" s="10">
        <v>712</v>
      </c>
      <c r="E27" s="10" t="s">
        <v>206</v>
      </c>
      <c r="F27" s="10" t="s">
        <v>176</v>
      </c>
      <c r="G27" s="10">
        <v>1471</v>
      </c>
      <c r="H27" s="2">
        <f>VLOOKUP(B:B,[2]Sheet2!$A$1:$C$65536,3,0)</f>
        <v>1242.38</v>
      </c>
      <c r="I27" s="2">
        <f t="shared" si="0"/>
        <v>-228.62</v>
      </c>
      <c r="J27" s="2">
        <f>ROUND(I27*0.02,0)</f>
        <v>-5</v>
      </c>
    </row>
    <row r="28" spans="1:10">
      <c r="A28" s="2">
        <v>26</v>
      </c>
      <c r="B28" s="10">
        <v>5519</v>
      </c>
      <c r="C28" s="10" t="s">
        <v>210</v>
      </c>
      <c r="D28" s="10">
        <v>578</v>
      </c>
      <c r="E28" s="10" t="s">
        <v>211</v>
      </c>
      <c r="F28" s="10" t="s">
        <v>212</v>
      </c>
      <c r="G28" s="10">
        <v>1296</v>
      </c>
      <c r="H28" s="2">
        <f>VLOOKUP(B:B,[2]Sheet2!$A$1:$C$65536,3,0)</f>
        <v>1615.63</v>
      </c>
      <c r="I28" s="2">
        <f t="shared" si="0"/>
        <v>319.63</v>
      </c>
      <c r="J28" s="2"/>
    </row>
    <row r="29" spans="1:10">
      <c r="A29" s="2">
        <v>27</v>
      </c>
      <c r="B29" s="10">
        <v>9331</v>
      </c>
      <c r="C29" s="10" t="s">
        <v>213</v>
      </c>
      <c r="D29" s="10">
        <v>578</v>
      </c>
      <c r="E29" s="10" t="s">
        <v>211</v>
      </c>
      <c r="F29" s="10" t="s">
        <v>174</v>
      </c>
      <c r="G29" s="10">
        <v>1036</v>
      </c>
      <c r="H29" s="2">
        <f>VLOOKUP(B:B,[2]Sheet2!$A$1:$C$65536,3,0)</f>
        <v>1354.34</v>
      </c>
      <c r="I29" s="2">
        <f t="shared" si="0"/>
        <v>318.34</v>
      </c>
      <c r="J29" s="2"/>
    </row>
    <row r="30" spans="1:10">
      <c r="A30" s="2">
        <v>28</v>
      </c>
      <c r="B30" s="10">
        <v>9140</v>
      </c>
      <c r="C30" s="10" t="s">
        <v>214</v>
      </c>
      <c r="D30" s="10">
        <v>578</v>
      </c>
      <c r="E30" s="10" t="s">
        <v>211</v>
      </c>
      <c r="F30" s="10" t="s">
        <v>212</v>
      </c>
      <c r="G30" s="10">
        <v>1296</v>
      </c>
      <c r="H30" s="2">
        <f>VLOOKUP(B:B,[2]Sheet2!$A$1:$C$65536,3,0)</f>
        <v>1603.61</v>
      </c>
      <c r="I30" s="2">
        <f t="shared" si="0"/>
        <v>307.61</v>
      </c>
      <c r="J30" s="2"/>
    </row>
    <row r="31" spans="1:10">
      <c r="A31" s="2">
        <v>29</v>
      </c>
      <c r="B31" s="10">
        <v>12472</v>
      </c>
      <c r="C31" s="10" t="s">
        <v>215</v>
      </c>
      <c r="D31" s="10">
        <v>578</v>
      </c>
      <c r="E31" s="10" t="s">
        <v>211</v>
      </c>
      <c r="F31" s="10" t="s">
        <v>180</v>
      </c>
      <c r="G31" s="10">
        <v>360</v>
      </c>
      <c r="H31" s="2">
        <f>VLOOKUP(B:B,[2]Sheet2!$A$1:$C$65536,3,0)</f>
        <v>928.19</v>
      </c>
      <c r="I31" s="2">
        <f t="shared" si="0"/>
        <v>568.19</v>
      </c>
      <c r="J31" s="2"/>
    </row>
    <row r="32" spans="1:10">
      <c r="A32" s="2">
        <v>30</v>
      </c>
      <c r="B32" s="10">
        <v>12465</v>
      </c>
      <c r="C32" s="10" t="s">
        <v>216</v>
      </c>
      <c r="D32" s="10">
        <v>578</v>
      </c>
      <c r="E32" s="10" t="s">
        <v>211</v>
      </c>
      <c r="F32" s="10" t="s">
        <v>180</v>
      </c>
      <c r="G32" s="10">
        <v>360</v>
      </c>
      <c r="H32" s="2">
        <f>VLOOKUP(B:B,[2]Sheet2!$A$1:$C$65536,3,0)</f>
        <v>511.77</v>
      </c>
      <c r="I32" s="2">
        <f t="shared" si="0"/>
        <v>151.77</v>
      </c>
      <c r="J32" s="2"/>
    </row>
    <row r="33" spans="1:10">
      <c r="A33" s="2">
        <v>31</v>
      </c>
      <c r="B33" s="10">
        <v>9682</v>
      </c>
      <c r="C33" s="10" t="s">
        <v>217</v>
      </c>
      <c r="D33" s="10">
        <v>103639</v>
      </c>
      <c r="E33" s="10" t="s">
        <v>218</v>
      </c>
      <c r="F33" s="10" t="s">
        <v>174</v>
      </c>
      <c r="G33" s="10">
        <v>702.3</v>
      </c>
      <c r="H33" s="2">
        <f>VLOOKUP(B:B,[2]Sheet2!$A$1:$C$65536,3,0)</f>
        <v>866.76</v>
      </c>
      <c r="I33" s="2">
        <f t="shared" si="0"/>
        <v>164.46</v>
      </c>
      <c r="J33" s="2"/>
    </row>
    <row r="34" spans="1:10">
      <c r="A34" s="2">
        <v>32</v>
      </c>
      <c r="B34" s="10">
        <v>11382</v>
      </c>
      <c r="C34" s="10" t="s">
        <v>219</v>
      </c>
      <c r="D34" s="10">
        <v>103639</v>
      </c>
      <c r="E34" s="10" t="s">
        <v>218</v>
      </c>
      <c r="F34" s="10" t="s">
        <v>176</v>
      </c>
      <c r="G34" s="10">
        <v>780.3</v>
      </c>
      <c r="H34" s="2">
        <f>VLOOKUP(B:B,[2]Sheet2!$A$1:$C$65536,3,0)</f>
        <v>1231.16</v>
      </c>
      <c r="I34" s="2">
        <f t="shared" si="0"/>
        <v>450.86</v>
      </c>
      <c r="J34" s="2"/>
    </row>
    <row r="35" spans="1:10">
      <c r="A35" s="2">
        <v>33</v>
      </c>
      <c r="B35" s="10">
        <v>12164</v>
      </c>
      <c r="C35" s="10" t="s">
        <v>220</v>
      </c>
      <c r="D35" s="10">
        <v>103639</v>
      </c>
      <c r="E35" s="10" t="s">
        <v>218</v>
      </c>
      <c r="F35" s="10" t="s">
        <v>176</v>
      </c>
      <c r="G35" s="10">
        <v>780.3</v>
      </c>
      <c r="H35" s="2">
        <f>VLOOKUP(B:B,[2]Sheet2!$A$1:$C$65536,3,0)</f>
        <v>862.65</v>
      </c>
      <c r="I35" s="2">
        <f t="shared" si="0"/>
        <v>82.35</v>
      </c>
      <c r="J35" s="2"/>
    </row>
    <row r="36" spans="1:10">
      <c r="A36" s="2">
        <v>34</v>
      </c>
      <c r="B36" s="10">
        <v>12454</v>
      </c>
      <c r="C36" s="10" t="s">
        <v>221</v>
      </c>
      <c r="D36" s="10">
        <v>103639</v>
      </c>
      <c r="E36" s="10" t="s">
        <v>218</v>
      </c>
      <c r="F36" s="10" t="s">
        <v>180</v>
      </c>
      <c r="G36" s="10">
        <v>234.1</v>
      </c>
      <c r="H36" s="2">
        <f>VLOOKUP(B:B,[2]Sheet2!$A$1:$C$65536,3,0)</f>
        <v>226.57</v>
      </c>
      <c r="I36" s="2">
        <f t="shared" si="0"/>
        <v>-7.53</v>
      </c>
      <c r="J36" s="2">
        <f>ROUND(I36*0.02,0)</f>
        <v>0</v>
      </c>
    </row>
    <row r="37" spans="1:10">
      <c r="A37" s="2">
        <v>35</v>
      </c>
      <c r="B37" s="10">
        <v>6494</v>
      </c>
      <c r="C37" s="10" t="s">
        <v>222</v>
      </c>
      <c r="D37" s="10">
        <v>707</v>
      </c>
      <c r="E37" s="10" t="s">
        <v>223</v>
      </c>
      <c r="F37" s="10" t="s">
        <v>224</v>
      </c>
      <c r="G37" s="10">
        <v>1274</v>
      </c>
      <c r="H37" s="2">
        <f>VLOOKUP(B:B,[2]Sheet2!$A$1:$C$65536,3,0)</f>
        <v>2061.14</v>
      </c>
      <c r="I37" s="2">
        <f t="shared" si="0"/>
        <v>787.14</v>
      </c>
      <c r="J37" s="2"/>
    </row>
    <row r="38" spans="1:10">
      <c r="A38" s="2">
        <v>36</v>
      </c>
      <c r="B38" s="10">
        <v>10951</v>
      </c>
      <c r="C38" s="10" t="s">
        <v>225</v>
      </c>
      <c r="D38" s="10">
        <v>707</v>
      </c>
      <c r="E38" s="10" t="s">
        <v>223</v>
      </c>
      <c r="F38" s="10" t="s">
        <v>174</v>
      </c>
      <c r="G38" s="10">
        <v>1147</v>
      </c>
      <c r="H38" s="2">
        <f>VLOOKUP(B:B,[2]Sheet2!$A$1:$C$65536,3,0)</f>
        <v>1094.63</v>
      </c>
      <c r="I38" s="2">
        <f t="shared" si="0"/>
        <v>-52.3699999999999</v>
      </c>
      <c r="J38" s="2">
        <f>ROUND(I38*0.02,0)</f>
        <v>-1</v>
      </c>
    </row>
    <row r="39" spans="1:10">
      <c r="A39" s="2">
        <v>37</v>
      </c>
      <c r="B39" s="10">
        <v>10952</v>
      </c>
      <c r="C39" s="10" t="s">
        <v>226</v>
      </c>
      <c r="D39" s="10">
        <v>707</v>
      </c>
      <c r="E39" s="10" t="s">
        <v>223</v>
      </c>
      <c r="F39" s="10" t="s">
        <v>224</v>
      </c>
      <c r="G39" s="10">
        <v>1274</v>
      </c>
      <c r="H39" s="2">
        <f>VLOOKUP(B:B,[2]Sheet2!$A$1:$C$65536,3,0)</f>
        <v>1497.79</v>
      </c>
      <c r="I39" s="2">
        <f t="shared" si="0"/>
        <v>223.79</v>
      </c>
      <c r="J39" s="2"/>
    </row>
    <row r="40" spans="1:10">
      <c r="A40" s="2">
        <v>38</v>
      </c>
      <c r="B40" s="10">
        <v>11797</v>
      </c>
      <c r="C40" s="10" t="s">
        <v>227</v>
      </c>
      <c r="D40" s="10">
        <v>707</v>
      </c>
      <c r="E40" s="10" t="s">
        <v>223</v>
      </c>
      <c r="F40" s="10" t="s">
        <v>224</v>
      </c>
      <c r="G40" s="10">
        <v>1274</v>
      </c>
      <c r="H40" s="2">
        <f>VLOOKUP(B:B,[2]Sheet2!$A$1:$C$65536,3,0)</f>
        <v>1018.06</v>
      </c>
      <c r="I40" s="2">
        <f t="shared" si="0"/>
        <v>-255.94</v>
      </c>
      <c r="J40" s="2">
        <f>ROUND(I40*0.02,0)</f>
        <v>-5</v>
      </c>
    </row>
    <row r="41" spans="1:10">
      <c r="A41" s="2">
        <v>39</v>
      </c>
      <c r="B41" s="10">
        <v>12490</v>
      </c>
      <c r="C41" s="10" t="s">
        <v>228</v>
      </c>
      <c r="D41" s="10">
        <v>707</v>
      </c>
      <c r="E41" s="10" t="s">
        <v>223</v>
      </c>
      <c r="F41" s="10" t="s">
        <v>180</v>
      </c>
      <c r="G41" s="10">
        <v>130</v>
      </c>
      <c r="H41" s="2">
        <f>VLOOKUP(B:B,[2]Sheet2!$A$1:$C$65536,3,0)</f>
        <v>336.47</v>
      </c>
      <c r="I41" s="2">
        <f t="shared" si="0"/>
        <v>206.47</v>
      </c>
      <c r="J41" s="2"/>
    </row>
    <row r="42" spans="1:10">
      <c r="A42" s="2">
        <v>40</v>
      </c>
      <c r="B42" s="10">
        <v>10893</v>
      </c>
      <c r="C42" s="10" t="s">
        <v>229</v>
      </c>
      <c r="D42" s="10">
        <v>743</v>
      </c>
      <c r="E42" s="10" t="s">
        <v>230</v>
      </c>
      <c r="F42" s="10" t="s">
        <v>174</v>
      </c>
      <c r="G42" s="10">
        <v>900</v>
      </c>
      <c r="H42" s="2">
        <f>VLOOKUP(B:B,[2]Sheet2!$A$1:$C$65536,3,0)</f>
        <v>556.29</v>
      </c>
      <c r="I42" s="2">
        <f t="shared" si="0"/>
        <v>-343.71</v>
      </c>
      <c r="J42" s="2">
        <f>ROUND(I42*0.02,0)</f>
        <v>-7</v>
      </c>
    </row>
    <row r="43" spans="1:10">
      <c r="A43" s="2">
        <v>41</v>
      </c>
      <c r="B43" s="10">
        <v>11761</v>
      </c>
      <c r="C43" s="10" t="s">
        <v>231</v>
      </c>
      <c r="D43" s="10">
        <v>743</v>
      </c>
      <c r="E43" s="10" t="s">
        <v>230</v>
      </c>
      <c r="F43" s="10" t="s">
        <v>176</v>
      </c>
      <c r="G43" s="10">
        <v>900</v>
      </c>
      <c r="H43" s="2">
        <f>VLOOKUP(B:B,[2]Sheet2!$A$1:$C$65536,3,0)</f>
        <v>628.3</v>
      </c>
      <c r="I43" s="2">
        <f t="shared" si="0"/>
        <v>-271.7</v>
      </c>
      <c r="J43" s="2">
        <f>ROUND(I43*0.02,0)</f>
        <v>-5</v>
      </c>
    </row>
    <row r="44" spans="1:10">
      <c r="A44" s="2">
        <v>42</v>
      </c>
      <c r="B44" s="10">
        <v>12163</v>
      </c>
      <c r="C44" s="10" t="s">
        <v>232</v>
      </c>
      <c r="D44" s="10">
        <v>743</v>
      </c>
      <c r="E44" s="10" t="s">
        <v>230</v>
      </c>
      <c r="F44" s="10" t="s">
        <v>233</v>
      </c>
      <c r="G44" s="10">
        <v>900</v>
      </c>
      <c r="H44" s="2">
        <f>VLOOKUP(B:B,[2]Sheet2!$A$1:$C$65536,3,0)</f>
        <v>531.94</v>
      </c>
      <c r="I44" s="2">
        <f t="shared" si="0"/>
        <v>-368.06</v>
      </c>
      <c r="J44" s="2">
        <f>ROUND(I44*0.02,0)</f>
        <v>-7</v>
      </c>
    </row>
    <row r="45" spans="1:10">
      <c r="A45" s="2">
        <v>43</v>
      </c>
      <c r="B45" s="10">
        <v>12488</v>
      </c>
      <c r="C45" s="10" t="s">
        <v>234</v>
      </c>
      <c r="D45" s="10">
        <v>743</v>
      </c>
      <c r="E45" s="10" t="s">
        <v>230</v>
      </c>
      <c r="F45" s="10" t="s">
        <v>235</v>
      </c>
      <c r="G45" s="10">
        <v>362</v>
      </c>
      <c r="H45" s="2">
        <f>VLOOKUP(B:B,[2]Sheet2!$A$1:$C$65536,3,0)</f>
        <v>244.11</v>
      </c>
      <c r="I45" s="2">
        <f t="shared" si="0"/>
        <v>-117.89</v>
      </c>
      <c r="J45" s="2">
        <f>ROUND(I45*0.02,0)</f>
        <v>-2</v>
      </c>
    </row>
    <row r="46" spans="1:10">
      <c r="A46" s="2">
        <v>44</v>
      </c>
      <c r="B46" s="10">
        <v>6306</v>
      </c>
      <c r="C46" s="10" t="s">
        <v>236</v>
      </c>
      <c r="D46" s="10">
        <v>103199</v>
      </c>
      <c r="E46" s="10" t="s">
        <v>237</v>
      </c>
      <c r="F46" s="10" t="s">
        <v>238</v>
      </c>
      <c r="G46" s="10">
        <v>931</v>
      </c>
      <c r="H46" s="2">
        <f>VLOOKUP(B:B,[2]Sheet2!$A$1:$C$65536,3,0)</f>
        <v>1477.15</v>
      </c>
      <c r="I46" s="2">
        <f t="shared" si="0"/>
        <v>546.15</v>
      </c>
      <c r="J46" s="2"/>
    </row>
    <row r="47" spans="1:10">
      <c r="A47" s="2">
        <v>45</v>
      </c>
      <c r="B47" s="10">
        <v>11796</v>
      </c>
      <c r="C47" s="10" t="s">
        <v>239</v>
      </c>
      <c r="D47" s="10">
        <v>103199</v>
      </c>
      <c r="E47" s="10" t="s">
        <v>237</v>
      </c>
      <c r="F47" s="10" t="s">
        <v>174</v>
      </c>
      <c r="G47" s="10">
        <v>931</v>
      </c>
      <c r="H47" s="2">
        <f>VLOOKUP(B:B,[2]Sheet2!$A$1:$C$65536,3,0)</f>
        <v>995.53</v>
      </c>
      <c r="I47" s="2">
        <f t="shared" si="0"/>
        <v>64.53</v>
      </c>
      <c r="J47" s="2"/>
    </row>
    <row r="48" spans="1:10">
      <c r="A48" s="2">
        <v>46</v>
      </c>
      <c r="B48" s="10">
        <v>12190</v>
      </c>
      <c r="C48" s="10" t="s">
        <v>240</v>
      </c>
      <c r="D48" s="10">
        <v>103199</v>
      </c>
      <c r="E48" s="10" t="s">
        <v>237</v>
      </c>
      <c r="F48" s="10" t="s">
        <v>238</v>
      </c>
      <c r="G48" s="10">
        <v>931</v>
      </c>
      <c r="H48" s="2">
        <f>VLOOKUP(B:B,[2]Sheet2!$A$1:$C$65536,3,0)</f>
        <v>625.92</v>
      </c>
      <c r="I48" s="2">
        <f t="shared" si="0"/>
        <v>-305.08</v>
      </c>
      <c r="J48" s="2">
        <f>ROUND(I48*0.02,0)</f>
        <v>-6</v>
      </c>
    </row>
    <row r="49" spans="1:10">
      <c r="A49" s="2">
        <v>47</v>
      </c>
      <c r="B49" s="10">
        <v>7666</v>
      </c>
      <c r="C49" s="10" t="s">
        <v>241</v>
      </c>
      <c r="D49" s="10">
        <v>741</v>
      </c>
      <c r="E49" s="10" t="s">
        <v>242</v>
      </c>
      <c r="F49" s="10" t="s">
        <v>174</v>
      </c>
      <c r="G49" s="10">
        <v>448</v>
      </c>
      <c r="H49" s="2">
        <f>VLOOKUP(B:B,[2]Sheet2!$A$1:$C$65536,3,0)</f>
        <v>200.76</v>
      </c>
      <c r="I49" s="2">
        <f t="shared" si="0"/>
        <v>-247.24</v>
      </c>
      <c r="J49" s="2">
        <f>ROUND(I49*0.02,0)</f>
        <v>-5</v>
      </c>
    </row>
    <row r="50" spans="1:10">
      <c r="A50" s="2">
        <v>48</v>
      </c>
      <c r="B50" s="10">
        <v>12486</v>
      </c>
      <c r="C50" s="10" t="s">
        <v>243</v>
      </c>
      <c r="D50" s="10">
        <v>741</v>
      </c>
      <c r="E50" s="10" t="s">
        <v>242</v>
      </c>
      <c r="F50" s="10" t="s">
        <v>244</v>
      </c>
      <c r="G50" s="10">
        <v>180</v>
      </c>
      <c r="H50" s="2">
        <f>VLOOKUP(B:B,[2]Sheet2!$A$1:$C$65536,3,0)</f>
        <v>220.83</v>
      </c>
      <c r="I50" s="2">
        <f t="shared" si="0"/>
        <v>40.83</v>
      </c>
      <c r="J50" s="2"/>
    </row>
    <row r="51" spans="1:10">
      <c r="A51" s="2">
        <v>49</v>
      </c>
      <c r="B51" s="10">
        <v>12204</v>
      </c>
      <c r="C51" s="10" t="s">
        <v>245</v>
      </c>
      <c r="D51" s="10">
        <v>741</v>
      </c>
      <c r="E51" s="10" t="s">
        <v>242</v>
      </c>
      <c r="F51" s="10" t="s">
        <v>246</v>
      </c>
      <c r="G51" s="10">
        <v>269</v>
      </c>
      <c r="H51" s="2">
        <f>VLOOKUP(B:B,[2]Sheet2!$A$1:$C$65536,3,0)</f>
        <v>356.74</v>
      </c>
      <c r="I51" s="2">
        <f t="shared" si="0"/>
        <v>87.74</v>
      </c>
      <c r="J51" s="2"/>
    </row>
    <row r="52" spans="1:10">
      <c r="A52" s="2">
        <v>50</v>
      </c>
      <c r="B52" s="10">
        <v>6303</v>
      </c>
      <c r="C52" s="10" t="s">
        <v>247</v>
      </c>
      <c r="D52" s="10">
        <v>585</v>
      </c>
      <c r="E52" s="10" t="s">
        <v>248</v>
      </c>
      <c r="F52" s="10" t="s">
        <v>174</v>
      </c>
      <c r="G52" s="10">
        <v>1233</v>
      </c>
      <c r="H52" s="2">
        <f>VLOOKUP(B:B,[2]Sheet2!$A$1:$C$65536,3,0)</f>
        <v>1336.74</v>
      </c>
      <c r="I52" s="2">
        <f t="shared" si="0"/>
        <v>103.74</v>
      </c>
      <c r="J52" s="2"/>
    </row>
    <row r="53" spans="1:10">
      <c r="A53" s="2">
        <v>51</v>
      </c>
      <c r="B53" s="10">
        <v>7046</v>
      </c>
      <c r="C53" s="10" t="s">
        <v>249</v>
      </c>
      <c r="D53" s="10">
        <v>585</v>
      </c>
      <c r="E53" s="10" t="s">
        <v>248</v>
      </c>
      <c r="F53" s="10" t="s">
        <v>176</v>
      </c>
      <c r="G53" s="10">
        <v>1370</v>
      </c>
      <c r="H53" s="2">
        <f>VLOOKUP(B:B,[2]Sheet2!$A$1:$C$65536,3,0)</f>
        <v>1473.15</v>
      </c>
      <c r="I53" s="2">
        <f t="shared" si="0"/>
        <v>103.15</v>
      </c>
      <c r="J53" s="2"/>
    </row>
    <row r="54" spans="1:10">
      <c r="A54" s="2">
        <v>52</v>
      </c>
      <c r="B54" s="10">
        <v>11639</v>
      </c>
      <c r="C54" s="10" t="s">
        <v>250</v>
      </c>
      <c r="D54" s="10">
        <v>585</v>
      </c>
      <c r="E54" s="10" t="s">
        <v>248</v>
      </c>
      <c r="F54" s="10" t="s">
        <v>176</v>
      </c>
      <c r="G54" s="10">
        <v>1370</v>
      </c>
      <c r="H54" s="2">
        <f>VLOOKUP(B:B,[2]Sheet2!$A$1:$C$65536,3,0)</f>
        <v>1495.59</v>
      </c>
      <c r="I54" s="2">
        <f t="shared" si="0"/>
        <v>125.59</v>
      </c>
      <c r="J54" s="2"/>
    </row>
    <row r="55" spans="1:10">
      <c r="A55" s="2">
        <v>53</v>
      </c>
      <c r="B55" s="10">
        <v>12449</v>
      </c>
      <c r="C55" s="10" t="s">
        <v>251</v>
      </c>
      <c r="D55" s="10">
        <v>585</v>
      </c>
      <c r="E55" s="10" t="s">
        <v>248</v>
      </c>
      <c r="F55" s="10" t="s">
        <v>180</v>
      </c>
      <c r="G55" s="10">
        <v>549</v>
      </c>
      <c r="H55" s="2">
        <f>VLOOKUP(B:B,[2]Sheet2!$A$1:$C$65536,3,0)</f>
        <v>421.12</v>
      </c>
      <c r="I55" s="2">
        <f t="shared" si="0"/>
        <v>-127.88</v>
      </c>
      <c r="J55" s="2">
        <f>ROUND(I55*0.02,0)</f>
        <v>-3</v>
      </c>
    </row>
    <row r="56" spans="1:10">
      <c r="A56" s="2">
        <v>54</v>
      </c>
      <c r="B56" s="10">
        <v>12212</v>
      </c>
      <c r="C56" s="10" t="s">
        <v>252</v>
      </c>
      <c r="D56" s="10">
        <v>585</v>
      </c>
      <c r="E56" s="10" t="s">
        <v>248</v>
      </c>
      <c r="F56" s="10" t="s">
        <v>180</v>
      </c>
      <c r="G56" s="10">
        <v>822</v>
      </c>
      <c r="H56" s="2">
        <f>VLOOKUP(B:B,[2]Sheet2!$A$1:$C$65536,3,0)</f>
        <v>882.56</v>
      </c>
      <c r="I56" s="2">
        <f t="shared" si="0"/>
        <v>60.5599999999999</v>
      </c>
      <c r="J56" s="2"/>
    </row>
    <row r="57" spans="1:10">
      <c r="A57" s="2">
        <v>55</v>
      </c>
      <c r="B57" s="10">
        <v>5527</v>
      </c>
      <c r="C57" s="10" t="s">
        <v>253</v>
      </c>
      <c r="D57" s="10">
        <v>511</v>
      </c>
      <c r="E57" s="10" t="s">
        <v>254</v>
      </c>
      <c r="F57" s="10" t="s">
        <v>174</v>
      </c>
      <c r="G57" s="10">
        <v>901</v>
      </c>
      <c r="H57" s="2">
        <f>VLOOKUP(B:B,[2]Sheet2!$A$1:$C$65536,3,0)</f>
        <v>1383.91</v>
      </c>
      <c r="I57" s="2">
        <f t="shared" si="0"/>
        <v>482.91</v>
      </c>
      <c r="J57" s="2"/>
    </row>
    <row r="58" spans="1:10">
      <c r="A58" s="2">
        <v>56</v>
      </c>
      <c r="B58" s="10">
        <v>11602</v>
      </c>
      <c r="C58" s="10" t="s">
        <v>255</v>
      </c>
      <c r="D58" s="10">
        <v>511</v>
      </c>
      <c r="E58" s="10" t="s">
        <v>254</v>
      </c>
      <c r="F58" s="10" t="s">
        <v>176</v>
      </c>
      <c r="G58" s="10">
        <v>901</v>
      </c>
      <c r="H58" s="2">
        <f>VLOOKUP(B:B,[2]Sheet2!$A$1:$C$65536,3,0)</f>
        <v>1501.03</v>
      </c>
      <c r="I58" s="2">
        <f t="shared" si="0"/>
        <v>600.03</v>
      </c>
      <c r="J58" s="2"/>
    </row>
    <row r="59" spans="1:10">
      <c r="A59" s="2">
        <v>57</v>
      </c>
      <c r="B59" s="10">
        <v>11876</v>
      </c>
      <c r="C59" s="10" t="s">
        <v>256</v>
      </c>
      <c r="D59" s="10">
        <v>511</v>
      </c>
      <c r="E59" s="10" t="s">
        <v>254</v>
      </c>
      <c r="F59" s="10" t="s">
        <v>176</v>
      </c>
      <c r="G59" s="10">
        <v>633</v>
      </c>
      <c r="H59" s="2">
        <f>VLOOKUP(B:B,[2]Sheet2!$A$1:$C$65536,3,0)</f>
        <v>507.63</v>
      </c>
      <c r="I59" s="2">
        <f t="shared" si="0"/>
        <v>-125.37</v>
      </c>
      <c r="J59" s="2">
        <f>ROUND(I59*0.02,0)</f>
        <v>-3</v>
      </c>
    </row>
    <row r="60" spans="1:10">
      <c r="A60" s="2">
        <v>58</v>
      </c>
      <c r="B60" s="10">
        <v>11829</v>
      </c>
      <c r="C60" s="10" t="s">
        <v>257</v>
      </c>
      <c r="D60" s="10">
        <v>511</v>
      </c>
      <c r="E60" s="10" t="s">
        <v>254</v>
      </c>
      <c r="F60" s="10" t="s">
        <v>176</v>
      </c>
      <c r="G60" s="10">
        <v>901</v>
      </c>
      <c r="H60" s="2">
        <f>VLOOKUP(B:B,[2]Sheet2!$A$1:$C$65536,3,0)</f>
        <v>936.86</v>
      </c>
      <c r="I60" s="2">
        <f t="shared" si="0"/>
        <v>35.86</v>
      </c>
      <c r="J60" s="2"/>
    </row>
    <row r="61" spans="1:10">
      <c r="A61" s="2">
        <v>59</v>
      </c>
      <c r="B61" s="10">
        <v>4540</v>
      </c>
      <c r="C61" s="10" t="s">
        <v>258</v>
      </c>
      <c r="D61" s="10">
        <v>754</v>
      </c>
      <c r="E61" s="10" t="s">
        <v>259</v>
      </c>
      <c r="F61" s="10" t="s">
        <v>174</v>
      </c>
      <c r="G61" s="10">
        <v>764</v>
      </c>
      <c r="H61" s="2">
        <f>VLOOKUP(B:B,[2]Sheet2!$A$1:$C$65536,3,0)</f>
        <v>1482.53</v>
      </c>
      <c r="I61" s="2">
        <f t="shared" si="0"/>
        <v>718.53</v>
      </c>
      <c r="J61" s="2"/>
    </row>
    <row r="62" spans="1:10">
      <c r="A62" s="2">
        <v>60</v>
      </c>
      <c r="B62" s="10">
        <v>10900</v>
      </c>
      <c r="C62" s="10" t="s">
        <v>260</v>
      </c>
      <c r="D62" s="10">
        <v>754</v>
      </c>
      <c r="E62" s="10" t="s">
        <v>259</v>
      </c>
      <c r="F62" s="10" t="s">
        <v>238</v>
      </c>
      <c r="G62" s="10">
        <v>849</v>
      </c>
      <c r="H62" s="2">
        <f>VLOOKUP(B:B,[2]Sheet2!$A$1:$C$65536,3,0)</f>
        <v>1120.99</v>
      </c>
      <c r="I62" s="2">
        <f t="shared" si="0"/>
        <v>271.99</v>
      </c>
      <c r="J62" s="2"/>
    </row>
    <row r="63" spans="1:10">
      <c r="A63" s="2">
        <v>61</v>
      </c>
      <c r="B63" s="10">
        <v>11949</v>
      </c>
      <c r="C63" s="10" t="s">
        <v>261</v>
      </c>
      <c r="D63" s="10">
        <v>754</v>
      </c>
      <c r="E63" s="10" t="s">
        <v>259</v>
      </c>
      <c r="F63" s="10" t="s">
        <v>238</v>
      </c>
      <c r="G63" s="10">
        <v>849</v>
      </c>
      <c r="H63" s="2">
        <f>VLOOKUP(B:B,[2]Sheet2!$A$1:$C$65536,3,0)</f>
        <v>1603.24</v>
      </c>
      <c r="I63" s="2">
        <f t="shared" si="0"/>
        <v>754.24</v>
      </c>
      <c r="J63" s="2"/>
    </row>
    <row r="64" spans="1:10">
      <c r="A64" s="2">
        <v>62</v>
      </c>
      <c r="B64" s="10">
        <v>12377</v>
      </c>
      <c r="C64" s="10" t="s">
        <v>262</v>
      </c>
      <c r="D64" s="10">
        <v>754</v>
      </c>
      <c r="E64" s="10" t="s">
        <v>259</v>
      </c>
      <c r="F64" s="10" t="s">
        <v>238</v>
      </c>
      <c r="G64" s="10">
        <v>680</v>
      </c>
      <c r="H64" s="2">
        <f>VLOOKUP(B:B,[2]Sheet2!$A$1:$C$65536,3,0)</f>
        <v>1089.37</v>
      </c>
      <c r="I64" s="2">
        <f t="shared" si="0"/>
        <v>409.37</v>
      </c>
      <c r="J64" s="2"/>
    </row>
    <row r="65" spans="1:10">
      <c r="A65" s="2">
        <v>63</v>
      </c>
      <c r="B65" s="10">
        <v>12539</v>
      </c>
      <c r="C65" s="10" t="s">
        <v>263</v>
      </c>
      <c r="D65" s="10">
        <v>754</v>
      </c>
      <c r="E65" s="10" t="s">
        <v>259</v>
      </c>
      <c r="F65" s="10" t="s">
        <v>264</v>
      </c>
      <c r="G65" s="10">
        <v>255</v>
      </c>
      <c r="H65" s="2">
        <f>VLOOKUP(B:B,[2]Sheet2!$A$1:$C$65536,3,0)</f>
        <v>456.12</v>
      </c>
      <c r="I65" s="2">
        <f t="shared" si="0"/>
        <v>201.12</v>
      </c>
      <c r="J65" s="2"/>
    </row>
    <row r="66" spans="1:10">
      <c r="A66" s="2">
        <v>64</v>
      </c>
      <c r="B66" s="10">
        <v>10218</v>
      </c>
      <c r="C66" s="10" t="s">
        <v>265</v>
      </c>
      <c r="D66" s="10">
        <v>104838</v>
      </c>
      <c r="E66" s="10" t="s">
        <v>266</v>
      </c>
      <c r="F66" s="10" t="s">
        <v>176</v>
      </c>
      <c r="G66" s="10">
        <v>544</v>
      </c>
      <c r="H66" s="2">
        <f>VLOOKUP(B:B,[2]Sheet2!$A$1:$C$65536,3,0)</f>
        <v>1041.73</v>
      </c>
      <c r="I66" s="2">
        <f t="shared" si="0"/>
        <v>497.73</v>
      </c>
      <c r="J66" s="2"/>
    </row>
    <row r="67" spans="1:10">
      <c r="A67" s="2">
        <v>65</v>
      </c>
      <c r="B67" s="10">
        <v>11241</v>
      </c>
      <c r="C67" s="10" t="s">
        <v>267</v>
      </c>
      <c r="D67" s="10">
        <v>104838</v>
      </c>
      <c r="E67" s="10" t="s">
        <v>266</v>
      </c>
      <c r="F67" s="10" t="s">
        <v>174</v>
      </c>
      <c r="G67" s="10">
        <v>489</v>
      </c>
      <c r="H67" s="2">
        <f>VLOOKUP(B:B,[2]Sheet2!$A$1:$C$65536,3,0)</f>
        <v>929.11</v>
      </c>
      <c r="I67" s="2">
        <f t="shared" si="0"/>
        <v>440.11</v>
      </c>
      <c r="J67" s="2"/>
    </row>
    <row r="68" spans="1:10">
      <c r="A68" s="2">
        <v>66</v>
      </c>
      <c r="B68" s="10">
        <v>12531</v>
      </c>
      <c r="C68" s="10" t="s">
        <v>268</v>
      </c>
      <c r="D68" s="10">
        <v>104838</v>
      </c>
      <c r="E68" s="10" t="s">
        <v>266</v>
      </c>
      <c r="F68" s="10" t="s">
        <v>269</v>
      </c>
      <c r="G68" s="10">
        <v>164</v>
      </c>
      <c r="H68" s="2">
        <f>VLOOKUP(B:B,[2]Sheet2!$A$1:$C$65536,3,0)</f>
        <v>763.8</v>
      </c>
      <c r="I68" s="2">
        <f t="shared" ref="I68:I95" si="1">H68-G68</f>
        <v>599.8</v>
      </c>
      <c r="J68" s="2"/>
    </row>
    <row r="69" spans="1:10">
      <c r="A69" s="2">
        <v>67</v>
      </c>
      <c r="B69" s="10">
        <v>6472</v>
      </c>
      <c r="C69" s="10" t="s">
        <v>270</v>
      </c>
      <c r="D69" s="10">
        <v>104428</v>
      </c>
      <c r="E69" s="10" t="s">
        <v>271</v>
      </c>
      <c r="F69" s="10" t="s">
        <v>174</v>
      </c>
      <c r="G69" s="10">
        <v>661</v>
      </c>
      <c r="H69" s="2">
        <f>VLOOKUP(B:B,[2]Sheet2!$A$1:$C$65536,3,0)</f>
        <v>1117.58</v>
      </c>
      <c r="I69" s="2">
        <f t="shared" si="1"/>
        <v>456.58</v>
      </c>
      <c r="J69" s="2"/>
    </row>
    <row r="70" spans="1:10">
      <c r="A70" s="2">
        <v>68</v>
      </c>
      <c r="B70" s="10">
        <v>9841</v>
      </c>
      <c r="C70" s="10" t="s">
        <v>272</v>
      </c>
      <c r="D70" s="10">
        <v>104428</v>
      </c>
      <c r="E70" s="10" t="s">
        <v>271</v>
      </c>
      <c r="F70" s="10" t="s">
        <v>176</v>
      </c>
      <c r="G70" s="10">
        <v>738</v>
      </c>
      <c r="H70" s="2">
        <f>VLOOKUP(B:B,[2]Sheet2!$A$1:$C$65536,3,0)</f>
        <v>840.61</v>
      </c>
      <c r="I70" s="2">
        <f t="shared" si="1"/>
        <v>102.61</v>
      </c>
      <c r="J70" s="2"/>
    </row>
    <row r="71" spans="1:10">
      <c r="A71" s="2">
        <v>69</v>
      </c>
      <c r="B71" s="10">
        <v>11446</v>
      </c>
      <c r="C71" s="10" t="s">
        <v>273</v>
      </c>
      <c r="D71" s="10">
        <v>104428</v>
      </c>
      <c r="E71" s="10" t="s">
        <v>271</v>
      </c>
      <c r="F71" s="10" t="s">
        <v>176</v>
      </c>
      <c r="G71" s="10">
        <v>738</v>
      </c>
      <c r="H71" s="2">
        <f>VLOOKUP(B:B,[2]Sheet2!$A$1:$C$65536,3,0)</f>
        <v>737.93</v>
      </c>
      <c r="I71" s="2">
        <f t="shared" si="1"/>
        <v>-0.07000000000005</v>
      </c>
      <c r="J71" s="2">
        <f>ROUND(I71*0.02,0)</f>
        <v>0</v>
      </c>
    </row>
    <row r="72" spans="1:10">
      <c r="A72" s="2">
        <v>70</v>
      </c>
      <c r="B72" s="10">
        <v>12530</v>
      </c>
      <c r="C72" s="10" t="s">
        <v>274</v>
      </c>
      <c r="D72" s="10">
        <v>104428</v>
      </c>
      <c r="E72" s="10" t="s">
        <v>271</v>
      </c>
      <c r="F72" s="10" t="s">
        <v>275</v>
      </c>
      <c r="G72" s="10">
        <v>225</v>
      </c>
      <c r="H72" s="2">
        <f>VLOOKUP(B:B,[2]Sheet2!$A$1:$C$65536,3,0)</f>
        <v>302.54</v>
      </c>
      <c r="I72" s="2">
        <f t="shared" si="1"/>
        <v>77.54</v>
      </c>
      <c r="J72" s="2"/>
    </row>
    <row r="73" spans="1:10">
      <c r="A73" s="2">
        <v>72</v>
      </c>
      <c r="B73" s="10">
        <v>9983</v>
      </c>
      <c r="C73" s="10" t="s">
        <v>276</v>
      </c>
      <c r="D73" s="10">
        <v>52</v>
      </c>
      <c r="E73" s="10" t="s">
        <v>277</v>
      </c>
      <c r="F73" s="10" t="s">
        <v>174</v>
      </c>
      <c r="G73" s="10">
        <v>1000</v>
      </c>
      <c r="H73" s="2">
        <f>VLOOKUP(B:B,[2]Sheet2!$A$1:$C$65536,3,0)</f>
        <v>583.86</v>
      </c>
      <c r="I73" s="2">
        <f t="shared" si="1"/>
        <v>-416.14</v>
      </c>
      <c r="J73" s="2">
        <f>ROUND(I73*0.02,0)</f>
        <v>-8</v>
      </c>
    </row>
    <row r="74" spans="1:10">
      <c r="A74" s="2">
        <v>73</v>
      </c>
      <c r="B74" s="10">
        <v>12186</v>
      </c>
      <c r="C74" s="10" t="s">
        <v>278</v>
      </c>
      <c r="D74" s="10">
        <v>52</v>
      </c>
      <c r="E74" s="10" t="s">
        <v>277</v>
      </c>
      <c r="F74" s="10" t="s">
        <v>176</v>
      </c>
      <c r="G74" s="10">
        <v>1000</v>
      </c>
      <c r="H74" s="2">
        <f>VLOOKUP(B:B,[2]Sheet2!$A$1:$C$65536,3,0)</f>
        <v>734.55</v>
      </c>
      <c r="I74" s="2">
        <f t="shared" si="1"/>
        <v>-265.45</v>
      </c>
      <c r="J74" s="2">
        <f>ROUND(I74*0.02,0)</f>
        <v>-5</v>
      </c>
    </row>
    <row r="75" spans="1:10">
      <c r="A75" s="2">
        <v>74</v>
      </c>
      <c r="B75" s="10">
        <v>12529</v>
      </c>
      <c r="C75" s="10" t="s">
        <v>279</v>
      </c>
      <c r="D75" s="10">
        <v>52</v>
      </c>
      <c r="E75" s="10" t="s">
        <v>277</v>
      </c>
      <c r="F75" s="10" t="s">
        <v>180</v>
      </c>
      <c r="G75" s="10">
        <v>426</v>
      </c>
      <c r="H75" s="2">
        <f>VLOOKUP(B:B,[2]Sheet2!$A$1:$C$65536,3,0)</f>
        <v>385.57</v>
      </c>
      <c r="I75" s="2">
        <f t="shared" si="1"/>
        <v>-40.43</v>
      </c>
      <c r="J75" s="2">
        <f>ROUND(I75*0.02,0)</f>
        <v>-1</v>
      </c>
    </row>
    <row r="76" spans="1:10">
      <c r="A76" s="2">
        <v>75</v>
      </c>
      <c r="B76" s="10">
        <v>6492</v>
      </c>
      <c r="C76" s="10" t="s">
        <v>280</v>
      </c>
      <c r="D76" s="10">
        <v>713</v>
      </c>
      <c r="E76" s="10" t="s">
        <v>281</v>
      </c>
      <c r="F76" s="10" t="s">
        <v>174</v>
      </c>
      <c r="G76" s="10">
        <v>700</v>
      </c>
      <c r="H76" s="2">
        <f>VLOOKUP(B:B,[2]Sheet2!$A$1:$C$65536,3,0)</f>
        <v>1412.55</v>
      </c>
      <c r="I76" s="2">
        <f t="shared" si="1"/>
        <v>712.55</v>
      </c>
      <c r="J76" s="2"/>
    </row>
    <row r="77" spans="1:10">
      <c r="A77" s="2">
        <v>76</v>
      </c>
      <c r="B77" s="10">
        <v>11961</v>
      </c>
      <c r="C77" s="10" t="s">
        <v>282</v>
      </c>
      <c r="D77" s="10">
        <v>713</v>
      </c>
      <c r="E77" s="10" t="s">
        <v>281</v>
      </c>
      <c r="F77" s="10" t="s">
        <v>176</v>
      </c>
      <c r="G77" s="10">
        <v>697</v>
      </c>
      <c r="H77" s="2">
        <f>VLOOKUP(B:B,[2]Sheet2!$A$1:$C$65536,3,0)</f>
        <v>1366.26</v>
      </c>
      <c r="I77" s="2">
        <f t="shared" si="1"/>
        <v>669.26</v>
      </c>
      <c r="J77" s="2"/>
    </row>
    <row r="78" spans="1:10">
      <c r="A78" s="2">
        <v>77</v>
      </c>
      <c r="B78" s="10">
        <v>6497</v>
      </c>
      <c r="C78" s="10" t="s">
        <v>283</v>
      </c>
      <c r="D78" s="10">
        <v>587</v>
      </c>
      <c r="E78" s="10" t="s">
        <v>284</v>
      </c>
      <c r="F78" s="10" t="s">
        <v>176</v>
      </c>
      <c r="G78" s="10">
        <v>900</v>
      </c>
      <c r="H78" s="2">
        <f>VLOOKUP(B:B,[2]Sheet2!$A$1:$C$65536,3,0)</f>
        <v>911.56</v>
      </c>
      <c r="I78" s="2">
        <f t="shared" si="1"/>
        <v>11.5599999999999</v>
      </c>
      <c r="J78" s="2"/>
    </row>
    <row r="79" spans="1:10">
      <c r="A79" s="2">
        <v>78</v>
      </c>
      <c r="B79" s="10">
        <v>8073</v>
      </c>
      <c r="C79" s="10" t="s">
        <v>285</v>
      </c>
      <c r="D79" s="10">
        <v>587</v>
      </c>
      <c r="E79" s="10" t="s">
        <v>284</v>
      </c>
      <c r="F79" s="10" t="s">
        <v>174</v>
      </c>
      <c r="G79" s="10">
        <v>1300</v>
      </c>
      <c r="H79" s="2">
        <f>VLOOKUP(B:B,[2]Sheet2!$A$1:$C$65536,3,0)</f>
        <v>1660.38</v>
      </c>
      <c r="I79" s="2">
        <f t="shared" si="1"/>
        <v>360.38</v>
      </c>
      <c r="J79" s="2"/>
    </row>
    <row r="80" spans="1:10">
      <c r="A80" s="2">
        <v>79</v>
      </c>
      <c r="B80" s="10">
        <v>12109</v>
      </c>
      <c r="C80" s="10" t="s">
        <v>276</v>
      </c>
      <c r="D80" s="10">
        <v>587</v>
      </c>
      <c r="E80" s="10" t="s">
        <v>284</v>
      </c>
      <c r="F80" s="10" t="s">
        <v>176</v>
      </c>
      <c r="G80" s="10">
        <v>694</v>
      </c>
      <c r="H80" s="2">
        <f>VLOOKUP(B:B,[2]Sheet2!$A$1:$C$65536,3,0)</f>
        <v>704.45</v>
      </c>
      <c r="I80" s="2">
        <f t="shared" si="1"/>
        <v>10.45</v>
      </c>
      <c r="J80" s="2"/>
    </row>
    <row r="81" spans="1:10">
      <c r="A81" s="2">
        <v>80</v>
      </c>
      <c r="B81" s="10">
        <v>5698</v>
      </c>
      <c r="C81" s="10" t="s">
        <v>286</v>
      </c>
      <c r="D81" s="10">
        <v>704</v>
      </c>
      <c r="E81" s="10" t="s">
        <v>287</v>
      </c>
      <c r="F81" s="10" t="s">
        <v>176</v>
      </c>
      <c r="G81" s="10">
        <v>563</v>
      </c>
      <c r="H81" s="2">
        <f>VLOOKUP(B:B,[2]Sheet2!$A$1:$C$65536,3,0)</f>
        <v>1200.31</v>
      </c>
      <c r="I81" s="2">
        <f t="shared" si="1"/>
        <v>637.31</v>
      </c>
      <c r="J81" s="2"/>
    </row>
    <row r="82" spans="1:10">
      <c r="A82" s="2">
        <v>81</v>
      </c>
      <c r="B82" s="10">
        <v>6385</v>
      </c>
      <c r="C82" s="10" t="s">
        <v>288</v>
      </c>
      <c r="D82" s="10">
        <v>704</v>
      </c>
      <c r="E82" s="10" t="s">
        <v>287</v>
      </c>
      <c r="F82" s="10" t="s">
        <v>174</v>
      </c>
      <c r="G82" s="10">
        <v>493</v>
      </c>
      <c r="H82" s="2">
        <f>VLOOKUP(B:B,[2]Sheet2!$A$1:$C$65536,3,0)</f>
        <v>780.5</v>
      </c>
      <c r="I82" s="2">
        <f t="shared" si="1"/>
        <v>287.5</v>
      </c>
      <c r="J82" s="2"/>
    </row>
    <row r="83" spans="1:10">
      <c r="A83" s="2">
        <v>82</v>
      </c>
      <c r="B83" s="10">
        <v>6505</v>
      </c>
      <c r="C83" s="10" t="s">
        <v>289</v>
      </c>
      <c r="D83" s="10">
        <v>704</v>
      </c>
      <c r="E83" s="10" t="s">
        <v>287</v>
      </c>
      <c r="F83" s="10" t="s">
        <v>176</v>
      </c>
      <c r="G83" s="10">
        <v>563</v>
      </c>
      <c r="H83" s="2">
        <f>VLOOKUP(B:B,[2]Sheet2!$A$1:$C$65536,3,0)</f>
        <v>1294.37</v>
      </c>
      <c r="I83" s="2">
        <f t="shared" si="1"/>
        <v>731.37</v>
      </c>
      <c r="J83" s="2"/>
    </row>
    <row r="84" spans="1:10">
      <c r="A84" s="2">
        <v>83</v>
      </c>
      <c r="B84" s="10">
        <v>10953</v>
      </c>
      <c r="C84" s="10" t="s">
        <v>290</v>
      </c>
      <c r="D84" s="10">
        <v>704</v>
      </c>
      <c r="E84" s="10" t="s">
        <v>287</v>
      </c>
      <c r="F84" s="10" t="s">
        <v>176</v>
      </c>
      <c r="G84" s="10">
        <v>563</v>
      </c>
      <c r="H84" s="2">
        <f>VLOOKUP(B:B,[2]Sheet2!$A$1:$C$65536,3,0)</f>
        <v>575.71</v>
      </c>
      <c r="I84" s="2">
        <f t="shared" si="1"/>
        <v>12.71</v>
      </c>
      <c r="J84" s="2"/>
    </row>
    <row r="85" spans="1:10">
      <c r="A85" s="2">
        <v>84</v>
      </c>
      <c r="B85" s="10">
        <v>5521</v>
      </c>
      <c r="C85" s="10" t="s">
        <v>291</v>
      </c>
      <c r="D85" s="10">
        <v>738</v>
      </c>
      <c r="E85" s="10" t="s">
        <v>292</v>
      </c>
      <c r="F85" s="10" t="s">
        <v>233</v>
      </c>
      <c r="G85" s="10">
        <v>582</v>
      </c>
      <c r="H85" s="2">
        <f>VLOOKUP(B:B,[2]Sheet2!$A$1:$C$65536,3,0)</f>
        <v>696.54</v>
      </c>
      <c r="I85" s="2">
        <f t="shared" si="1"/>
        <v>114.54</v>
      </c>
      <c r="J85" s="2"/>
    </row>
    <row r="86" spans="1:10">
      <c r="A86" s="2">
        <v>85</v>
      </c>
      <c r="B86" s="10">
        <v>6506</v>
      </c>
      <c r="C86" s="10" t="s">
        <v>293</v>
      </c>
      <c r="D86" s="10">
        <v>738</v>
      </c>
      <c r="E86" s="10" t="s">
        <v>292</v>
      </c>
      <c r="F86" s="10" t="s">
        <v>174</v>
      </c>
      <c r="G86" s="10">
        <v>972</v>
      </c>
      <c r="H86" s="2">
        <f>VLOOKUP(B:B,[2]Sheet2!$A$1:$C$65536,3,0)</f>
        <v>787.22</v>
      </c>
      <c r="I86" s="2">
        <f t="shared" si="1"/>
        <v>-184.78</v>
      </c>
      <c r="J86" s="2">
        <f>ROUND(I86*0.02,0)</f>
        <v>-4</v>
      </c>
    </row>
    <row r="87" spans="1:10">
      <c r="A87" s="2">
        <v>86</v>
      </c>
      <c r="B87" s="10">
        <v>11987</v>
      </c>
      <c r="C87" s="10" t="s">
        <v>294</v>
      </c>
      <c r="D87" s="10">
        <v>738</v>
      </c>
      <c r="E87" s="10" t="s">
        <v>292</v>
      </c>
      <c r="F87" s="10" t="s">
        <v>176</v>
      </c>
      <c r="G87" s="10">
        <v>972</v>
      </c>
      <c r="H87" s="2">
        <f>VLOOKUP(B:B,[2]Sheet2!$A$1:$C$65536,3,0)</f>
        <v>712.01</v>
      </c>
      <c r="I87" s="2">
        <f t="shared" si="1"/>
        <v>-259.99</v>
      </c>
      <c r="J87" s="2">
        <f>ROUND(I87*0.02,0)</f>
        <v>-5</v>
      </c>
    </row>
    <row r="88" spans="1:10">
      <c r="A88" s="2">
        <v>87</v>
      </c>
      <c r="B88" s="10">
        <v>9527</v>
      </c>
      <c r="C88" s="10" t="s">
        <v>295</v>
      </c>
      <c r="D88" s="10">
        <v>710</v>
      </c>
      <c r="E88" s="10" t="s">
        <v>296</v>
      </c>
      <c r="F88" s="10" t="s">
        <v>174</v>
      </c>
      <c r="G88" s="10">
        <v>866</v>
      </c>
      <c r="H88" s="2">
        <f>VLOOKUP(B:B,[2]Sheet2!$A$1:$C$65536,3,0)</f>
        <v>145.45</v>
      </c>
      <c r="I88" s="2">
        <f t="shared" si="1"/>
        <v>-720.55</v>
      </c>
      <c r="J88" s="2">
        <f>ROUND(I88*0.02,0)</f>
        <v>-14</v>
      </c>
    </row>
    <row r="89" spans="1:10">
      <c r="A89" s="2">
        <v>88</v>
      </c>
      <c r="B89" s="10">
        <v>11459</v>
      </c>
      <c r="C89" s="10" t="s">
        <v>297</v>
      </c>
      <c r="D89" s="10">
        <v>710</v>
      </c>
      <c r="E89" s="10" t="s">
        <v>296</v>
      </c>
      <c r="F89" s="10" t="s">
        <v>176</v>
      </c>
      <c r="G89" s="10">
        <v>866</v>
      </c>
      <c r="H89" s="2">
        <f>VLOOKUP(B:B,[2]Sheet2!$A$1:$C$65536,3,0)</f>
        <v>372.34</v>
      </c>
      <c r="I89" s="2">
        <f t="shared" si="1"/>
        <v>-493.66</v>
      </c>
      <c r="J89" s="2">
        <f>ROUND(I89*0.02,0)</f>
        <v>-10</v>
      </c>
    </row>
    <row r="90" spans="1:10">
      <c r="A90" s="2">
        <v>89</v>
      </c>
      <c r="B90" s="10">
        <v>11985</v>
      </c>
      <c r="C90" s="10" t="s">
        <v>298</v>
      </c>
      <c r="D90" s="10">
        <v>710</v>
      </c>
      <c r="E90" s="10" t="s">
        <v>296</v>
      </c>
      <c r="F90" s="10" t="s">
        <v>176</v>
      </c>
      <c r="G90" s="10">
        <v>865</v>
      </c>
      <c r="H90" s="2">
        <f>VLOOKUP(B:B,[2]Sheet2!$A$1:$C$65536,3,0)</f>
        <v>405.62</v>
      </c>
      <c r="I90" s="2">
        <f t="shared" si="1"/>
        <v>-459.38</v>
      </c>
      <c r="J90" s="2">
        <f>ROUND(I90*0.02,0)</f>
        <v>-9</v>
      </c>
    </row>
    <row r="91" spans="1:10">
      <c r="A91" s="2">
        <v>90</v>
      </c>
      <c r="B91" s="10">
        <v>6121</v>
      </c>
      <c r="C91" s="10" t="s">
        <v>299</v>
      </c>
      <c r="D91" s="10">
        <v>706</v>
      </c>
      <c r="E91" s="10" t="s">
        <v>300</v>
      </c>
      <c r="F91" s="10" t="s">
        <v>176</v>
      </c>
      <c r="G91" s="10">
        <v>568</v>
      </c>
      <c r="H91" s="2">
        <f>VLOOKUP(B:B,[2]Sheet2!$A$1:$C$65536,3,0)</f>
        <v>826.98</v>
      </c>
      <c r="I91" s="2">
        <f t="shared" si="1"/>
        <v>258.98</v>
      </c>
      <c r="J91" s="2"/>
    </row>
    <row r="92" spans="1:10">
      <c r="A92" s="2">
        <v>91</v>
      </c>
      <c r="B92" s="10">
        <v>9731</v>
      </c>
      <c r="C92" s="10" t="s">
        <v>301</v>
      </c>
      <c r="D92" s="10">
        <v>706</v>
      </c>
      <c r="E92" s="10" t="s">
        <v>300</v>
      </c>
      <c r="F92" s="10" t="s">
        <v>174</v>
      </c>
      <c r="G92" s="10">
        <v>514</v>
      </c>
      <c r="H92" s="2">
        <f>VLOOKUP(B:B,[2]Sheet2!$A$1:$C$65536,3,0)</f>
        <v>849.13</v>
      </c>
      <c r="I92" s="2">
        <f t="shared" si="1"/>
        <v>335.13</v>
      </c>
      <c r="J92" s="2"/>
    </row>
    <row r="93" spans="1:10">
      <c r="A93" s="2">
        <v>92</v>
      </c>
      <c r="B93" s="10">
        <v>10772</v>
      </c>
      <c r="C93" s="10" t="s">
        <v>302</v>
      </c>
      <c r="D93" s="10">
        <v>706</v>
      </c>
      <c r="E93" s="10" t="s">
        <v>300</v>
      </c>
      <c r="F93" s="10" t="s">
        <v>176</v>
      </c>
      <c r="G93" s="10">
        <v>568</v>
      </c>
      <c r="H93" s="2">
        <f>VLOOKUP(B:B,[2]Sheet2!$A$1:$C$65536,3,0)</f>
        <v>936.37</v>
      </c>
      <c r="I93" s="2">
        <f t="shared" si="1"/>
        <v>368.37</v>
      </c>
      <c r="J93" s="2"/>
    </row>
    <row r="94" spans="1:10">
      <c r="A94" s="2">
        <v>93</v>
      </c>
      <c r="B94" s="10">
        <v>8594</v>
      </c>
      <c r="C94" s="10" t="s">
        <v>303</v>
      </c>
      <c r="D94" s="10">
        <v>351</v>
      </c>
      <c r="E94" s="10" t="s">
        <v>304</v>
      </c>
      <c r="F94" s="10" t="s">
        <v>174</v>
      </c>
      <c r="G94" s="10">
        <v>770</v>
      </c>
      <c r="H94" s="2">
        <f>VLOOKUP(B:B,[2]Sheet2!$A$1:$C$65536,3,0)</f>
        <v>647.48</v>
      </c>
      <c r="I94" s="2">
        <f t="shared" si="1"/>
        <v>-122.52</v>
      </c>
      <c r="J94" s="2">
        <f>ROUND(I94*0.02,0)</f>
        <v>-2</v>
      </c>
    </row>
    <row r="95" spans="1:10">
      <c r="A95" s="2">
        <v>94</v>
      </c>
      <c r="B95" s="10">
        <v>8606</v>
      </c>
      <c r="C95" s="10" t="s">
        <v>305</v>
      </c>
      <c r="D95" s="10">
        <v>351</v>
      </c>
      <c r="E95" s="10" t="s">
        <v>304</v>
      </c>
      <c r="F95" s="10" t="s">
        <v>176</v>
      </c>
      <c r="G95" s="10">
        <v>770</v>
      </c>
      <c r="H95" s="2">
        <f>VLOOKUP(B:B,[2]Sheet2!$A$1:$C$65536,3,0)</f>
        <v>1015.86</v>
      </c>
      <c r="I95" s="2">
        <f t="shared" si="1"/>
        <v>245.86</v>
      </c>
      <c r="J95" s="2"/>
    </row>
    <row r="96" spans="1:10">
      <c r="A96" s="2">
        <v>96</v>
      </c>
      <c r="B96" s="10">
        <v>11256</v>
      </c>
      <c r="C96" s="10" t="s">
        <v>306</v>
      </c>
      <c r="D96" s="10">
        <v>351</v>
      </c>
      <c r="E96" s="10" t="s">
        <v>304</v>
      </c>
      <c r="F96" s="10" t="s">
        <v>176</v>
      </c>
      <c r="G96" s="10">
        <v>770</v>
      </c>
      <c r="H96" s="2">
        <f>VLOOKUP(B:B,[2]Sheet2!$A$1:$C$65536,3,0)</f>
        <v>419.15</v>
      </c>
      <c r="I96" s="2">
        <f t="shared" ref="I96:I137" si="2">H96-G96</f>
        <v>-350.85</v>
      </c>
      <c r="J96" s="2">
        <f>ROUND(I96*0.02,0)</f>
        <v>-7</v>
      </c>
    </row>
    <row r="97" spans="1:10">
      <c r="A97" s="2">
        <v>97</v>
      </c>
      <c r="B97" s="10">
        <v>12408</v>
      </c>
      <c r="C97" s="10" t="s">
        <v>307</v>
      </c>
      <c r="D97" s="10">
        <v>351</v>
      </c>
      <c r="E97" s="10" t="s">
        <v>304</v>
      </c>
      <c r="F97" s="10" t="s">
        <v>176</v>
      </c>
      <c r="G97" s="10">
        <v>187</v>
      </c>
      <c r="H97" s="2">
        <f>VLOOKUP(B:B,[2]Sheet2!$A$1:$C$65536,3,0)</f>
        <v>200.25</v>
      </c>
      <c r="I97" s="2">
        <f t="shared" si="2"/>
        <v>13.25</v>
      </c>
      <c r="J97" s="2"/>
    </row>
    <row r="98" spans="1:10">
      <c r="A98" s="2">
        <v>98</v>
      </c>
      <c r="B98" s="10">
        <v>11318</v>
      </c>
      <c r="C98" s="10" t="s">
        <v>308</v>
      </c>
      <c r="D98" s="10">
        <v>752</v>
      </c>
      <c r="E98" s="10" t="s">
        <v>309</v>
      </c>
      <c r="F98" s="10" t="s">
        <v>174</v>
      </c>
      <c r="G98" s="10">
        <v>558.8</v>
      </c>
      <c r="H98" s="2">
        <f>VLOOKUP(B:B,[2]Sheet2!$A$1:$C$65536,3,0)</f>
        <v>803.07</v>
      </c>
      <c r="I98" s="2">
        <f t="shared" si="2"/>
        <v>244.27</v>
      </c>
      <c r="J98" s="2"/>
    </row>
    <row r="99" spans="1:10">
      <c r="A99" s="2">
        <v>99</v>
      </c>
      <c r="B99" s="10">
        <v>12054</v>
      </c>
      <c r="C99" s="10" t="s">
        <v>310</v>
      </c>
      <c r="D99" s="10">
        <v>752</v>
      </c>
      <c r="E99" s="10" t="s">
        <v>309</v>
      </c>
      <c r="F99" s="10" t="s">
        <v>176</v>
      </c>
      <c r="G99" s="10">
        <v>558.8</v>
      </c>
      <c r="H99" s="2">
        <f>VLOOKUP(B:B,[2]Sheet2!$A$1:$C$65536,3,0)</f>
        <v>260.78</v>
      </c>
      <c r="I99" s="2">
        <f t="shared" si="2"/>
        <v>-298.02</v>
      </c>
      <c r="J99" s="2">
        <f>ROUND(I99*0.02,0)</f>
        <v>-6</v>
      </c>
    </row>
    <row r="100" spans="1:10">
      <c r="A100" s="2">
        <v>100</v>
      </c>
      <c r="B100" s="10">
        <v>12448</v>
      </c>
      <c r="C100" s="10" t="s">
        <v>311</v>
      </c>
      <c r="D100" s="10">
        <v>752</v>
      </c>
      <c r="E100" s="10" t="s">
        <v>309</v>
      </c>
      <c r="F100" s="10" t="s">
        <v>312</v>
      </c>
      <c r="G100" s="10">
        <v>279.4</v>
      </c>
      <c r="H100" s="2">
        <f>VLOOKUP(B:B,[2]Sheet2!$A$1:$C$65536,3,0)</f>
        <v>192.24</v>
      </c>
      <c r="I100" s="2">
        <f t="shared" si="2"/>
        <v>-87.16</v>
      </c>
      <c r="J100" s="2">
        <f>ROUND(I100*0.02,0)</f>
        <v>-2</v>
      </c>
    </row>
    <row r="101" spans="1:10">
      <c r="A101" s="2">
        <v>101</v>
      </c>
      <c r="B101" s="10">
        <v>6148</v>
      </c>
      <c r="C101" s="10" t="s">
        <v>313</v>
      </c>
      <c r="D101" s="10">
        <v>594</v>
      </c>
      <c r="E101" s="10" t="s">
        <v>314</v>
      </c>
      <c r="F101" s="10" t="s">
        <v>315</v>
      </c>
      <c r="G101" s="10">
        <v>644</v>
      </c>
      <c r="H101" s="2">
        <f>VLOOKUP(B:B,[2]Sheet2!$A$1:$C$65536,3,0)</f>
        <v>567.66</v>
      </c>
      <c r="I101" s="2">
        <f t="shared" si="2"/>
        <v>-76.34</v>
      </c>
      <c r="J101" s="2">
        <f>ROUND(I101*0.02,0)</f>
        <v>-2</v>
      </c>
    </row>
    <row r="102" spans="1:10">
      <c r="A102" s="2">
        <v>102</v>
      </c>
      <c r="B102" s="10">
        <v>6232</v>
      </c>
      <c r="C102" s="10" t="s">
        <v>316</v>
      </c>
      <c r="D102" s="10">
        <v>594</v>
      </c>
      <c r="E102" s="10" t="s">
        <v>314</v>
      </c>
      <c r="F102" s="10" t="s">
        <v>212</v>
      </c>
      <c r="G102" s="10">
        <v>771</v>
      </c>
      <c r="H102" s="2">
        <f>VLOOKUP(B:B,[2]Sheet2!$A$1:$C$65536,3,0)</f>
        <v>944.57</v>
      </c>
      <c r="I102" s="2">
        <f t="shared" si="2"/>
        <v>173.57</v>
      </c>
      <c r="J102" s="2"/>
    </row>
    <row r="103" spans="1:10">
      <c r="A103" s="2">
        <v>103</v>
      </c>
      <c r="B103" s="10">
        <v>11012</v>
      </c>
      <c r="C103" s="10" t="s">
        <v>317</v>
      </c>
      <c r="D103" s="10">
        <v>107728</v>
      </c>
      <c r="E103" s="10" t="s">
        <v>318</v>
      </c>
      <c r="F103" s="10" t="s">
        <v>174</v>
      </c>
      <c r="G103" s="10">
        <v>403.6</v>
      </c>
      <c r="H103" s="2">
        <f>VLOOKUP(B:B,[2]Sheet2!$A$1:$C$65536,3,0)</f>
        <v>248.92</v>
      </c>
      <c r="I103" s="2">
        <f t="shared" si="2"/>
        <v>-154.68</v>
      </c>
      <c r="J103" s="2">
        <f>ROUND(I103*0.02,0)</f>
        <v>-3</v>
      </c>
    </row>
    <row r="104" spans="1:10">
      <c r="A104" s="2">
        <v>104</v>
      </c>
      <c r="B104" s="10">
        <v>12094</v>
      </c>
      <c r="C104" s="10" t="s">
        <v>319</v>
      </c>
      <c r="D104" s="10">
        <v>107728</v>
      </c>
      <c r="E104" s="10" t="s">
        <v>318</v>
      </c>
      <c r="F104" s="10" t="s">
        <v>176</v>
      </c>
      <c r="G104" s="10">
        <v>358.8</v>
      </c>
      <c r="H104" s="2">
        <f>VLOOKUP(B:B,[2]Sheet2!$A$1:$C$65536,3,0)</f>
        <v>487.95</v>
      </c>
      <c r="I104" s="2">
        <f t="shared" si="2"/>
        <v>129.15</v>
      </c>
      <c r="J104" s="2"/>
    </row>
    <row r="105" spans="1:10">
      <c r="A105" s="2">
        <v>105</v>
      </c>
      <c r="B105" s="10">
        <v>12532</v>
      </c>
      <c r="C105" s="10" t="s">
        <v>320</v>
      </c>
      <c r="D105" s="10">
        <v>107728</v>
      </c>
      <c r="E105" s="10" t="s">
        <v>318</v>
      </c>
      <c r="F105" s="10" t="s">
        <v>180</v>
      </c>
      <c r="G105" s="10">
        <v>134.6</v>
      </c>
      <c r="H105" s="2">
        <f>VLOOKUP(B:B,[2]Sheet2!$A$1:$C$65536,3,0)</f>
        <v>98.74</v>
      </c>
      <c r="I105" s="2">
        <f t="shared" si="2"/>
        <v>-35.86</v>
      </c>
      <c r="J105" s="2">
        <f>ROUND(I105*0.02,0)</f>
        <v>-1</v>
      </c>
    </row>
    <row r="106" spans="1:10">
      <c r="A106" s="2">
        <v>106</v>
      </c>
      <c r="B106" s="10">
        <v>7687</v>
      </c>
      <c r="C106" s="10" t="s">
        <v>321</v>
      </c>
      <c r="D106" s="10">
        <v>549</v>
      </c>
      <c r="E106" s="10" t="s">
        <v>322</v>
      </c>
      <c r="F106" s="10" t="s">
        <v>176</v>
      </c>
      <c r="G106" s="10">
        <v>754</v>
      </c>
      <c r="H106" s="2">
        <f>VLOOKUP(B:B,[2]Sheet2!$A$1:$C$65536,3,0)</f>
        <v>1235.88</v>
      </c>
      <c r="I106" s="2">
        <f t="shared" si="2"/>
        <v>481.88</v>
      </c>
      <c r="J106" s="2"/>
    </row>
    <row r="107" spans="1:10">
      <c r="A107" s="2">
        <v>107</v>
      </c>
      <c r="B107" s="10">
        <v>7947</v>
      </c>
      <c r="C107" s="10" t="s">
        <v>323</v>
      </c>
      <c r="D107" s="10">
        <v>549</v>
      </c>
      <c r="E107" s="10" t="s">
        <v>322</v>
      </c>
      <c r="F107" s="10" t="s">
        <v>174</v>
      </c>
      <c r="G107" s="10">
        <v>679</v>
      </c>
      <c r="H107" s="2">
        <f>VLOOKUP(B:B,[2]Sheet2!$A$1:$C$65536,3,0)</f>
        <v>737.96</v>
      </c>
      <c r="I107" s="2">
        <f t="shared" si="2"/>
        <v>58.96</v>
      </c>
      <c r="J107" s="2"/>
    </row>
    <row r="108" spans="1:10">
      <c r="A108" s="2">
        <v>108</v>
      </c>
      <c r="B108" s="10">
        <v>12184</v>
      </c>
      <c r="C108" s="10" t="s">
        <v>324</v>
      </c>
      <c r="D108" s="10">
        <v>549</v>
      </c>
      <c r="E108" s="10" t="s">
        <v>322</v>
      </c>
      <c r="F108" s="10" t="s">
        <v>325</v>
      </c>
      <c r="G108" s="10">
        <v>452</v>
      </c>
      <c r="H108" s="2">
        <f>VLOOKUP(B:B,[2]Sheet2!$A$1:$C$65536,3,0)</f>
        <v>484.56</v>
      </c>
      <c r="I108" s="2">
        <f t="shared" si="2"/>
        <v>32.56</v>
      </c>
      <c r="J108" s="2"/>
    </row>
    <row r="109" spans="1:10">
      <c r="A109" s="2">
        <v>109</v>
      </c>
      <c r="B109" s="10">
        <v>12538</v>
      </c>
      <c r="C109" s="10" t="s">
        <v>326</v>
      </c>
      <c r="D109" s="10">
        <v>549</v>
      </c>
      <c r="E109" s="10" t="s">
        <v>322</v>
      </c>
      <c r="F109" s="10" t="s">
        <v>327</v>
      </c>
      <c r="G109" s="10">
        <v>151</v>
      </c>
      <c r="H109" s="2">
        <f>VLOOKUP(B:B,[2]Sheet2!$A$1:$C$65536,3,0)</f>
        <v>296.02</v>
      </c>
      <c r="I109" s="2">
        <f t="shared" si="2"/>
        <v>145.02</v>
      </c>
      <c r="J109" s="2"/>
    </row>
    <row r="110" spans="1:10">
      <c r="A110" s="2">
        <v>110</v>
      </c>
      <c r="B110" s="10">
        <v>6537</v>
      </c>
      <c r="C110" s="10" t="s">
        <v>328</v>
      </c>
      <c r="D110" s="10">
        <v>748</v>
      </c>
      <c r="E110" s="10" t="s">
        <v>329</v>
      </c>
      <c r="F110" s="10" t="s">
        <v>330</v>
      </c>
      <c r="G110" s="10">
        <v>1149</v>
      </c>
      <c r="H110" s="2">
        <f>VLOOKUP(B:B,[2]Sheet2!$A$1:$C$65536,3,0)</f>
        <v>884.27</v>
      </c>
      <c r="I110" s="2">
        <f t="shared" si="2"/>
        <v>-264.73</v>
      </c>
      <c r="J110" s="2">
        <f>ROUND(I110*0.02,0)</f>
        <v>-5</v>
      </c>
    </row>
    <row r="111" spans="1:10">
      <c r="A111" s="2">
        <v>111</v>
      </c>
      <c r="B111" s="10">
        <v>11903</v>
      </c>
      <c r="C111" s="10" t="s">
        <v>331</v>
      </c>
      <c r="D111" s="10">
        <v>748</v>
      </c>
      <c r="E111" s="10" t="s">
        <v>329</v>
      </c>
      <c r="F111" s="10" t="s">
        <v>176</v>
      </c>
      <c r="G111" s="10">
        <v>1276</v>
      </c>
      <c r="H111" s="2">
        <f>VLOOKUP(B:B,[2]Sheet2!$A$1:$C$65536,3,0)</f>
        <v>816.25</v>
      </c>
      <c r="I111" s="2">
        <f t="shared" si="2"/>
        <v>-459.75</v>
      </c>
      <c r="J111" s="2">
        <f>ROUND(I111*0.02,0)</f>
        <v>-9</v>
      </c>
    </row>
    <row r="112" spans="1:10">
      <c r="A112" s="2">
        <v>112</v>
      </c>
      <c r="B112" s="10">
        <v>12533</v>
      </c>
      <c r="C112" s="10" t="s">
        <v>332</v>
      </c>
      <c r="D112" s="10">
        <v>748</v>
      </c>
      <c r="E112" s="10" t="s">
        <v>329</v>
      </c>
      <c r="F112" s="10" t="s">
        <v>180</v>
      </c>
      <c r="G112" s="10">
        <v>383</v>
      </c>
      <c r="H112" s="2">
        <f>VLOOKUP(B:B,[2]Sheet2!$A$1:$C$65536,3,0)</f>
        <v>177.5</v>
      </c>
      <c r="I112" s="2">
        <f t="shared" si="2"/>
        <v>-205.5</v>
      </c>
      <c r="J112" s="2">
        <f>ROUND(I112*0.02,0)</f>
        <v>-4</v>
      </c>
    </row>
    <row r="113" spans="1:10">
      <c r="A113" s="2">
        <v>113</v>
      </c>
      <c r="B113" s="10">
        <v>4028</v>
      </c>
      <c r="C113" s="10" t="s">
        <v>333</v>
      </c>
      <c r="D113" s="10">
        <v>746</v>
      </c>
      <c r="E113" s="10" t="s">
        <v>334</v>
      </c>
      <c r="F113" s="10" t="s">
        <v>174</v>
      </c>
      <c r="G113" s="10">
        <v>872</v>
      </c>
      <c r="H113" s="2">
        <f>VLOOKUP(B:B,[2]Sheet2!$A$1:$C$65536,3,0)</f>
        <v>1122.5</v>
      </c>
      <c r="I113" s="2">
        <f t="shared" si="2"/>
        <v>250.5</v>
      </c>
      <c r="J113" s="2"/>
    </row>
    <row r="114" spans="1:10">
      <c r="A114" s="2">
        <v>114</v>
      </c>
      <c r="B114" s="10">
        <v>7386</v>
      </c>
      <c r="C114" s="10" t="s">
        <v>335</v>
      </c>
      <c r="D114" s="10">
        <v>746</v>
      </c>
      <c r="E114" s="10" t="s">
        <v>334</v>
      </c>
      <c r="F114" s="10" t="s">
        <v>176</v>
      </c>
      <c r="G114" s="10">
        <v>872</v>
      </c>
      <c r="H114" s="2">
        <f>VLOOKUP(B:B,[2]Sheet2!$A$1:$C$65536,3,0)</f>
        <v>1394.92</v>
      </c>
      <c r="I114" s="2">
        <f t="shared" si="2"/>
        <v>522.92</v>
      </c>
      <c r="J114" s="2"/>
    </row>
    <row r="115" spans="1:10">
      <c r="A115" s="2">
        <v>115</v>
      </c>
      <c r="B115" s="10">
        <v>8068</v>
      </c>
      <c r="C115" s="10" t="s">
        <v>336</v>
      </c>
      <c r="D115" s="10">
        <v>746</v>
      </c>
      <c r="E115" s="10" t="s">
        <v>334</v>
      </c>
      <c r="F115" s="10" t="s">
        <v>176</v>
      </c>
      <c r="G115" s="10">
        <v>872</v>
      </c>
      <c r="H115" s="2">
        <f>VLOOKUP(B:B,[2]Sheet2!$A$1:$C$65536,3,0)</f>
        <v>804.48</v>
      </c>
      <c r="I115" s="2">
        <f t="shared" si="2"/>
        <v>-67.52</v>
      </c>
      <c r="J115" s="2">
        <f>ROUND(I115*0.02,0)</f>
        <v>-1</v>
      </c>
    </row>
    <row r="116" spans="1:10">
      <c r="A116" s="2">
        <v>116</v>
      </c>
      <c r="B116" s="10">
        <v>12113</v>
      </c>
      <c r="C116" s="10" t="s">
        <v>337</v>
      </c>
      <c r="D116" s="10">
        <v>746</v>
      </c>
      <c r="E116" s="10" t="s">
        <v>334</v>
      </c>
      <c r="F116" s="10" t="s">
        <v>176</v>
      </c>
      <c r="G116" s="10">
        <v>781</v>
      </c>
      <c r="H116" s="2">
        <f>VLOOKUP(B:B,[2]Sheet2!$A$1:$C$65536,3,0)</f>
        <v>851.69</v>
      </c>
      <c r="I116" s="2">
        <f t="shared" si="2"/>
        <v>70.6900000000001</v>
      </c>
      <c r="J116" s="2"/>
    </row>
    <row r="117" spans="1:10">
      <c r="A117" s="2">
        <v>117</v>
      </c>
      <c r="B117" s="10">
        <v>4081</v>
      </c>
      <c r="C117" s="10" t="s">
        <v>338</v>
      </c>
      <c r="D117" s="10">
        <v>104533</v>
      </c>
      <c r="E117" s="10" t="s">
        <v>339</v>
      </c>
      <c r="F117" s="10" t="s">
        <v>315</v>
      </c>
      <c r="G117" s="10">
        <v>558</v>
      </c>
      <c r="H117" s="2">
        <f>VLOOKUP(B:B,[2]Sheet2!$A$1:$C$65536,3,0)</f>
        <v>821.48</v>
      </c>
      <c r="I117" s="2">
        <f t="shared" si="2"/>
        <v>263.48</v>
      </c>
      <c r="J117" s="2"/>
    </row>
    <row r="118" spans="1:10">
      <c r="A118" s="2">
        <v>118</v>
      </c>
      <c r="B118" s="10">
        <v>11977</v>
      </c>
      <c r="C118" s="10" t="s">
        <v>340</v>
      </c>
      <c r="D118" s="10">
        <v>104533</v>
      </c>
      <c r="E118" s="10" t="s">
        <v>339</v>
      </c>
      <c r="F118" s="10" t="s">
        <v>176</v>
      </c>
      <c r="G118" s="10">
        <v>465</v>
      </c>
      <c r="H118" s="2">
        <f>VLOOKUP(B:B,[2]Sheet2!$A$1:$C$65536,3,0)</f>
        <v>608.38</v>
      </c>
      <c r="I118" s="2">
        <f t="shared" si="2"/>
        <v>143.38</v>
      </c>
      <c r="J118" s="2"/>
    </row>
    <row r="119" spans="1:10">
      <c r="A119" s="2">
        <v>119</v>
      </c>
      <c r="B119" s="10">
        <v>12136</v>
      </c>
      <c r="C119" s="10" t="s">
        <v>341</v>
      </c>
      <c r="D119" s="10">
        <v>104533</v>
      </c>
      <c r="E119" s="10" t="s">
        <v>339</v>
      </c>
      <c r="F119" s="10" t="s">
        <v>342</v>
      </c>
      <c r="G119" s="10">
        <v>374</v>
      </c>
      <c r="H119" s="2">
        <f>VLOOKUP(B:B,[2]Sheet2!$A$1:$C$65536,3,0)</f>
        <v>516.53</v>
      </c>
      <c r="I119" s="2">
        <f t="shared" si="2"/>
        <v>142.53</v>
      </c>
      <c r="J119" s="2"/>
    </row>
    <row r="120" spans="1:10">
      <c r="A120" s="2">
        <v>120</v>
      </c>
      <c r="B120" s="10">
        <v>6731</v>
      </c>
      <c r="C120" s="10" t="s">
        <v>343</v>
      </c>
      <c r="D120" s="10">
        <v>717</v>
      </c>
      <c r="E120" s="10" t="s">
        <v>344</v>
      </c>
      <c r="F120" s="10" t="s">
        <v>176</v>
      </c>
      <c r="G120" s="10">
        <v>933</v>
      </c>
      <c r="H120" s="2">
        <f>VLOOKUP(B:B,[2]Sheet2!$A$1:$C$65536,3,0)</f>
        <v>1055.75</v>
      </c>
      <c r="I120" s="2">
        <f t="shared" si="2"/>
        <v>122.75</v>
      </c>
      <c r="J120" s="2"/>
    </row>
    <row r="121" spans="1:10">
      <c r="A121" s="2">
        <v>121</v>
      </c>
      <c r="B121" s="10">
        <v>6752</v>
      </c>
      <c r="C121" s="10" t="s">
        <v>345</v>
      </c>
      <c r="D121" s="10">
        <v>717</v>
      </c>
      <c r="E121" s="10" t="s">
        <v>344</v>
      </c>
      <c r="F121" s="10" t="s">
        <v>174</v>
      </c>
      <c r="G121" s="10">
        <v>934</v>
      </c>
      <c r="H121" s="2">
        <f>VLOOKUP(B:B,[2]Sheet2!$A$1:$C$65536,3,0)</f>
        <v>1010.03</v>
      </c>
      <c r="I121" s="2">
        <f t="shared" si="2"/>
        <v>76.03</v>
      </c>
      <c r="J121" s="2"/>
    </row>
    <row r="122" spans="1:10">
      <c r="A122" s="2">
        <v>122</v>
      </c>
      <c r="B122" s="10">
        <v>11627</v>
      </c>
      <c r="C122" s="10" t="s">
        <v>346</v>
      </c>
      <c r="D122" s="10">
        <v>717</v>
      </c>
      <c r="E122" s="10" t="s">
        <v>344</v>
      </c>
      <c r="F122" s="10" t="s">
        <v>176</v>
      </c>
      <c r="G122" s="10">
        <v>933</v>
      </c>
      <c r="H122" s="2">
        <f>VLOOKUP(B:B,[2]Sheet2!$A$1:$C$65536,3,0)</f>
        <v>953.73</v>
      </c>
      <c r="I122" s="2">
        <f t="shared" si="2"/>
        <v>20.73</v>
      </c>
      <c r="J122" s="2"/>
    </row>
    <row r="123" spans="1:10">
      <c r="A123" s="2">
        <v>123</v>
      </c>
      <c r="B123" s="10">
        <v>6733</v>
      </c>
      <c r="C123" s="10" t="s">
        <v>347</v>
      </c>
      <c r="D123" s="10">
        <v>539</v>
      </c>
      <c r="E123" s="10" t="s">
        <v>348</v>
      </c>
      <c r="F123" s="10" t="s">
        <v>174</v>
      </c>
      <c r="G123" s="10">
        <v>1473</v>
      </c>
      <c r="H123" s="2">
        <f>VLOOKUP(B:B,[2]Sheet2!$A$1:$C$65536,3,0)</f>
        <v>926.92</v>
      </c>
      <c r="I123" s="2">
        <f t="shared" si="2"/>
        <v>-546.08</v>
      </c>
      <c r="J123" s="2">
        <f>ROUND(I123*0.02,0)</f>
        <v>-11</v>
      </c>
    </row>
    <row r="124" spans="1:10">
      <c r="A124" s="2">
        <v>124</v>
      </c>
      <c r="B124" s="10">
        <v>9320</v>
      </c>
      <c r="C124" s="10" t="s">
        <v>349</v>
      </c>
      <c r="D124" s="10">
        <v>539</v>
      </c>
      <c r="E124" s="10" t="s">
        <v>348</v>
      </c>
      <c r="F124" s="10" t="s">
        <v>212</v>
      </c>
      <c r="G124" s="10">
        <v>1964</v>
      </c>
      <c r="H124" s="2">
        <f>VLOOKUP(B:B,[2]Sheet2!$A$1:$C$65536,3,0)</f>
        <v>1774.57</v>
      </c>
      <c r="I124" s="2">
        <f t="shared" si="2"/>
        <v>-189.43</v>
      </c>
      <c r="J124" s="2">
        <f>ROUND(I124*0.02,0)</f>
        <v>-4</v>
      </c>
    </row>
    <row r="125" spans="1:10">
      <c r="A125" s="2">
        <v>125</v>
      </c>
      <c r="B125" s="10">
        <v>7661</v>
      </c>
      <c r="C125" s="10" t="s">
        <v>182</v>
      </c>
      <c r="D125" s="10">
        <v>716</v>
      </c>
      <c r="E125" s="10" t="s">
        <v>350</v>
      </c>
      <c r="F125" s="10" t="s">
        <v>238</v>
      </c>
      <c r="G125" s="10">
        <v>1300</v>
      </c>
      <c r="H125" s="2">
        <f>VLOOKUP(B:B,[2]Sheet2!$A$1:$C$65536,3,0)</f>
        <v>411.62</v>
      </c>
      <c r="I125" s="2">
        <f t="shared" si="2"/>
        <v>-888.38</v>
      </c>
      <c r="J125" s="2">
        <f>ROUND(I125*0.02,0)</f>
        <v>-18</v>
      </c>
    </row>
    <row r="126" spans="1:10">
      <c r="A126" s="2">
        <v>126</v>
      </c>
      <c r="B126" s="10">
        <v>8354</v>
      </c>
      <c r="C126" s="10" t="s">
        <v>351</v>
      </c>
      <c r="D126" s="10">
        <v>716</v>
      </c>
      <c r="E126" s="10" t="s">
        <v>350</v>
      </c>
      <c r="F126" s="10" t="s">
        <v>174</v>
      </c>
      <c r="G126" s="10">
        <v>1170</v>
      </c>
      <c r="H126" s="2">
        <f>VLOOKUP(B:B,[2]Sheet2!$A$1:$C$65536,3,0)</f>
        <v>1836.78</v>
      </c>
      <c r="I126" s="2">
        <f t="shared" si="2"/>
        <v>666.78</v>
      </c>
      <c r="J126" s="2"/>
    </row>
    <row r="127" spans="1:10">
      <c r="A127" s="2">
        <v>127</v>
      </c>
      <c r="B127" s="10">
        <v>12412</v>
      </c>
      <c r="C127" s="10" t="s">
        <v>352</v>
      </c>
      <c r="D127" s="10">
        <v>716</v>
      </c>
      <c r="E127" s="10" t="s">
        <v>350</v>
      </c>
      <c r="F127" s="10" t="s">
        <v>238</v>
      </c>
      <c r="G127" s="10">
        <v>779</v>
      </c>
      <c r="H127" s="2">
        <f>VLOOKUP(B:B,[2]Sheet2!$A$1:$C$65536,3,0)</f>
        <v>1044.4</v>
      </c>
      <c r="I127" s="2">
        <f t="shared" si="2"/>
        <v>265.4</v>
      </c>
      <c r="J127" s="2"/>
    </row>
    <row r="128" spans="1:10">
      <c r="A128" s="2">
        <v>128</v>
      </c>
      <c r="B128" s="10">
        <v>5875</v>
      </c>
      <c r="C128" s="10" t="s">
        <v>353</v>
      </c>
      <c r="D128" s="10">
        <v>720</v>
      </c>
      <c r="E128" s="10" t="s">
        <v>354</v>
      </c>
      <c r="F128" s="10" t="s">
        <v>176</v>
      </c>
      <c r="G128" s="10">
        <v>864</v>
      </c>
      <c r="H128" s="2">
        <f>VLOOKUP(B:B,[2]Sheet2!$A$1:$C$65536,3,0)</f>
        <v>743.67</v>
      </c>
      <c r="I128" s="2">
        <f t="shared" si="2"/>
        <v>-120.33</v>
      </c>
      <c r="J128" s="2">
        <f>ROUND(I128*0.02,0)</f>
        <v>-2</v>
      </c>
    </row>
    <row r="129" spans="1:10">
      <c r="A129" s="2">
        <v>129</v>
      </c>
      <c r="B129" s="10">
        <v>6823</v>
      </c>
      <c r="C129" s="10" t="s">
        <v>355</v>
      </c>
      <c r="D129" s="10">
        <v>720</v>
      </c>
      <c r="E129" s="10" t="s">
        <v>354</v>
      </c>
      <c r="F129" s="10" t="s">
        <v>174</v>
      </c>
      <c r="G129" s="10">
        <v>776</v>
      </c>
      <c r="H129" s="2">
        <f>VLOOKUP(B:B,[2]Sheet2!$A$1:$C$65536,3,0)</f>
        <v>867.89</v>
      </c>
      <c r="I129" s="2">
        <f t="shared" si="2"/>
        <v>91.89</v>
      </c>
      <c r="J129" s="2"/>
    </row>
    <row r="130" spans="1:10">
      <c r="A130" s="2">
        <v>130</v>
      </c>
      <c r="B130" s="10">
        <v>11142</v>
      </c>
      <c r="C130" s="10" t="s">
        <v>356</v>
      </c>
      <c r="D130" s="10">
        <v>720</v>
      </c>
      <c r="E130" s="10" t="s">
        <v>354</v>
      </c>
      <c r="F130" s="10" t="s">
        <v>176</v>
      </c>
      <c r="G130" s="10">
        <v>863</v>
      </c>
      <c r="H130" s="2">
        <f>VLOOKUP(B:B,[2]Sheet2!$A$1:$C$65536,3,0)</f>
        <v>487.08</v>
      </c>
      <c r="I130" s="2">
        <f t="shared" si="2"/>
        <v>-375.92</v>
      </c>
      <c r="J130" s="2">
        <f>ROUND(I130*0.02,0)</f>
        <v>-8</v>
      </c>
    </row>
    <row r="131" spans="1:10">
      <c r="A131" s="2">
        <v>131</v>
      </c>
      <c r="B131" s="10">
        <v>4301</v>
      </c>
      <c r="C131" s="10" t="s">
        <v>357</v>
      </c>
      <c r="D131" s="10">
        <v>365</v>
      </c>
      <c r="E131" s="10" t="s">
        <v>358</v>
      </c>
      <c r="F131" s="10" t="s">
        <v>174</v>
      </c>
      <c r="G131" s="10">
        <v>1236</v>
      </c>
      <c r="H131" s="2">
        <f>VLOOKUP(B:B,[2]Sheet2!$A$1:$C$65536,3,0)</f>
        <v>2431.69</v>
      </c>
      <c r="I131" s="2">
        <f t="shared" si="2"/>
        <v>1195.69</v>
      </c>
      <c r="J131" s="2"/>
    </row>
    <row r="132" spans="1:10">
      <c r="A132" s="2">
        <v>132</v>
      </c>
      <c r="B132" s="10">
        <v>9840</v>
      </c>
      <c r="C132" s="10" t="s">
        <v>359</v>
      </c>
      <c r="D132" s="10">
        <v>365</v>
      </c>
      <c r="E132" s="10" t="s">
        <v>358</v>
      </c>
      <c r="F132" s="10" t="s">
        <v>176</v>
      </c>
      <c r="G132" s="10">
        <v>1236</v>
      </c>
      <c r="H132" s="2">
        <f>VLOOKUP(B:B,[2]Sheet2!$A$1:$C$65536,3,0)</f>
        <v>745.47</v>
      </c>
      <c r="I132" s="2">
        <f t="shared" si="2"/>
        <v>-490.53</v>
      </c>
      <c r="J132" s="2">
        <f>ROUND(I132*0.02,0)</f>
        <v>-10</v>
      </c>
    </row>
    <row r="133" spans="1:10">
      <c r="A133" s="2">
        <v>133</v>
      </c>
      <c r="B133" s="10">
        <v>10931</v>
      </c>
      <c r="C133" s="10" t="s">
        <v>360</v>
      </c>
      <c r="D133" s="10">
        <v>365</v>
      </c>
      <c r="E133" s="10" t="s">
        <v>358</v>
      </c>
      <c r="F133" s="10" t="s">
        <v>176</v>
      </c>
      <c r="G133" s="10">
        <v>1236</v>
      </c>
      <c r="H133" s="2">
        <f>VLOOKUP(B:B,[2]Sheet2!$A$1:$C$65536,3,0)</f>
        <v>742.74</v>
      </c>
      <c r="I133" s="2">
        <f t="shared" si="2"/>
        <v>-493.26</v>
      </c>
      <c r="J133" s="2">
        <f>ROUND(I133*0.02,0)</f>
        <v>-10</v>
      </c>
    </row>
    <row r="134" spans="1:10">
      <c r="A134" s="2">
        <v>134</v>
      </c>
      <c r="B134" s="10">
        <v>12497</v>
      </c>
      <c r="C134" s="10" t="s">
        <v>361</v>
      </c>
      <c r="D134" s="10">
        <v>365</v>
      </c>
      <c r="E134" s="10" t="s">
        <v>358</v>
      </c>
      <c r="F134" s="10" t="s">
        <v>180</v>
      </c>
      <c r="G134" s="10">
        <v>495</v>
      </c>
      <c r="H134" s="2">
        <f>VLOOKUP(B:B,[2]Sheet2!$A$1:$C$65536,3,0)</f>
        <v>769.16</v>
      </c>
      <c r="I134" s="2">
        <f t="shared" si="2"/>
        <v>274.16</v>
      </c>
      <c r="J134" s="2"/>
    </row>
    <row r="135" spans="1:10">
      <c r="A135" s="2">
        <v>135</v>
      </c>
      <c r="B135" s="10">
        <v>7583</v>
      </c>
      <c r="C135" s="10" t="s">
        <v>362</v>
      </c>
      <c r="D135" s="10">
        <v>343</v>
      </c>
      <c r="E135" s="10" t="s">
        <v>363</v>
      </c>
      <c r="F135" s="10" t="s">
        <v>174</v>
      </c>
      <c r="G135" s="10">
        <v>1500</v>
      </c>
      <c r="H135" s="2">
        <f>VLOOKUP(B:B,[2]Sheet2!$A$1:$C$65536,3,0)</f>
        <v>2048.65</v>
      </c>
      <c r="I135" s="2">
        <f t="shared" si="2"/>
        <v>548.65</v>
      </c>
      <c r="J135" s="2"/>
    </row>
    <row r="136" spans="1:10">
      <c r="A136" s="2">
        <v>136</v>
      </c>
      <c r="B136" s="10">
        <v>8798</v>
      </c>
      <c r="C136" s="10" t="s">
        <v>364</v>
      </c>
      <c r="D136" s="10">
        <v>343</v>
      </c>
      <c r="E136" s="10" t="s">
        <v>363</v>
      </c>
      <c r="F136" s="10" t="s">
        <v>365</v>
      </c>
      <c r="G136" s="10">
        <v>1774</v>
      </c>
      <c r="H136" s="2">
        <f>VLOOKUP(B:B,[2]Sheet2!$A$1:$C$65536,3,0)</f>
        <v>278.37</v>
      </c>
      <c r="I136" s="2">
        <f t="shared" si="2"/>
        <v>-1495.63</v>
      </c>
      <c r="J136" s="2">
        <f>ROUND(I136*0.02,0)</f>
        <v>-30</v>
      </c>
    </row>
    <row r="137" spans="1:10">
      <c r="A137" s="2">
        <v>137</v>
      </c>
      <c r="B137" s="10">
        <v>10932</v>
      </c>
      <c r="C137" s="10" t="s">
        <v>366</v>
      </c>
      <c r="D137" s="10">
        <v>343</v>
      </c>
      <c r="E137" s="10" t="s">
        <v>363</v>
      </c>
      <c r="F137" s="10" t="s">
        <v>224</v>
      </c>
      <c r="G137" s="10">
        <v>1774</v>
      </c>
      <c r="H137" s="2">
        <f>VLOOKUP(B:B,[2]Sheet2!$A$1:$C$65536,3,0)</f>
        <v>971.7</v>
      </c>
      <c r="I137" s="2">
        <f t="shared" si="2"/>
        <v>-802.3</v>
      </c>
      <c r="J137" s="2">
        <f>ROUND(I137*0.02,0)</f>
        <v>-16</v>
      </c>
    </row>
    <row r="138" spans="1:10">
      <c r="A138" s="2">
        <v>139</v>
      </c>
      <c r="B138" s="10">
        <v>11517</v>
      </c>
      <c r="C138" s="10" t="s">
        <v>367</v>
      </c>
      <c r="D138" s="10">
        <v>343</v>
      </c>
      <c r="E138" s="10" t="s">
        <v>363</v>
      </c>
      <c r="F138" s="10" t="s">
        <v>224</v>
      </c>
      <c r="G138" s="10">
        <v>1774</v>
      </c>
      <c r="H138" s="2">
        <f>VLOOKUP(B:B,[2]Sheet2!$A$1:$C$65536,3,0)</f>
        <v>768.7</v>
      </c>
      <c r="I138" s="2">
        <f t="shared" ref="I138:I201" si="3">H138-G138</f>
        <v>-1005.3</v>
      </c>
      <c r="J138" s="2">
        <f>ROUND(I138*0.02,0)</f>
        <v>-20</v>
      </c>
    </row>
    <row r="139" spans="1:10">
      <c r="A139" s="2">
        <v>140</v>
      </c>
      <c r="B139" s="10">
        <v>12501</v>
      </c>
      <c r="C139" s="10" t="s">
        <v>368</v>
      </c>
      <c r="D139" s="10">
        <v>343</v>
      </c>
      <c r="E139" s="10" t="s">
        <v>363</v>
      </c>
      <c r="F139" s="10" t="s">
        <v>180</v>
      </c>
      <c r="G139" s="10">
        <v>137</v>
      </c>
      <c r="H139" s="2">
        <f>VLOOKUP(B:B,[2]Sheet2!$A$1:$C$65536,3,0)</f>
        <v>213.1</v>
      </c>
      <c r="I139" s="2">
        <f t="shared" si="3"/>
        <v>76.1</v>
      </c>
      <c r="J139" s="2"/>
    </row>
    <row r="140" spans="1:10">
      <c r="A140" s="2">
        <v>141</v>
      </c>
      <c r="B140" s="10">
        <v>12506</v>
      </c>
      <c r="C140" s="10" t="s">
        <v>369</v>
      </c>
      <c r="D140" s="10">
        <v>343</v>
      </c>
      <c r="E140" s="10" t="s">
        <v>363</v>
      </c>
      <c r="F140" s="10" t="s">
        <v>180</v>
      </c>
      <c r="G140" s="10">
        <v>138</v>
      </c>
      <c r="H140" s="2">
        <f>VLOOKUP(B:B,[2]Sheet2!$A$1:$C$65536,3,0)</f>
        <v>430</v>
      </c>
      <c r="I140" s="2">
        <f t="shared" si="3"/>
        <v>292</v>
      </c>
      <c r="J140" s="2"/>
    </row>
    <row r="141" spans="1:10">
      <c r="A141" s="2">
        <v>142</v>
      </c>
      <c r="B141" s="10">
        <v>11109</v>
      </c>
      <c r="C141" s="10" t="s">
        <v>370</v>
      </c>
      <c r="D141" s="10">
        <v>737</v>
      </c>
      <c r="E141" s="10" t="s">
        <v>371</v>
      </c>
      <c r="F141" s="10" t="s">
        <v>174</v>
      </c>
      <c r="G141" s="10">
        <v>823</v>
      </c>
      <c r="H141" s="2">
        <f>VLOOKUP(B:B,[2]Sheet2!$A$1:$C$65536,3,0)</f>
        <v>2009.32</v>
      </c>
      <c r="I141" s="2">
        <f t="shared" si="3"/>
        <v>1186.32</v>
      </c>
      <c r="J141" s="2"/>
    </row>
    <row r="142" spans="1:10">
      <c r="A142" s="2">
        <v>143</v>
      </c>
      <c r="B142" s="10">
        <v>11642</v>
      </c>
      <c r="C142" s="10" t="s">
        <v>372</v>
      </c>
      <c r="D142" s="10">
        <v>737</v>
      </c>
      <c r="E142" s="10" t="s">
        <v>371</v>
      </c>
      <c r="F142" s="10" t="s">
        <v>176</v>
      </c>
      <c r="G142" s="10">
        <v>823</v>
      </c>
      <c r="H142" s="2">
        <f>VLOOKUP(B:B,[2]Sheet2!$A$1:$C$65536,3,0)</f>
        <v>1189.36</v>
      </c>
      <c r="I142" s="2">
        <f t="shared" si="3"/>
        <v>366.36</v>
      </c>
      <c r="J142" s="2"/>
    </row>
    <row r="143" spans="1:10">
      <c r="A143" s="2">
        <v>144</v>
      </c>
      <c r="B143" s="10">
        <v>12475</v>
      </c>
      <c r="C143" s="10" t="s">
        <v>373</v>
      </c>
      <c r="D143" s="10">
        <v>737</v>
      </c>
      <c r="E143" s="10" t="s">
        <v>371</v>
      </c>
      <c r="F143" s="10" t="s">
        <v>374</v>
      </c>
      <c r="G143" s="10">
        <v>660</v>
      </c>
      <c r="H143" s="2">
        <f>VLOOKUP(B:B,[2]Sheet2!$A$1:$C$65536,3,0)</f>
        <v>565.24</v>
      </c>
      <c r="I143" s="2">
        <f t="shared" si="3"/>
        <v>-94.76</v>
      </c>
      <c r="J143" s="2">
        <f>ROUND(I143*0.02,0)</f>
        <v>-2</v>
      </c>
    </row>
    <row r="144" spans="1:10">
      <c r="A144" s="2">
        <v>145</v>
      </c>
      <c r="B144" s="10">
        <v>12218</v>
      </c>
      <c r="C144" s="10" t="s">
        <v>375</v>
      </c>
      <c r="D144" s="10">
        <v>737</v>
      </c>
      <c r="E144" s="10" t="s">
        <v>371</v>
      </c>
      <c r="F144" s="10" t="s">
        <v>376</v>
      </c>
      <c r="G144" s="10">
        <v>660</v>
      </c>
      <c r="H144" s="2">
        <f>VLOOKUP(B:B,[2]Sheet2!$A$1:$C$65536,3,0)</f>
        <v>516.17</v>
      </c>
      <c r="I144" s="2">
        <f t="shared" si="3"/>
        <v>-143.83</v>
      </c>
      <c r="J144" s="2">
        <f>ROUND(I144*0.02,0)</f>
        <v>-3</v>
      </c>
    </row>
    <row r="145" spans="1:10">
      <c r="A145" s="2">
        <v>146</v>
      </c>
      <c r="B145" s="10">
        <v>5471</v>
      </c>
      <c r="C145" s="10" t="s">
        <v>377</v>
      </c>
      <c r="D145" s="10">
        <v>571</v>
      </c>
      <c r="E145" s="10" t="s">
        <v>378</v>
      </c>
      <c r="F145" s="10" t="s">
        <v>174</v>
      </c>
      <c r="G145" s="10">
        <v>1311</v>
      </c>
      <c r="H145" s="2">
        <f>VLOOKUP(B:B,[2]Sheet2!$A$1:$C$65536,3,0)</f>
        <v>1338.56</v>
      </c>
      <c r="I145" s="2">
        <f t="shared" si="3"/>
        <v>27.5599999999999</v>
      </c>
      <c r="J145" s="2"/>
    </row>
    <row r="146" spans="1:10">
      <c r="A146" s="2">
        <v>147</v>
      </c>
      <c r="B146" s="10">
        <v>6454</v>
      </c>
      <c r="C146" s="10" t="s">
        <v>379</v>
      </c>
      <c r="D146" s="10">
        <v>571</v>
      </c>
      <c r="E146" s="10" t="s">
        <v>378</v>
      </c>
      <c r="F146" s="10" t="s">
        <v>212</v>
      </c>
      <c r="G146" s="10">
        <v>1748</v>
      </c>
      <c r="H146" s="2">
        <f>VLOOKUP(B:B,[2]Sheet2!$A$1:$C$65536,3,0)</f>
        <v>2154.86</v>
      </c>
      <c r="I146" s="2">
        <f t="shared" si="3"/>
        <v>406.86</v>
      </c>
      <c r="J146" s="2"/>
    </row>
    <row r="147" spans="1:10">
      <c r="A147" s="2">
        <v>148</v>
      </c>
      <c r="B147" s="10">
        <v>995987</v>
      </c>
      <c r="C147" s="10" t="s">
        <v>380</v>
      </c>
      <c r="D147" s="10">
        <v>571</v>
      </c>
      <c r="E147" s="10" t="s">
        <v>378</v>
      </c>
      <c r="F147" s="10" t="s">
        <v>196</v>
      </c>
      <c r="G147" s="10">
        <v>1748</v>
      </c>
      <c r="H147" s="2">
        <f>VLOOKUP(B:B,[2]Sheet2!$A$1:$C$65536,3,0)</f>
        <v>2425.11</v>
      </c>
      <c r="I147" s="2">
        <f t="shared" si="3"/>
        <v>677.11</v>
      </c>
      <c r="J147" s="2"/>
    </row>
    <row r="148" spans="1:10">
      <c r="A148" s="2">
        <v>149</v>
      </c>
      <c r="B148" s="10">
        <v>12443</v>
      </c>
      <c r="C148" s="10" t="s">
        <v>381</v>
      </c>
      <c r="D148" s="10">
        <v>571</v>
      </c>
      <c r="E148" s="10" t="s">
        <v>378</v>
      </c>
      <c r="F148" s="10" t="s">
        <v>382</v>
      </c>
      <c r="G148" s="10">
        <v>437</v>
      </c>
      <c r="H148" s="2">
        <f>VLOOKUP(B:B,[2]Sheet2!$A$1:$C$65536,3,0)</f>
        <v>380.4</v>
      </c>
      <c r="I148" s="2">
        <f t="shared" si="3"/>
        <v>-56.6</v>
      </c>
      <c r="J148" s="2">
        <f>ROUND(I148*0.02,0)</f>
        <v>-1</v>
      </c>
    </row>
    <row r="149" spans="1:10">
      <c r="A149" s="2">
        <v>150</v>
      </c>
      <c r="B149" s="10">
        <v>12476</v>
      </c>
      <c r="C149" s="10" t="s">
        <v>383</v>
      </c>
      <c r="D149" s="10">
        <v>571</v>
      </c>
      <c r="E149" s="10" t="s">
        <v>378</v>
      </c>
      <c r="F149" s="10" t="s">
        <v>384</v>
      </c>
      <c r="G149" s="10">
        <v>437</v>
      </c>
      <c r="H149" s="2">
        <f>VLOOKUP(B:B,[2]Sheet2!$A$1:$C$65536,3,0)</f>
        <v>489.35</v>
      </c>
      <c r="I149" s="2">
        <f t="shared" si="3"/>
        <v>52.35</v>
      </c>
      <c r="J149" s="2"/>
    </row>
    <row r="150" spans="1:10">
      <c r="A150" s="2">
        <v>151</v>
      </c>
      <c r="B150" s="10">
        <v>12216</v>
      </c>
      <c r="C150" s="10" t="s">
        <v>385</v>
      </c>
      <c r="D150" s="10">
        <v>571</v>
      </c>
      <c r="E150" s="10" t="s">
        <v>378</v>
      </c>
      <c r="F150" s="10" t="s">
        <v>386</v>
      </c>
      <c r="G150" s="10">
        <v>875</v>
      </c>
      <c r="H150" s="2">
        <f>VLOOKUP(B:B,[2]Sheet2!$A$1:$C$65536,3,0)</f>
        <v>1498.08</v>
      </c>
      <c r="I150" s="2">
        <f t="shared" si="3"/>
        <v>623.08</v>
      </c>
      <c r="J150" s="2"/>
    </row>
    <row r="151" spans="1:10">
      <c r="A151" s="2">
        <v>152</v>
      </c>
      <c r="B151" s="10">
        <v>11622</v>
      </c>
      <c r="C151" s="10" t="s">
        <v>387</v>
      </c>
      <c r="D151" s="10">
        <v>105751</v>
      </c>
      <c r="E151" s="10" t="s">
        <v>388</v>
      </c>
      <c r="F151" s="10" t="s">
        <v>174</v>
      </c>
      <c r="G151" s="10">
        <v>1069</v>
      </c>
      <c r="H151" s="2">
        <f>VLOOKUP(B:B,[2]Sheet2!$A$1:$C$65536,3,0)</f>
        <v>664.78</v>
      </c>
      <c r="I151" s="2">
        <f t="shared" si="3"/>
        <v>-404.22</v>
      </c>
      <c r="J151" s="2">
        <f>ROUND(I151*0.02,0)</f>
        <v>-8</v>
      </c>
    </row>
    <row r="152" spans="1:10">
      <c r="A152" s="2">
        <v>153</v>
      </c>
      <c r="B152" s="10">
        <v>12221</v>
      </c>
      <c r="C152" s="10" t="s">
        <v>389</v>
      </c>
      <c r="D152" s="10">
        <v>105751</v>
      </c>
      <c r="E152" s="10" t="s">
        <v>388</v>
      </c>
      <c r="F152" s="10" t="s">
        <v>390</v>
      </c>
      <c r="G152" s="10">
        <v>713</v>
      </c>
      <c r="H152" s="2">
        <f>VLOOKUP(B:B,[2]Sheet2!$A$1:$C$65536,3,0)</f>
        <v>810.08</v>
      </c>
      <c r="I152" s="2">
        <f t="shared" si="3"/>
        <v>97.08</v>
      </c>
      <c r="J152" s="2"/>
    </row>
    <row r="153" spans="1:10">
      <c r="A153" s="2">
        <v>154</v>
      </c>
      <c r="B153" s="10">
        <v>12395</v>
      </c>
      <c r="C153" s="10" t="s">
        <v>391</v>
      </c>
      <c r="D153" s="10">
        <v>105751</v>
      </c>
      <c r="E153" s="10" t="s">
        <v>388</v>
      </c>
      <c r="F153" s="10" t="s">
        <v>392</v>
      </c>
      <c r="G153" s="10">
        <v>594</v>
      </c>
      <c r="H153" s="2">
        <f>VLOOKUP(B:B,[2]Sheet2!$A$1:$C$65536,3,0)</f>
        <v>848.06</v>
      </c>
      <c r="I153" s="2">
        <f t="shared" si="3"/>
        <v>254.06</v>
      </c>
      <c r="J153" s="2"/>
    </row>
    <row r="154" spans="1:10">
      <c r="A154" s="2">
        <v>155</v>
      </c>
      <c r="B154" s="10">
        <v>12396</v>
      </c>
      <c r="C154" s="10" t="s">
        <v>393</v>
      </c>
      <c r="D154" s="10">
        <v>105751</v>
      </c>
      <c r="E154" s="10" t="s">
        <v>388</v>
      </c>
      <c r="F154" s="10" t="s">
        <v>392</v>
      </c>
      <c r="G154" s="10">
        <v>594</v>
      </c>
      <c r="H154" s="2">
        <f>VLOOKUP(B:B,[2]Sheet2!$A$1:$C$65536,3,0)</f>
        <v>525.48</v>
      </c>
      <c r="I154" s="2">
        <f t="shared" si="3"/>
        <v>-68.52</v>
      </c>
      <c r="J154" s="2">
        <f>ROUND(I154*0.02,0)</f>
        <v>-1</v>
      </c>
    </row>
    <row r="155" spans="1:10">
      <c r="A155" s="2">
        <v>156</v>
      </c>
      <c r="B155" s="10">
        <v>5665</v>
      </c>
      <c r="C155" s="10" t="s">
        <v>394</v>
      </c>
      <c r="D155" s="10">
        <v>104430</v>
      </c>
      <c r="E155" s="10" t="s">
        <v>395</v>
      </c>
      <c r="F155" s="10" t="s">
        <v>174</v>
      </c>
      <c r="G155" s="10">
        <v>356.4</v>
      </c>
      <c r="H155" s="2">
        <f>VLOOKUP(B:B,[2]Sheet2!$A$1:$C$65536,3,0)</f>
        <v>802.61</v>
      </c>
      <c r="I155" s="2">
        <f t="shared" si="3"/>
        <v>446.21</v>
      </c>
      <c r="J155" s="2"/>
    </row>
    <row r="156" spans="1:10">
      <c r="A156" s="2">
        <v>157</v>
      </c>
      <c r="B156" s="10">
        <v>12048</v>
      </c>
      <c r="C156" s="10" t="s">
        <v>396</v>
      </c>
      <c r="D156" s="10">
        <v>104430</v>
      </c>
      <c r="E156" s="10" t="s">
        <v>395</v>
      </c>
      <c r="F156" s="10" t="s">
        <v>176</v>
      </c>
      <c r="G156" s="10">
        <v>237.6</v>
      </c>
      <c r="H156" s="2">
        <f>VLOOKUP(B:B,[2]Sheet2!$A$1:$C$65536,3,0)</f>
        <v>281.02</v>
      </c>
      <c r="I156" s="2">
        <f t="shared" si="3"/>
        <v>43.42</v>
      </c>
      <c r="J156" s="2"/>
    </row>
    <row r="157" spans="1:10">
      <c r="A157" s="2">
        <v>158</v>
      </c>
      <c r="B157" s="10">
        <v>12220</v>
      </c>
      <c r="C157" s="10" t="s">
        <v>397</v>
      </c>
      <c r="D157" s="10">
        <v>104430</v>
      </c>
      <c r="E157" s="10" t="s">
        <v>395</v>
      </c>
      <c r="F157" s="10" t="s">
        <v>398</v>
      </c>
      <c r="G157" s="10">
        <v>237.6</v>
      </c>
      <c r="H157" s="2">
        <f>VLOOKUP(B:B,[2]Sheet2!$A$1:$C$65536,3,0)</f>
        <v>326.45</v>
      </c>
      <c r="I157" s="2">
        <f t="shared" si="3"/>
        <v>88.85</v>
      </c>
      <c r="J157" s="2"/>
    </row>
    <row r="158" spans="1:10">
      <c r="A158" s="2">
        <v>159</v>
      </c>
      <c r="B158" s="10">
        <v>12397</v>
      </c>
      <c r="C158" s="10" t="s">
        <v>399</v>
      </c>
      <c r="D158" s="10">
        <v>104430</v>
      </c>
      <c r="E158" s="10" t="s">
        <v>395</v>
      </c>
      <c r="F158" s="10" t="s">
        <v>400</v>
      </c>
      <c r="G158" s="10">
        <v>158.4</v>
      </c>
      <c r="H158" s="2">
        <f>VLOOKUP(B:B,[2]Sheet2!$A$1:$C$65536,3,0)</f>
        <v>557.09</v>
      </c>
      <c r="I158" s="2">
        <f t="shared" si="3"/>
        <v>398.69</v>
      </c>
      <c r="J158" s="2"/>
    </row>
    <row r="159" spans="1:10">
      <c r="A159" s="2">
        <v>160</v>
      </c>
      <c r="B159" s="10">
        <v>9689</v>
      </c>
      <c r="C159" s="10" t="s">
        <v>401</v>
      </c>
      <c r="D159" s="10">
        <v>106568</v>
      </c>
      <c r="E159" s="10" t="s">
        <v>402</v>
      </c>
      <c r="F159" s="10" t="s">
        <v>174</v>
      </c>
      <c r="G159" s="10">
        <v>322</v>
      </c>
      <c r="H159" s="2">
        <f>VLOOKUP(B:B,[2]Sheet2!$A$1:$C$65536,3,0)</f>
        <v>594.28</v>
      </c>
      <c r="I159" s="2">
        <f t="shared" si="3"/>
        <v>272.28</v>
      </c>
      <c r="J159" s="2"/>
    </row>
    <row r="160" spans="1:10">
      <c r="A160" s="2">
        <v>161</v>
      </c>
      <c r="B160" s="10">
        <v>9295</v>
      </c>
      <c r="C160" s="10" t="s">
        <v>403</v>
      </c>
      <c r="D160" s="10">
        <v>106568</v>
      </c>
      <c r="E160" s="10" t="s">
        <v>402</v>
      </c>
      <c r="F160" s="10" t="s">
        <v>342</v>
      </c>
      <c r="G160" s="10">
        <v>359</v>
      </c>
      <c r="H160" s="2">
        <f>VLOOKUP(B:B,[2]Sheet2!$A$1:$C$65536,3,0)</f>
        <v>347.57</v>
      </c>
      <c r="I160" s="2">
        <f t="shared" si="3"/>
        <v>-11.43</v>
      </c>
      <c r="J160" s="2">
        <f>ROUND(I160*0.02,0)</f>
        <v>0</v>
      </c>
    </row>
    <row r="161" spans="1:10">
      <c r="A161" s="2">
        <v>162</v>
      </c>
      <c r="B161" s="10">
        <v>12222</v>
      </c>
      <c r="C161" s="10" t="s">
        <v>404</v>
      </c>
      <c r="D161" s="10">
        <v>106568</v>
      </c>
      <c r="E161" s="10" t="s">
        <v>402</v>
      </c>
      <c r="F161" s="10" t="s">
        <v>405</v>
      </c>
      <c r="G161" s="10">
        <v>216</v>
      </c>
      <c r="H161" s="2">
        <f>VLOOKUP(B:B,[2]Sheet2!$A$1:$C$65536,3,0)</f>
        <v>310.08</v>
      </c>
      <c r="I161" s="2">
        <f t="shared" si="3"/>
        <v>94.08</v>
      </c>
      <c r="J161" s="2"/>
    </row>
    <row r="162" spans="1:10">
      <c r="A162" s="2">
        <v>163</v>
      </c>
      <c r="B162" s="10">
        <v>11774</v>
      </c>
      <c r="C162" s="10" t="s">
        <v>406</v>
      </c>
      <c r="D162" s="10">
        <v>105910</v>
      </c>
      <c r="E162" s="10" t="s">
        <v>407</v>
      </c>
      <c r="F162" s="10" t="s">
        <v>174</v>
      </c>
      <c r="G162" s="10">
        <v>420</v>
      </c>
      <c r="H162" s="2">
        <f>VLOOKUP(B:B,[2]Sheet2!$A$1:$C$65536,3,0)</f>
        <v>655.78</v>
      </c>
      <c r="I162" s="2">
        <f t="shared" si="3"/>
        <v>235.78</v>
      </c>
      <c r="J162" s="2"/>
    </row>
    <row r="163" spans="1:10">
      <c r="A163" s="2">
        <v>164</v>
      </c>
      <c r="B163" s="10">
        <v>12146</v>
      </c>
      <c r="C163" s="10" t="s">
        <v>408</v>
      </c>
      <c r="D163" s="10">
        <v>105910</v>
      </c>
      <c r="E163" s="10" t="s">
        <v>407</v>
      </c>
      <c r="F163" s="10" t="s">
        <v>176</v>
      </c>
      <c r="G163" s="10">
        <v>327</v>
      </c>
      <c r="H163" s="2">
        <f>VLOOKUP(B:B,[2]Sheet2!$A$1:$C$65536,3,0)</f>
        <v>1090.8</v>
      </c>
      <c r="I163" s="2">
        <f t="shared" si="3"/>
        <v>763.8</v>
      </c>
      <c r="J163" s="2"/>
    </row>
    <row r="164" spans="1:10">
      <c r="A164" s="2">
        <v>165</v>
      </c>
      <c r="B164" s="10">
        <v>12442</v>
      </c>
      <c r="C164" s="10" t="s">
        <v>409</v>
      </c>
      <c r="D164" s="10">
        <v>105910</v>
      </c>
      <c r="E164" s="10" t="s">
        <v>407</v>
      </c>
      <c r="F164" s="10" t="s">
        <v>410</v>
      </c>
      <c r="G164" s="10">
        <v>141</v>
      </c>
      <c r="H164" s="2">
        <f>VLOOKUP(B:B,[2]Sheet2!$A$1:$C$65536,3,0)</f>
        <v>257.95</v>
      </c>
      <c r="I164" s="2">
        <f t="shared" si="3"/>
        <v>116.95</v>
      </c>
      <c r="J164" s="2"/>
    </row>
    <row r="165" spans="1:10">
      <c r="A165" s="2">
        <v>166</v>
      </c>
      <c r="B165" s="10">
        <v>12485</v>
      </c>
      <c r="C165" s="10" t="s">
        <v>411</v>
      </c>
      <c r="D165" s="10">
        <v>105910</v>
      </c>
      <c r="E165" s="10" t="s">
        <v>407</v>
      </c>
      <c r="F165" s="10" t="s">
        <v>412</v>
      </c>
      <c r="G165" s="10">
        <v>141</v>
      </c>
      <c r="H165" s="2">
        <f>VLOOKUP(B:B,[2]Sheet2!$A$1:$C$65536,3,0)</f>
        <v>566.13</v>
      </c>
      <c r="I165" s="2">
        <f t="shared" si="3"/>
        <v>425.13</v>
      </c>
      <c r="J165" s="2"/>
    </row>
    <row r="166" spans="1:10">
      <c r="A166" s="2">
        <v>167</v>
      </c>
      <c r="B166" s="10">
        <v>5407</v>
      </c>
      <c r="C166" s="10" t="s">
        <v>413</v>
      </c>
      <c r="D166" s="10">
        <v>399</v>
      </c>
      <c r="E166" s="10" t="s">
        <v>414</v>
      </c>
      <c r="F166" s="10" t="s">
        <v>176</v>
      </c>
      <c r="G166" s="10">
        <v>1171.7</v>
      </c>
      <c r="H166" s="2">
        <f>VLOOKUP(B:B,[2]Sheet2!$A$1:$C$65536,3,0)</f>
        <v>781.65</v>
      </c>
      <c r="I166" s="2">
        <f t="shared" si="3"/>
        <v>-390.05</v>
      </c>
      <c r="J166" s="2">
        <f>ROUND(I166*0.02,0)</f>
        <v>-8</v>
      </c>
    </row>
    <row r="167" spans="1:10">
      <c r="A167" s="2">
        <v>168</v>
      </c>
      <c r="B167" s="10">
        <v>11762</v>
      </c>
      <c r="C167" s="10" t="s">
        <v>415</v>
      </c>
      <c r="D167" s="10">
        <v>399</v>
      </c>
      <c r="E167" s="10" t="s">
        <v>414</v>
      </c>
      <c r="F167" s="10" t="s">
        <v>174</v>
      </c>
      <c r="G167" s="10">
        <v>1053.7</v>
      </c>
      <c r="H167" s="2">
        <f>VLOOKUP(B:B,[2]Sheet2!$A$1:$C$65536,3,0)</f>
        <v>453.85</v>
      </c>
      <c r="I167" s="2">
        <f t="shared" si="3"/>
        <v>-599.85</v>
      </c>
      <c r="J167" s="2">
        <f>ROUND(I167*0.02,0)</f>
        <v>-12</v>
      </c>
    </row>
    <row r="168" spans="1:10">
      <c r="A168" s="2">
        <v>169</v>
      </c>
      <c r="B168" s="10">
        <v>12440</v>
      </c>
      <c r="C168" s="10" t="s">
        <v>416</v>
      </c>
      <c r="D168" s="10">
        <v>399</v>
      </c>
      <c r="E168" s="10" t="s">
        <v>414</v>
      </c>
      <c r="F168" s="10" t="s">
        <v>417</v>
      </c>
      <c r="G168" s="10">
        <v>468.9</v>
      </c>
      <c r="H168" s="2">
        <f>VLOOKUP(B:B,[2]Sheet2!$A$1:$C$65536,3,0)</f>
        <v>551.6</v>
      </c>
      <c r="I168" s="2">
        <f t="shared" si="3"/>
        <v>82.7</v>
      </c>
      <c r="J168" s="2"/>
    </row>
    <row r="169" spans="1:10">
      <c r="A169" s="2">
        <v>170</v>
      </c>
      <c r="B169" s="10">
        <v>12205</v>
      </c>
      <c r="C169" s="10" t="s">
        <v>418</v>
      </c>
      <c r="D169" s="10">
        <v>399</v>
      </c>
      <c r="E169" s="10" t="s">
        <v>414</v>
      </c>
      <c r="F169" s="10" t="s">
        <v>419</v>
      </c>
      <c r="G169" s="10">
        <v>702.7</v>
      </c>
      <c r="H169" s="2">
        <f>VLOOKUP(B:B,[2]Sheet2!$A$1:$C$65536,3,0)</f>
        <v>699.62</v>
      </c>
      <c r="I169" s="2">
        <f t="shared" si="3"/>
        <v>-3.08000000000004</v>
      </c>
      <c r="J169" s="2">
        <f>ROUND(I169*0.02,0)</f>
        <v>0</v>
      </c>
    </row>
    <row r="170" spans="1:10">
      <c r="A170" s="2">
        <v>171</v>
      </c>
      <c r="B170" s="10">
        <v>4089</v>
      </c>
      <c r="C170" s="10" t="s">
        <v>420</v>
      </c>
      <c r="D170" s="10">
        <v>308</v>
      </c>
      <c r="E170" s="10" t="s">
        <v>421</v>
      </c>
      <c r="F170" s="10" t="s">
        <v>174</v>
      </c>
      <c r="G170" s="10">
        <v>945</v>
      </c>
      <c r="H170" s="2">
        <f>VLOOKUP(B:B,[2]Sheet2!$A$1:$C$65536,3,0)</f>
        <v>702.75</v>
      </c>
      <c r="I170" s="2">
        <f t="shared" si="3"/>
        <v>-242.25</v>
      </c>
      <c r="J170" s="2">
        <f>ROUND(I170*0.02,0)</f>
        <v>-5</v>
      </c>
    </row>
    <row r="171" spans="1:10">
      <c r="A171" s="2">
        <v>172</v>
      </c>
      <c r="B171" s="10">
        <v>5347</v>
      </c>
      <c r="C171" s="10" t="s">
        <v>422</v>
      </c>
      <c r="D171" s="10">
        <v>308</v>
      </c>
      <c r="E171" s="10" t="s">
        <v>421</v>
      </c>
      <c r="F171" s="10" t="s">
        <v>238</v>
      </c>
      <c r="G171" s="10">
        <v>945</v>
      </c>
      <c r="H171" s="2">
        <f>VLOOKUP(B:B,[2]Sheet2!$A$1:$C$65536,3,0)</f>
        <v>2331.98</v>
      </c>
      <c r="I171" s="2">
        <f t="shared" si="3"/>
        <v>1386.98</v>
      </c>
      <c r="J171" s="2"/>
    </row>
    <row r="172" spans="1:10">
      <c r="A172" s="2">
        <v>173</v>
      </c>
      <c r="B172" s="10">
        <v>9200</v>
      </c>
      <c r="C172" s="10" t="s">
        <v>423</v>
      </c>
      <c r="D172" s="10">
        <v>308</v>
      </c>
      <c r="E172" s="10" t="s">
        <v>421</v>
      </c>
      <c r="F172" s="10" t="s">
        <v>238</v>
      </c>
      <c r="G172" s="10">
        <v>945</v>
      </c>
      <c r="H172" s="2">
        <f>VLOOKUP(B:B,[2]Sheet2!$A$1:$C$65536,3,0)</f>
        <v>118.93</v>
      </c>
      <c r="I172" s="2">
        <f t="shared" si="3"/>
        <v>-826.07</v>
      </c>
      <c r="J172" s="2">
        <f>ROUND(I172*0.02,0)</f>
        <v>-17</v>
      </c>
    </row>
    <row r="173" spans="1:10">
      <c r="A173" s="2">
        <v>174</v>
      </c>
      <c r="B173" s="10">
        <v>12515</v>
      </c>
      <c r="C173" s="10" t="s">
        <v>424</v>
      </c>
      <c r="D173" s="10">
        <v>308</v>
      </c>
      <c r="E173" s="10" t="s">
        <v>421</v>
      </c>
      <c r="F173" s="10" t="s">
        <v>425</v>
      </c>
      <c r="G173" s="10">
        <v>281</v>
      </c>
      <c r="H173" s="2">
        <f>VLOOKUP(B:B,[2]Sheet2!$A$1:$C$65536,3,0)</f>
        <v>91.5</v>
      </c>
      <c r="I173" s="2">
        <f t="shared" si="3"/>
        <v>-189.5</v>
      </c>
      <c r="J173" s="2">
        <f>ROUND(I173*0.02,0)</f>
        <v>-4</v>
      </c>
    </row>
    <row r="174" spans="1:10">
      <c r="A174" s="2">
        <v>175</v>
      </c>
      <c r="B174" s="10">
        <v>12516</v>
      </c>
      <c r="C174" s="10" t="s">
        <v>426</v>
      </c>
      <c r="D174" s="10">
        <v>308</v>
      </c>
      <c r="E174" s="10" t="s">
        <v>421</v>
      </c>
      <c r="F174" s="10" t="s">
        <v>425</v>
      </c>
      <c r="G174" s="10">
        <v>281</v>
      </c>
      <c r="H174" s="2">
        <f>VLOOKUP(B:B,[2]Sheet2!$A$1:$C$65536,3,0)</f>
        <v>139.55</v>
      </c>
      <c r="I174" s="2">
        <f t="shared" si="3"/>
        <v>-141.45</v>
      </c>
      <c r="J174" s="2">
        <f>ROUND(I174*0.02,0)</f>
        <v>-3</v>
      </c>
    </row>
    <row r="175" spans="1:10">
      <c r="A175" s="2">
        <v>176</v>
      </c>
      <c r="B175" s="10">
        <v>6301</v>
      </c>
      <c r="C175" s="10" t="s">
        <v>427</v>
      </c>
      <c r="D175" s="10">
        <v>54</v>
      </c>
      <c r="E175" s="10" t="s">
        <v>428</v>
      </c>
      <c r="F175" s="10" t="s">
        <v>176</v>
      </c>
      <c r="G175" s="10">
        <v>727</v>
      </c>
      <c r="H175" s="2">
        <f>VLOOKUP(B:B,[2]Sheet2!$A$1:$C$65536,3,0)</f>
        <v>1474.73</v>
      </c>
      <c r="I175" s="2">
        <f t="shared" si="3"/>
        <v>747.73</v>
      </c>
      <c r="J175" s="2"/>
    </row>
    <row r="176" spans="1:10">
      <c r="A176" s="2">
        <v>177</v>
      </c>
      <c r="B176" s="10">
        <v>6884</v>
      </c>
      <c r="C176" s="10" t="s">
        <v>429</v>
      </c>
      <c r="D176" s="10">
        <v>54</v>
      </c>
      <c r="E176" s="10" t="s">
        <v>428</v>
      </c>
      <c r="F176" s="10" t="s">
        <v>174</v>
      </c>
      <c r="G176" s="10">
        <v>727</v>
      </c>
      <c r="H176" s="2">
        <f>VLOOKUP(B:B,[2]Sheet2!$A$1:$C$65536,3,0)</f>
        <v>1053.14</v>
      </c>
      <c r="I176" s="2">
        <f t="shared" si="3"/>
        <v>326.14</v>
      </c>
      <c r="J176" s="2"/>
    </row>
    <row r="177" spans="1:10">
      <c r="A177" s="2">
        <v>178</v>
      </c>
      <c r="B177" s="10">
        <v>7379</v>
      </c>
      <c r="C177" s="10" t="s">
        <v>430</v>
      </c>
      <c r="D177" s="10">
        <v>54</v>
      </c>
      <c r="E177" s="10" t="s">
        <v>428</v>
      </c>
      <c r="F177" s="10" t="s">
        <v>176</v>
      </c>
      <c r="G177" s="10">
        <v>727</v>
      </c>
      <c r="H177" s="2">
        <f>VLOOKUP(B:B,[2]Sheet2!$A$1:$C$65536,3,0)</f>
        <v>1261.53</v>
      </c>
      <c r="I177" s="2">
        <f t="shared" si="3"/>
        <v>534.53</v>
      </c>
      <c r="J177" s="2"/>
    </row>
    <row r="178" spans="1:10">
      <c r="A178" s="2">
        <v>179</v>
      </c>
      <c r="B178" s="10">
        <v>10808</v>
      </c>
      <c r="C178" s="10" t="s">
        <v>431</v>
      </c>
      <c r="D178" s="10">
        <v>54</v>
      </c>
      <c r="E178" s="10" t="s">
        <v>428</v>
      </c>
      <c r="F178" s="10" t="s">
        <v>176</v>
      </c>
      <c r="G178" s="10">
        <v>726</v>
      </c>
      <c r="H178" s="2">
        <f>VLOOKUP(B:B,[2]Sheet2!$A$1:$C$65536,3,0)</f>
        <v>1278.58</v>
      </c>
      <c r="I178" s="2">
        <f t="shared" si="3"/>
        <v>552.58</v>
      </c>
      <c r="J178" s="2"/>
    </row>
    <row r="179" spans="1:10">
      <c r="A179" s="2">
        <v>180</v>
      </c>
      <c r="B179" s="10">
        <v>10043</v>
      </c>
      <c r="C179" s="10" t="s">
        <v>432</v>
      </c>
      <c r="D179" s="10">
        <v>367</v>
      </c>
      <c r="E179" s="10" t="s">
        <v>433</v>
      </c>
      <c r="F179" s="10" t="s">
        <v>330</v>
      </c>
      <c r="G179" s="10">
        <v>1000</v>
      </c>
      <c r="H179" s="2">
        <f>VLOOKUP(B:B,[2]Sheet2!$A$1:$C$65536,3,0)</f>
        <v>1528.02</v>
      </c>
      <c r="I179" s="2">
        <f t="shared" si="3"/>
        <v>528.02</v>
      </c>
      <c r="J179" s="2"/>
    </row>
    <row r="180" spans="1:10">
      <c r="A180" s="2">
        <v>181</v>
      </c>
      <c r="B180" s="10">
        <v>10955</v>
      </c>
      <c r="C180" s="10" t="s">
        <v>434</v>
      </c>
      <c r="D180" s="10">
        <v>367</v>
      </c>
      <c r="E180" s="10" t="s">
        <v>433</v>
      </c>
      <c r="F180" s="10" t="s">
        <v>176</v>
      </c>
      <c r="G180" s="10">
        <v>1000</v>
      </c>
      <c r="H180" s="2">
        <f>VLOOKUP(B:B,[2]Sheet2!$A$1:$C$65536,3,0)</f>
        <v>1160.01</v>
      </c>
      <c r="I180" s="2">
        <f t="shared" si="3"/>
        <v>160.01</v>
      </c>
      <c r="J180" s="2"/>
    </row>
    <row r="181" spans="1:10">
      <c r="A181" s="2">
        <v>182</v>
      </c>
      <c r="B181" s="10">
        <v>11799</v>
      </c>
      <c r="C181" s="10" t="s">
        <v>435</v>
      </c>
      <c r="D181" s="10">
        <v>367</v>
      </c>
      <c r="E181" s="10" t="s">
        <v>433</v>
      </c>
      <c r="F181" s="10" t="s">
        <v>275</v>
      </c>
      <c r="G181" s="10">
        <v>600</v>
      </c>
      <c r="H181" s="2">
        <f>VLOOKUP(B:B,[2]Sheet2!$A$1:$C$65536,3,0)</f>
        <v>1011.54</v>
      </c>
      <c r="I181" s="2">
        <f t="shared" si="3"/>
        <v>411.54</v>
      </c>
      <c r="J181" s="2"/>
    </row>
    <row r="182" spans="1:10">
      <c r="A182" s="2">
        <v>183</v>
      </c>
      <c r="B182" s="10">
        <v>12277</v>
      </c>
      <c r="C182" s="10" t="s">
        <v>436</v>
      </c>
      <c r="D182" s="10">
        <v>367</v>
      </c>
      <c r="E182" s="10" t="s">
        <v>433</v>
      </c>
      <c r="F182" s="10" t="s">
        <v>275</v>
      </c>
      <c r="G182" s="10">
        <v>600</v>
      </c>
      <c r="H182" s="2">
        <f>VLOOKUP(B:B,[2]Sheet2!$A$1:$C$65536,3,0)</f>
        <v>624.09</v>
      </c>
      <c r="I182" s="2">
        <f t="shared" si="3"/>
        <v>24.09</v>
      </c>
      <c r="J182" s="2"/>
    </row>
    <row r="183" spans="1:10">
      <c r="A183" s="2">
        <v>184</v>
      </c>
      <c r="B183" s="10">
        <v>4190</v>
      </c>
      <c r="C183" s="10" t="s">
        <v>437</v>
      </c>
      <c r="D183" s="10">
        <v>724</v>
      </c>
      <c r="E183" s="10" t="s">
        <v>438</v>
      </c>
      <c r="F183" s="10" t="s">
        <v>176</v>
      </c>
      <c r="G183" s="10">
        <v>390.2</v>
      </c>
      <c r="H183" s="2">
        <f>VLOOKUP(B:B,[2]Sheet2!$A$1:$C$65536,3,0)</f>
        <v>106.98</v>
      </c>
      <c r="I183" s="2">
        <f t="shared" si="3"/>
        <v>-283.22</v>
      </c>
      <c r="J183" s="2">
        <f>ROUND(I183*0.02,0)</f>
        <v>-6</v>
      </c>
    </row>
    <row r="184" spans="1:10">
      <c r="A184" s="2">
        <v>185</v>
      </c>
      <c r="B184" s="10">
        <v>10930</v>
      </c>
      <c r="C184" s="10" t="s">
        <v>439</v>
      </c>
      <c r="D184" s="10">
        <v>724</v>
      </c>
      <c r="E184" s="10" t="s">
        <v>438</v>
      </c>
      <c r="F184" s="10" t="s">
        <v>174</v>
      </c>
      <c r="G184" s="10">
        <v>1182.4</v>
      </c>
      <c r="H184" s="2">
        <f>VLOOKUP(B:B,[2]Sheet2!$A$1:$C$65536,3,0)</f>
        <v>1356.59</v>
      </c>
      <c r="I184" s="2">
        <f t="shared" si="3"/>
        <v>174.19</v>
      </c>
      <c r="J184" s="2"/>
    </row>
    <row r="185" spans="1:10">
      <c r="A185" s="2">
        <v>186</v>
      </c>
      <c r="B185" s="10">
        <v>11447</v>
      </c>
      <c r="C185" s="10" t="s">
        <v>440</v>
      </c>
      <c r="D185" s="10">
        <v>724</v>
      </c>
      <c r="E185" s="10" t="s">
        <v>438</v>
      </c>
      <c r="F185" s="10" t="s">
        <v>176</v>
      </c>
      <c r="G185" s="10">
        <v>1313.6</v>
      </c>
      <c r="H185" s="2">
        <f>VLOOKUP(B:B,[2]Sheet2!$A$1:$C$65536,3,0)</f>
        <v>1572.61</v>
      </c>
      <c r="I185" s="2">
        <f t="shared" si="3"/>
        <v>259.01</v>
      </c>
      <c r="J185" s="2"/>
    </row>
    <row r="186" spans="1:10">
      <c r="A186" s="2">
        <v>187</v>
      </c>
      <c r="B186" s="10">
        <v>12489</v>
      </c>
      <c r="C186" s="10" t="s">
        <v>441</v>
      </c>
      <c r="D186" s="10">
        <v>724</v>
      </c>
      <c r="E186" s="10" t="s">
        <v>438</v>
      </c>
      <c r="F186" s="10" t="s">
        <v>180</v>
      </c>
      <c r="G186" s="10">
        <v>525.4</v>
      </c>
      <c r="H186" s="2">
        <f>VLOOKUP(B:B,[2]Sheet2!$A$1:$C$65536,3,0)</f>
        <v>769.02</v>
      </c>
      <c r="I186" s="2">
        <f t="shared" si="3"/>
        <v>243.62</v>
      </c>
      <c r="J186" s="2"/>
    </row>
    <row r="187" spans="1:10">
      <c r="A187" s="2">
        <v>188</v>
      </c>
      <c r="B187" s="10">
        <v>12235</v>
      </c>
      <c r="C187" s="10" t="s">
        <v>442</v>
      </c>
      <c r="D187" s="10">
        <v>724</v>
      </c>
      <c r="E187" s="10" t="s">
        <v>438</v>
      </c>
      <c r="F187" s="10" t="s">
        <v>443</v>
      </c>
      <c r="G187" s="10">
        <v>525.4</v>
      </c>
      <c r="H187" s="2">
        <f>VLOOKUP(B:B,[2]Sheet2!$A$1:$C$65536,3,0)</f>
        <v>841.04</v>
      </c>
      <c r="I187" s="2">
        <f t="shared" si="3"/>
        <v>315.64</v>
      </c>
      <c r="J187" s="2"/>
    </row>
    <row r="188" spans="1:10">
      <c r="A188" s="2">
        <v>189</v>
      </c>
      <c r="B188" s="10">
        <v>11120</v>
      </c>
      <c r="C188" s="10" t="s">
        <v>444</v>
      </c>
      <c r="D188" s="10">
        <v>753</v>
      </c>
      <c r="E188" s="10" t="s">
        <v>445</v>
      </c>
      <c r="F188" s="10" t="s">
        <v>174</v>
      </c>
      <c r="G188" s="10">
        <v>373.3</v>
      </c>
      <c r="H188" s="2">
        <f>VLOOKUP(B:B,[2]Sheet2!$A$1:$C$65536,3,0)</f>
        <v>510.84</v>
      </c>
      <c r="I188" s="2">
        <f t="shared" si="3"/>
        <v>137.54</v>
      </c>
      <c r="J188" s="2"/>
    </row>
    <row r="189" spans="1:10">
      <c r="A189" s="2">
        <v>190</v>
      </c>
      <c r="B189" s="10">
        <v>12444</v>
      </c>
      <c r="C189" s="10" t="s">
        <v>446</v>
      </c>
      <c r="D189" s="10">
        <v>753</v>
      </c>
      <c r="E189" s="10" t="s">
        <v>445</v>
      </c>
      <c r="F189" s="10" t="s">
        <v>447</v>
      </c>
      <c r="G189" s="10">
        <v>124.4</v>
      </c>
      <c r="H189" s="2">
        <f>VLOOKUP(B:B,[2]Sheet2!$A$1:$C$65536,3,0)</f>
        <v>249</v>
      </c>
      <c r="I189" s="2">
        <f t="shared" si="3"/>
        <v>124.6</v>
      </c>
      <c r="J189" s="2"/>
    </row>
    <row r="190" spans="1:10">
      <c r="A190" s="2">
        <v>191</v>
      </c>
      <c r="B190" s="10">
        <v>12275</v>
      </c>
      <c r="C190" s="10" t="s">
        <v>448</v>
      </c>
      <c r="D190" s="10">
        <v>753</v>
      </c>
      <c r="E190" s="10" t="s">
        <v>445</v>
      </c>
      <c r="F190" s="10" t="s">
        <v>176</v>
      </c>
      <c r="G190" s="10">
        <v>373.3</v>
      </c>
      <c r="H190" s="2">
        <f>VLOOKUP(B:B,[2]Sheet2!$A$1:$C$65536,3,0)</f>
        <v>560.23</v>
      </c>
      <c r="I190" s="2">
        <f t="shared" si="3"/>
        <v>186.93</v>
      </c>
      <c r="J190" s="2"/>
    </row>
    <row r="191" spans="1:10">
      <c r="A191" s="2">
        <v>192</v>
      </c>
      <c r="B191" s="10">
        <v>11760</v>
      </c>
      <c r="C191" s="10" t="s">
        <v>449</v>
      </c>
      <c r="D191" s="10">
        <v>102478</v>
      </c>
      <c r="E191" s="10" t="s">
        <v>450</v>
      </c>
      <c r="F191" s="10" t="s">
        <v>176</v>
      </c>
      <c r="G191" s="10">
        <v>450</v>
      </c>
      <c r="H191" s="2">
        <f>VLOOKUP(B:B,[2]Sheet2!$A$1:$C$65536,3,0)</f>
        <v>759.1</v>
      </c>
      <c r="I191" s="2">
        <f t="shared" si="3"/>
        <v>309.1</v>
      </c>
      <c r="J191" s="2"/>
    </row>
    <row r="192" spans="1:10">
      <c r="A192" s="2">
        <v>194</v>
      </c>
      <c r="B192" s="10">
        <v>12519</v>
      </c>
      <c r="C192" s="10" t="s">
        <v>451</v>
      </c>
      <c r="D192" s="10">
        <v>102478</v>
      </c>
      <c r="E192" s="10" t="s">
        <v>450</v>
      </c>
      <c r="F192" s="10" t="s">
        <v>180</v>
      </c>
      <c r="G192" s="10">
        <v>137</v>
      </c>
      <c r="H192" s="2">
        <f>VLOOKUP(B:B,[2]Sheet2!$A$1:$C$65536,3,0)</f>
        <v>141.23</v>
      </c>
      <c r="I192" s="2">
        <f t="shared" si="3"/>
        <v>4.22999999999999</v>
      </c>
      <c r="J192" s="2"/>
    </row>
    <row r="193" spans="1:10">
      <c r="A193" s="2">
        <v>195</v>
      </c>
      <c r="B193" s="10">
        <v>12198</v>
      </c>
      <c r="C193" s="10" t="s">
        <v>452</v>
      </c>
      <c r="D193" s="10">
        <v>102478</v>
      </c>
      <c r="E193" s="10" t="s">
        <v>450</v>
      </c>
      <c r="F193" s="10" t="s">
        <v>180</v>
      </c>
      <c r="G193" s="10">
        <v>330</v>
      </c>
      <c r="H193" s="2">
        <f>VLOOKUP(B:B,[2]Sheet2!$A$1:$C$65536,3,0)</f>
        <v>345.28</v>
      </c>
      <c r="I193" s="2">
        <f t="shared" si="3"/>
        <v>15.28</v>
      </c>
      <c r="J193" s="2"/>
    </row>
    <row r="194" spans="1:10">
      <c r="A194" s="2">
        <v>197</v>
      </c>
      <c r="B194" s="10">
        <v>4311</v>
      </c>
      <c r="C194" s="10" t="s">
        <v>453</v>
      </c>
      <c r="D194" s="10">
        <v>102479</v>
      </c>
      <c r="E194" s="10" t="s">
        <v>454</v>
      </c>
      <c r="F194" s="10" t="s">
        <v>174</v>
      </c>
      <c r="G194" s="10">
        <v>626</v>
      </c>
      <c r="H194" s="2">
        <f>VLOOKUP(B:B,[2]Sheet2!$A$1:$C$65536,3,0)</f>
        <v>1770.46</v>
      </c>
      <c r="I194" s="2">
        <f t="shared" si="3"/>
        <v>1144.46</v>
      </c>
      <c r="J194" s="2"/>
    </row>
    <row r="195" spans="1:10">
      <c r="A195" s="2">
        <v>198</v>
      </c>
      <c r="B195" s="10">
        <v>999389</v>
      </c>
      <c r="C195" s="10" t="s">
        <v>455</v>
      </c>
      <c r="D195" s="10">
        <v>102479</v>
      </c>
      <c r="E195" s="10" t="s">
        <v>454</v>
      </c>
      <c r="F195" s="10" t="s">
        <v>180</v>
      </c>
      <c r="G195" s="10">
        <v>139</v>
      </c>
      <c r="H195" s="2">
        <f>VLOOKUP(B:B,[2]Sheet2!$A$1:$C$65536,3,0)</f>
        <v>156.8</v>
      </c>
      <c r="I195" s="2">
        <f t="shared" si="3"/>
        <v>17.8</v>
      </c>
      <c r="J195" s="2"/>
    </row>
    <row r="196" spans="1:10">
      <c r="A196" s="2">
        <v>199</v>
      </c>
      <c r="B196" s="10">
        <v>999569</v>
      </c>
      <c r="C196" s="10" t="s">
        <v>456</v>
      </c>
      <c r="D196" s="10">
        <v>102479</v>
      </c>
      <c r="E196" s="10" t="s">
        <v>454</v>
      </c>
      <c r="F196" s="10" t="s">
        <v>176</v>
      </c>
      <c r="G196" s="10">
        <v>626</v>
      </c>
      <c r="H196" s="2">
        <f>VLOOKUP(B:B,[2]Sheet2!$A$1:$C$65536,3,0)</f>
        <v>360.46</v>
      </c>
      <c r="I196" s="2">
        <f t="shared" si="3"/>
        <v>-265.54</v>
      </c>
      <c r="J196" s="2">
        <f>ROUND(I196*0.02,0)</f>
        <v>-5</v>
      </c>
    </row>
    <row r="197" spans="1:10">
      <c r="A197" s="2">
        <v>200</v>
      </c>
      <c r="B197" s="10">
        <v>12199</v>
      </c>
      <c r="C197" s="10" t="s">
        <v>457</v>
      </c>
      <c r="D197" s="10">
        <v>102479</v>
      </c>
      <c r="E197" s="10" t="s">
        <v>454</v>
      </c>
      <c r="F197" s="10" t="s">
        <v>180</v>
      </c>
      <c r="G197" s="10">
        <v>550</v>
      </c>
      <c r="H197" s="2">
        <f>VLOOKUP(B:B,[2]Sheet2!$A$1:$C$65536,3,0)</f>
        <v>1225.08</v>
      </c>
      <c r="I197" s="2">
        <f t="shared" si="3"/>
        <v>675.08</v>
      </c>
      <c r="J197" s="2"/>
    </row>
    <row r="198" spans="1:10">
      <c r="A198" s="2">
        <v>201</v>
      </c>
      <c r="B198" s="10">
        <v>8386</v>
      </c>
      <c r="C198" s="10" t="s">
        <v>458</v>
      </c>
      <c r="D198" s="10">
        <v>723</v>
      </c>
      <c r="E198" s="10" t="s">
        <v>459</v>
      </c>
      <c r="F198" s="10" t="s">
        <v>460</v>
      </c>
      <c r="G198" s="10">
        <v>865</v>
      </c>
      <c r="H198" s="2">
        <f>VLOOKUP(B:B,[2]Sheet2!$A$1:$C$65536,3,0)</f>
        <v>819.52</v>
      </c>
      <c r="I198" s="2">
        <f t="shared" si="3"/>
        <v>-45.48</v>
      </c>
      <c r="J198" s="2">
        <f>ROUND(I198*0.02,0)</f>
        <v>-1</v>
      </c>
    </row>
    <row r="199" spans="1:10">
      <c r="A199" s="2">
        <v>202</v>
      </c>
      <c r="B199" s="10">
        <v>11397</v>
      </c>
      <c r="C199" s="10" t="s">
        <v>461</v>
      </c>
      <c r="D199" s="10">
        <v>723</v>
      </c>
      <c r="E199" s="10" t="s">
        <v>459</v>
      </c>
      <c r="F199" s="10" t="s">
        <v>176</v>
      </c>
      <c r="G199" s="10">
        <v>865</v>
      </c>
      <c r="H199" s="2">
        <f>VLOOKUP(B:B,[2]Sheet2!$A$1:$C$65536,3,0)</f>
        <v>952.88</v>
      </c>
      <c r="I199" s="2">
        <f t="shared" si="3"/>
        <v>87.88</v>
      </c>
      <c r="J199" s="2"/>
    </row>
    <row r="200" spans="1:10">
      <c r="A200" s="2">
        <v>203</v>
      </c>
      <c r="B200" s="10">
        <v>12447</v>
      </c>
      <c r="C200" s="10" t="s">
        <v>462</v>
      </c>
      <c r="D200" s="10">
        <v>723</v>
      </c>
      <c r="E200" s="10" t="s">
        <v>459</v>
      </c>
      <c r="F200" s="10" t="s">
        <v>463</v>
      </c>
      <c r="G200" s="10">
        <v>403</v>
      </c>
      <c r="H200" s="2">
        <f>VLOOKUP(B:B,[2]Sheet2!$A$1:$C$65536,3,0)</f>
        <v>444.96</v>
      </c>
      <c r="I200" s="2">
        <f t="shared" si="3"/>
        <v>41.96</v>
      </c>
      <c r="J200" s="2"/>
    </row>
    <row r="201" spans="1:10">
      <c r="A201" s="2">
        <v>204</v>
      </c>
      <c r="B201" s="10">
        <v>995671</v>
      </c>
      <c r="C201" s="10" t="s">
        <v>464</v>
      </c>
      <c r="D201" s="10">
        <v>106066</v>
      </c>
      <c r="E201" s="10" t="s">
        <v>465</v>
      </c>
      <c r="F201" s="10" t="s">
        <v>466</v>
      </c>
      <c r="G201" s="10">
        <v>159</v>
      </c>
      <c r="H201" s="2">
        <f>VLOOKUP(B:B,[2]Sheet2!$A$1:$C$65536,3,0)</f>
        <v>389</v>
      </c>
      <c r="I201" s="2">
        <f t="shared" si="3"/>
        <v>230</v>
      </c>
      <c r="J201" s="2"/>
    </row>
    <row r="202" spans="1:10">
      <c r="A202" s="2">
        <v>205</v>
      </c>
      <c r="B202" s="10">
        <v>995673</v>
      </c>
      <c r="C202" s="10" t="s">
        <v>467</v>
      </c>
      <c r="D202" s="10">
        <v>106066</v>
      </c>
      <c r="E202" s="10" t="s">
        <v>465</v>
      </c>
      <c r="F202" s="10" t="s">
        <v>176</v>
      </c>
      <c r="G202" s="10">
        <v>345</v>
      </c>
      <c r="H202" s="2">
        <f>VLOOKUP(B:B,[2]Sheet2!$A$1:$C$65536,3,0)</f>
        <v>680.1</v>
      </c>
      <c r="I202" s="2">
        <f t="shared" ref="I202:I210" si="4">H202-G202</f>
        <v>335.1</v>
      </c>
      <c r="J202" s="2"/>
    </row>
    <row r="203" spans="1:10">
      <c r="A203" s="2">
        <v>206</v>
      </c>
      <c r="B203" s="10">
        <v>995676</v>
      </c>
      <c r="C203" s="10" t="s">
        <v>468</v>
      </c>
      <c r="D203" s="10">
        <v>106066</v>
      </c>
      <c r="E203" s="10" t="s">
        <v>465</v>
      </c>
      <c r="F203" s="10" t="s">
        <v>176</v>
      </c>
      <c r="G203" s="10">
        <v>345</v>
      </c>
      <c r="H203" s="2">
        <f>VLOOKUP(B:B,[2]Sheet2!$A$1:$C$65536,3,0)</f>
        <v>480.16</v>
      </c>
      <c r="I203" s="2">
        <f t="shared" si="4"/>
        <v>135.16</v>
      </c>
      <c r="J203" s="2"/>
    </row>
    <row r="204" spans="1:10">
      <c r="A204" s="2">
        <v>207</v>
      </c>
      <c r="B204" s="10">
        <v>995680</v>
      </c>
      <c r="C204" s="10" t="s">
        <v>469</v>
      </c>
      <c r="D204" s="10">
        <v>106066</v>
      </c>
      <c r="E204" s="10" t="s">
        <v>465</v>
      </c>
      <c r="F204" s="10" t="s">
        <v>466</v>
      </c>
      <c r="G204" s="10">
        <v>159</v>
      </c>
      <c r="H204" s="2">
        <f>VLOOKUP(B:B,[2]Sheet2!$A$1:$C$65536,3,0)</f>
        <v>168.8</v>
      </c>
      <c r="I204" s="2">
        <f t="shared" si="4"/>
        <v>9.80000000000001</v>
      </c>
      <c r="J204" s="2"/>
    </row>
    <row r="205" spans="1:10">
      <c r="A205" s="2">
        <v>208</v>
      </c>
      <c r="B205" s="10">
        <v>995669</v>
      </c>
      <c r="C205" s="10" t="s">
        <v>470</v>
      </c>
      <c r="D205" s="10">
        <v>106066</v>
      </c>
      <c r="E205" s="10" t="s">
        <v>465</v>
      </c>
      <c r="F205" s="10" t="s">
        <v>466</v>
      </c>
      <c r="G205" s="10">
        <v>292</v>
      </c>
      <c r="H205" s="2">
        <f>VLOOKUP(B:B,[2]Sheet2!$A$1:$C$65536,3,0)</f>
        <v>728.69</v>
      </c>
      <c r="I205" s="2">
        <f t="shared" si="4"/>
        <v>436.69</v>
      </c>
      <c r="J205" s="2"/>
    </row>
    <row r="206" spans="1:10">
      <c r="A206" s="2">
        <v>209</v>
      </c>
      <c r="B206" s="10">
        <v>995590</v>
      </c>
      <c r="C206" s="10" t="s">
        <v>471</v>
      </c>
      <c r="D206" s="10">
        <v>106066</v>
      </c>
      <c r="E206" s="10" t="s">
        <v>465</v>
      </c>
      <c r="F206" s="10" t="s">
        <v>176</v>
      </c>
      <c r="G206" s="10">
        <v>345</v>
      </c>
      <c r="H206" s="2">
        <f>VLOOKUP(B:B,[2]Sheet2!$A$1:$C$65536,3,0)</f>
        <v>172.63</v>
      </c>
      <c r="I206" s="2">
        <f t="shared" si="4"/>
        <v>-172.37</v>
      </c>
      <c r="J206" s="2">
        <f>ROUND(I206*0.02,0)</f>
        <v>-3</v>
      </c>
    </row>
    <row r="207" spans="1:10">
      <c r="A207" s="2">
        <v>213</v>
      </c>
      <c r="B207" s="10">
        <v>998836</v>
      </c>
      <c r="C207" s="10" t="s">
        <v>472</v>
      </c>
      <c r="D207" s="10">
        <v>106066</v>
      </c>
      <c r="E207" s="10" t="s">
        <v>465</v>
      </c>
      <c r="F207" s="10" t="s">
        <v>176</v>
      </c>
      <c r="G207" s="10">
        <v>345</v>
      </c>
      <c r="H207" s="2">
        <f>VLOOKUP(B:B,[2]Sheet2!$A$1:$C$65536,3,0)</f>
        <v>536.25</v>
      </c>
      <c r="I207" s="2">
        <f t="shared" si="4"/>
        <v>191.25</v>
      </c>
      <c r="J207" s="2"/>
    </row>
    <row r="208" spans="1:10">
      <c r="A208" s="2">
        <v>216</v>
      </c>
      <c r="B208" s="10">
        <v>998828</v>
      </c>
      <c r="C208" s="10" t="s">
        <v>473</v>
      </c>
      <c r="D208" s="10">
        <v>106066</v>
      </c>
      <c r="E208" s="10" t="s">
        <v>465</v>
      </c>
      <c r="F208" s="10" t="s">
        <v>176</v>
      </c>
      <c r="G208" s="10">
        <v>292</v>
      </c>
      <c r="H208" s="2">
        <f>VLOOKUP(B:B,[2]Sheet2!$A$1:$C$65536,3,0)</f>
        <v>558.97</v>
      </c>
      <c r="I208" s="2">
        <f t="shared" si="4"/>
        <v>266.97</v>
      </c>
      <c r="J208" s="2"/>
    </row>
    <row r="209" spans="1:10">
      <c r="A209" s="2">
        <v>218</v>
      </c>
      <c r="B209" s="10">
        <v>998832</v>
      </c>
      <c r="C209" s="10" t="s">
        <v>474</v>
      </c>
      <c r="D209" s="10">
        <v>106066</v>
      </c>
      <c r="E209" s="10" t="s">
        <v>465</v>
      </c>
      <c r="F209" s="10" t="s">
        <v>176</v>
      </c>
      <c r="G209" s="10">
        <v>292</v>
      </c>
      <c r="H209" s="2">
        <f>VLOOKUP(B:B,[2]Sheet2!$A$1:$C$65536,3,0)</f>
        <v>282.83</v>
      </c>
      <c r="I209" s="2">
        <f t="shared" si="4"/>
        <v>-9.17000000000002</v>
      </c>
      <c r="J209" s="2">
        <f>ROUND(I209*0.02,0)</f>
        <v>0</v>
      </c>
    </row>
    <row r="210" spans="1:10">
      <c r="A210" s="2">
        <v>219</v>
      </c>
      <c r="B210" s="10">
        <v>998835</v>
      </c>
      <c r="C210" s="10" t="s">
        <v>475</v>
      </c>
      <c r="D210" s="10">
        <v>106066</v>
      </c>
      <c r="E210" s="10" t="s">
        <v>465</v>
      </c>
      <c r="F210" s="10" t="s">
        <v>176</v>
      </c>
      <c r="G210" s="10">
        <v>345</v>
      </c>
      <c r="H210" s="2">
        <f>VLOOKUP(B:B,[2]Sheet2!$A$1:$C$65536,3,0)</f>
        <v>825.54</v>
      </c>
      <c r="I210" s="2">
        <f t="shared" si="4"/>
        <v>480.54</v>
      </c>
      <c r="J210" s="2"/>
    </row>
    <row r="211" spans="1:10">
      <c r="A211" s="2">
        <v>227</v>
      </c>
      <c r="B211" s="10">
        <v>8763</v>
      </c>
      <c r="C211" s="10" t="s">
        <v>476</v>
      </c>
      <c r="D211" s="10">
        <v>742</v>
      </c>
      <c r="E211" s="10" t="s">
        <v>477</v>
      </c>
      <c r="F211" s="10" t="s">
        <v>174</v>
      </c>
      <c r="G211" s="10">
        <v>825</v>
      </c>
      <c r="H211" s="2">
        <f>VLOOKUP(B:B,[2]Sheet2!$A$1:$C$65536,3,0)</f>
        <v>980.33</v>
      </c>
      <c r="I211" s="2">
        <f t="shared" ref="I211:I241" si="5">H211-G211</f>
        <v>155.33</v>
      </c>
      <c r="J211" s="2"/>
    </row>
    <row r="212" spans="1:10">
      <c r="A212" s="2">
        <v>228</v>
      </c>
      <c r="B212" s="10">
        <v>11107</v>
      </c>
      <c r="C212" s="10" t="s">
        <v>478</v>
      </c>
      <c r="D212" s="10">
        <v>742</v>
      </c>
      <c r="E212" s="10" t="s">
        <v>477</v>
      </c>
      <c r="F212" s="10" t="s">
        <v>224</v>
      </c>
      <c r="G212" s="10">
        <v>825</v>
      </c>
      <c r="H212" s="2">
        <f>VLOOKUP(B:B,[2]Sheet2!$A$1:$C$65536,3,0)</f>
        <v>964.4</v>
      </c>
      <c r="I212" s="2">
        <f t="shared" si="5"/>
        <v>139.4</v>
      </c>
      <c r="J212" s="2"/>
    </row>
    <row r="213" spans="1:10">
      <c r="A213" s="2">
        <v>229</v>
      </c>
      <c r="B213" s="10">
        <v>11078</v>
      </c>
      <c r="C213" s="10" t="s">
        <v>479</v>
      </c>
      <c r="D213" s="10">
        <v>742</v>
      </c>
      <c r="E213" s="10" t="s">
        <v>477</v>
      </c>
      <c r="F213" s="10" t="s">
        <v>224</v>
      </c>
      <c r="G213" s="10">
        <v>825</v>
      </c>
      <c r="H213" s="2">
        <f>VLOOKUP(B:B,[2]Sheet2!$A$1:$C$65536,3,0)</f>
        <v>518.87</v>
      </c>
      <c r="I213" s="2">
        <f t="shared" si="5"/>
        <v>-306.13</v>
      </c>
      <c r="J213" s="2">
        <f>ROUND(I213*0.02,0)</f>
        <v>-6</v>
      </c>
    </row>
    <row r="214" spans="1:10">
      <c r="A214" s="2">
        <v>230</v>
      </c>
      <c r="B214" s="10">
        <v>11379</v>
      </c>
      <c r="C214" s="10" t="s">
        <v>480</v>
      </c>
      <c r="D214" s="10">
        <v>742</v>
      </c>
      <c r="E214" s="10" t="s">
        <v>477</v>
      </c>
      <c r="F214" s="10" t="s">
        <v>224</v>
      </c>
      <c r="G214" s="10">
        <v>825</v>
      </c>
      <c r="H214" s="2">
        <f>VLOOKUP(B:B,[2]Sheet2!$A$1:$C$65536,3,0)</f>
        <v>675.72</v>
      </c>
      <c r="I214" s="2">
        <f t="shared" si="5"/>
        <v>-149.28</v>
      </c>
      <c r="J214" s="2">
        <f>ROUND(I214*0.02,0)</f>
        <v>-3</v>
      </c>
    </row>
    <row r="215" spans="1:10">
      <c r="A215" s="2">
        <v>231</v>
      </c>
      <c r="B215" s="10">
        <v>12502</v>
      </c>
      <c r="C215" s="10" t="s">
        <v>481</v>
      </c>
      <c r="D215" s="10">
        <v>742</v>
      </c>
      <c r="E215" s="10" t="s">
        <v>477</v>
      </c>
      <c r="F215" s="10" t="s">
        <v>180</v>
      </c>
      <c r="G215" s="10">
        <v>97</v>
      </c>
      <c r="H215" s="2">
        <f>VLOOKUP(B:B,[2]Sheet2!$A$1:$C$65536,3,0)</f>
        <v>280.42</v>
      </c>
      <c r="I215" s="2">
        <f t="shared" si="5"/>
        <v>183.42</v>
      </c>
      <c r="J215" s="2"/>
    </row>
    <row r="216" spans="1:10">
      <c r="A216" s="2">
        <v>232</v>
      </c>
      <c r="B216" s="10">
        <v>6123</v>
      </c>
      <c r="C216" s="10" t="s">
        <v>482</v>
      </c>
      <c r="D216" s="10">
        <v>546</v>
      </c>
      <c r="E216" s="10" t="s">
        <v>483</v>
      </c>
      <c r="F216" s="10" t="s">
        <v>174</v>
      </c>
      <c r="G216" s="10">
        <v>845</v>
      </c>
      <c r="H216" s="2">
        <f>VLOOKUP(B:B,[2]Sheet2!$A$1:$C$65536,3,0)</f>
        <v>1584.79</v>
      </c>
      <c r="I216" s="2">
        <f t="shared" si="5"/>
        <v>739.79</v>
      </c>
      <c r="J216" s="2"/>
    </row>
    <row r="217" spans="1:10">
      <c r="A217" s="2">
        <v>233</v>
      </c>
      <c r="B217" s="10">
        <v>10849</v>
      </c>
      <c r="C217" s="10" t="s">
        <v>484</v>
      </c>
      <c r="D217" s="10">
        <v>546</v>
      </c>
      <c r="E217" s="10" t="s">
        <v>483</v>
      </c>
      <c r="F217" s="10" t="s">
        <v>176</v>
      </c>
      <c r="G217" s="10">
        <v>940</v>
      </c>
      <c r="H217" s="2">
        <f>VLOOKUP(B:B,[2]Sheet2!$A$1:$C$65536,3,0)</f>
        <v>1788.62</v>
      </c>
      <c r="I217" s="2">
        <f t="shared" si="5"/>
        <v>848.62</v>
      </c>
      <c r="J217" s="2"/>
    </row>
    <row r="218" spans="1:10">
      <c r="A218" s="2">
        <v>234</v>
      </c>
      <c r="B218" s="10">
        <v>11377</v>
      </c>
      <c r="C218" s="10" t="s">
        <v>485</v>
      </c>
      <c r="D218" s="10">
        <v>546</v>
      </c>
      <c r="E218" s="10" t="s">
        <v>483</v>
      </c>
      <c r="F218" s="10" t="s">
        <v>176</v>
      </c>
      <c r="G218" s="10">
        <v>668</v>
      </c>
      <c r="H218" s="2">
        <f>VLOOKUP(B:B,[2]Sheet2!$A$1:$C$65536,3,0)</f>
        <v>1466.45</v>
      </c>
      <c r="I218" s="2">
        <f t="shared" si="5"/>
        <v>798.45</v>
      </c>
      <c r="J218" s="2"/>
    </row>
    <row r="219" spans="1:10">
      <c r="A219" s="2">
        <v>235</v>
      </c>
      <c r="B219" s="10">
        <v>12437</v>
      </c>
      <c r="C219" s="10" t="s">
        <v>486</v>
      </c>
      <c r="D219" s="10">
        <v>546</v>
      </c>
      <c r="E219" s="10" t="s">
        <v>483</v>
      </c>
      <c r="F219" s="10" t="s">
        <v>180</v>
      </c>
      <c r="G219" s="10">
        <v>194</v>
      </c>
      <c r="H219" s="2">
        <f>VLOOKUP(B:B,[2]Sheet2!$A$1:$C$65536,3,0)</f>
        <v>287.37</v>
      </c>
      <c r="I219" s="2">
        <f t="shared" si="5"/>
        <v>93.37</v>
      </c>
      <c r="J219" s="2"/>
    </row>
    <row r="220" spans="1:10">
      <c r="A220" s="2">
        <v>236</v>
      </c>
      <c r="B220" s="10">
        <v>12227</v>
      </c>
      <c r="C220" s="10" t="s">
        <v>487</v>
      </c>
      <c r="D220" s="10">
        <v>546</v>
      </c>
      <c r="E220" s="10" t="s">
        <v>483</v>
      </c>
      <c r="F220" s="10" t="s">
        <v>180</v>
      </c>
      <c r="G220" s="10">
        <v>375</v>
      </c>
      <c r="H220" s="2">
        <f>VLOOKUP(B:B,[2]Sheet2!$A$1:$C$65536,3,0)</f>
        <v>721.95</v>
      </c>
      <c r="I220" s="2">
        <f t="shared" si="5"/>
        <v>346.95</v>
      </c>
      <c r="J220" s="2"/>
    </row>
    <row r="221" spans="1:10">
      <c r="A221" s="2">
        <v>237</v>
      </c>
      <c r="B221" s="10">
        <v>12211</v>
      </c>
      <c r="C221" s="10" t="s">
        <v>488</v>
      </c>
      <c r="D221" s="10">
        <v>546</v>
      </c>
      <c r="E221" s="10" t="s">
        <v>483</v>
      </c>
      <c r="F221" s="10" t="s">
        <v>180</v>
      </c>
      <c r="G221" s="10">
        <v>375</v>
      </c>
      <c r="H221" s="2">
        <f>VLOOKUP(B:B,[2]Sheet2!$A$1:$C$65536,3,0)</f>
        <v>755.76</v>
      </c>
      <c r="I221" s="2">
        <f t="shared" si="5"/>
        <v>380.76</v>
      </c>
      <c r="J221" s="2"/>
    </row>
    <row r="222" spans="1:10">
      <c r="A222" s="2">
        <v>238</v>
      </c>
      <c r="B222" s="10">
        <v>6662</v>
      </c>
      <c r="C222" s="10" t="s">
        <v>489</v>
      </c>
      <c r="D222" s="10">
        <v>598</v>
      </c>
      <c r="E222" s="10" t="s">
        <v>490</v>
      </c>
      <c r="F222" s="10" t="s">
        <v>174</v>
      </c>
      <c r="G222" s="10">
        <v>624</v>
      </c>
      <c r="H222" s="2">
        <f>VLOOKUP(B:B,[2]Sheet2!$A$1:$C$65536,3,0)</f>
        <v>936.8</v>
      </c>
      <c r="I222" s="2">
        <f t="shared" si="5"/>
        <v>312.8</v>
      </c>
      <c r="J222" s="2"/>
    </row>
    <row r="223" spans="1:10">
      <c r="A223" s="2">
        <v>239</v>
      </c>
      <c r="B223" s="10">
        <v>11145</v>
      </c>
      <c r="C223" s="10" t="s">
        <v>491</v>
      </c>
      <c r="D223" s="10">
        <v>598</v>
      </c>
      <c r="E223" s="10" t="s">
        <v>490</v>
      </c>
      <c r="F223" s="10" t="s">
        <v>176</v>
      </c>
      <c r="G223" s="10">
        <v>625</v>
      </c>
      <c r="H223" s="2">
        <f>VLOOKUP(B:B,[2]Sheet2!$A$1:$C$65536,3,0)</f>
        <v>1493.36</v>
      </c>
      <c r="I223" s="2">
        <f t="shared" si="5"/>
        <v>868.36</v>
      </c>
      <c r="J223" s="2"/>
    </row>
    <row r="224" spans="1:10">
      <c r="A224" s="2">
        <v>240</v>
      </c>
      <c r="B224" s="10">
        <v>11178</v>
      </c>
      <c r="C224" s="10" t="s">
        <v>492</v>
      </c>
      <c r="D224" s="10">
        <v>598</v>
      </c>
      <c r="E224" s="10" t="s">
        <v>490</v>
      </c>
      <c r="F224" s="10" t="s">
        <v>176</v>
      </c>
      <c r="G224" s="10">
        <v>624</v>
      </c>
      <c r="H224" s="2">
        <f>VLOOKUP(B:B,[2]Sheet2!$A$1:$C$65536,3,0)</f>
        <v>1085.56</v>
      </c>
      <c r="I224" s="2">
        <f t="shared" si="5"/>
        <v>461.56</v>
      </c>
      <c r="J224" s="2"/>
    </row>
    <row r="225" spans="1:10">
      <c r="A225" s="2">
        <v>241</v>
      </c>
      <c r="B225" s="10">
        <v>12274</v>
      </c>
      <c r="C225" s="10" t="s">
        <v>493</v>
      </c>
      <c r="D225" s="10">
        <v>598</v>
      </c>
      <c r="E225" s="10" t="s">
        <v>490</v>
      </c>
      <c r="F225" s="10" t="s">
        <v>176</v>
      </c>
      <c r="G225" s="10">
        <v>624</v>
      </c>
      <c r="H225" s="2">
        <f>VLOOKUP(B:B,[2]Sheet2!$A$1:$C$65536,3,0)</f>
        <v>816.65</v>
      </c>
      <c r="I225" s="2">
        <f t="shared" si="5"/>
        <v>192.65</v>
      </c>
      <c r="J225" s="2"/>
    </row>
    <row r="226" spans="1:10">
      <c r="A226" s="2">
        <v>242</v>
      </c>
      <c r="B226" s="10">
        <v>6456</v>
      </c>
      <c r="C226" s="10" t="s">
        <v>494</v>
      </c>
      <c r="D226" s="10">
        <v>727</v>
      </c>
      <c r="E226" s="10" t="s">
        <v>495</v>
      </c>
      <c r="F226" s="10" t="s">
        <v>174</v>
      </c>
      <c r="G226" s="10">
        <v>1150</v>
      </c>
      <c r="H226" s="2">
        <f>VLOOKUP(B:B,[2]Sheet2!$A$1:$C$65536,3,0)</f>
        <v>896.36</v>
      </c>
      <c r="I226" s="2">
        <f t="shared" si="5"/>
        <v>-253.64</v>
      </c>
      <c r="J226" s="2">
        <f>ROUND(I226*0.02,0)</f>
        <v>-5</v>
      </c>
    </row>
    <row r="227" spans="1:10">
      <c r="A227" s="2">
        <v>243</v>
      </c>
      <c r="B227" s="10">
        <v>8060</v>
      </c>
      <c r="C227" s="10" t="s">
        <v>496</v>
      </c>
      <c r="D227" s="10">
        <v>727</v>
      </c>
      <c r="E227" s="10" t="s">
        <v>495</v>
      </c>
      <c r="F227" s="10" t="s">
        <v>176</v>
      </c>
      <c r="G227" s="10">
        <v>1279</v>
      </c>
      <c r="H227" s="2">
        <f>VLOOKUP(B:B,[2]Sheet2!$A$1:$C$65536,3,0)</f>
        <v>774.98</v>
      </c>
      <c r="I227" s="2">
        <f t="shared" si="5"/>
        <v>-504.02</v>
      </c>
      <c r="J227" s="2">
        <f>ROUND(I227*0.02,0)</f>
        <v>-10</v>
      </c>
    </row>
    <row r="228" spans="1:10">
      <c r="A228" s="2">
        <v>244</v>
      </c>
      <c r="B228" s="10">
        <v>12439</v>
      </c>
      <c r="C228" s="10" t="s">
        <v>497</v>
      </c>
      <c r="D228" s="10">
        <v>727</v>
      </c>
      <c r="E228" s="10" t="s">
        <v>495</v>
      </c>
      <c r="F228" s="10" t="s">
        <v>498</v>
      </c>
      <c r="G228" s="10">
        <v>384</v>
      </c>
      <c r="H228" s="2">
        <f>VLOOKUP(B:B,[2]Sheet2!$A$1:$C$65536,3,0)</f>
        <v>677.12</v>
      </c>
      <c r="I228" s="2">
        <f t="shared" si="5"/>
        <v>293.12</v>
      </c>
      <c r="J228" s="2"/>
    </row>
    <row r="229" spans="1:10">
      <c r="A229" s="2">
        <v>245</v>
      </c>
      <c r="B229" s="10">
        <v>12513</v>
      </c>
      <c r="C229" s="10" t="s">
        <v>499</v>
      </c>
      <c r="D229" s="10">
        <v>727</v>
      </c>
      <c r="E229" s="10" t="s">
        <v>495</v>
      </c>
      <c r="F229" s="10" t="s">
        <v>500</v>
      </c>
      <c r="G229" s="10">
        <v>384</v>
      </c>
      <c r="H229" s="2">
        <f>VLOOKUP(B:B,[2]Sheet2!$A$1:$C$65536,3,0)</f>
        <v>594.62</v>
      </c>
      <c r="I229" s="2">
        <f t="shared" si="5"/>
        <v>210.62</v>
      </c>
      <c r="J229" s="2"/>
    </row>
    <row r="230" spans="1:10">
      <c r="A230" s="2">
        <v>246</v>
      </c>
      <c r="B230" s="10">
        <v>6607</v>
      </c>
      <c r="C230" s="10" t="s">
        <v>501</v>
      </c>
      <c r="D230" s="10">
        <v>726</v>
      </c>
      <c r="E230" s="10" t="s">
        <v>502</v>
      </c>
      <c r="F230" s="10" t="s">
        <v>174</v>
      </c>
      <c r="G230" s="10">
        <v>1025</v>
      </c>
      <c r="H230" s="2">
        <f>VLOOKUP(B:B,[2]Sheet2!$A$1:$C$65536,3,0)</f>
        <v>1100.88</v>
      </c>
      <c r="I230" s="2">
        <f t="shared" si="5"/>
        <v>75.8800000000001</v>
      </c>
      <c r="J230" s="2"/>
    </row>
    <row r="231" spans="1:10">
      <c r="A231" s="2">
        <v>247</v>
      </c>
      <c r="B231" s="10">
        <v>10177</v>
      </c>
      <c r="C231" s="10" t="s">
        <v>503</v>
      </c>
      <c r="D231" s="10">
        <v>726</v>
      </c>
      <c r="E231" s="10" t="s">
        <v>502</v>
      </c>
      <c r="F231" s="10" t="s">
        <v>176</v>
      </c>
      <c r="G231" s="10">
        <v>1138</v>
      </c>
      <c r="H231" s="2">
        <f>VLOOKUP(B:B,[2]Sheet2!$A$1:$C$65536,3,0)</f>
        <v>1496.68</v>
      </c>
      <c r="I231" s="2">
        <f t="shared" si="5"/>
        <v>358.68</v>
      </c>
      <c r="J231" s="2"/>
    </row>
    <row r="232" spans="1:10">
      <c r="A232" s="2">
        <v>248</v>
      </c>
      <c r="B232" s="10">
        <v>11429</v>
      </c>
      <c r="C232" s="10" t="s">
        <v>504</v>
      </c>
      <c r="D232" s="10">
        <v>726</v>
      </c>
      <c r="E232" s="10" t="s">
        <v>502</v>
      </c>
      <c r="F232" s="10" t="s">
        <v>176</v>
      </c>
      <c r="G232" s="10">
        <v>1025</v>
      </c>
      <c r="H232" s="2">
        <f>VLOOKUP(B:B,[2]Sheet2!$A$1:$C$65536,3,0)</f>
        <v>1474.49</v>
      </c>
      <c r="I232" s="2">
        <f t="shared" si="5"/>
        <v>449.49</v>
      </c>
      <c r="J232" s="2"/>
    </row>
    <row r="233" spans="1:10">
      <c r="A233" s="2">
        <v>249</v>
      </c>
      <c r="B233" s="10">
        <v>11512</v>
      </c>
      <c r="C233" s="10" t="s">
        <v>505</v>
      </c>
      <c r="D233" s="10">
        <v>726</v>
      </c>
      <c r="E233" s="10" t="s">
        <v>502</v>
      </c>
      <c r="F233" s="10" t="s">
        <v>176</v>
      </c>
      <c r="G233" s="10">
        <v>911</v>
      </c>
      <c r="H233" s="2">
        <f>VLOOKUP(B:B,[2]Sheet2!$A$1:$C$65536,3,0)</f>
        <v>949.53</v>
      </c>
      <c r="I233" s="2">
        <f t="shared" si="5"/>
        <v>38.53</v>
      </c>
      <c r="J233" s="2"/>
    </row>
    <row r="234" spans="1:10">
      <c r="A234" s="2">
        <v>250</v>
      </c>
      <c r="B234" s="10">
        <v>11330</v>
      </c>
      <c r="C234" s="10" t="s">
        <v>506</v>
      </c>
      <c r="D234" s="10">
        <v>107829</v>
      </c>
      <c r="E234" s="10" t="s">
        <v>507</v>
      </c>
      <c r="F234" s="10" t="s">
        <v>174</v>
      </c>
      <c r="G234" s="10">
        <v>287</v>
      </c>
      <c r="H234" s="2">
        <f>VLOOKUP(B:B,[2]Sheet2!$A$1:$C$65536,3,0)</f>
        <v>695.48</v>
      </c>
      <c r="I234" s="2">
        <f t="shared" si="5"/>
        <v>408.48</v>
      </c>
      <c r="J234" s="2"/>
    </row>
    <row r="235" spans="1:10">
      <c r="A235" s="2">
        <v>251</v>
      </c>
      <c r="B235" s="10">
        <v>11779</v>
      </c>
      <c r="C235" s="10" t="s">
        <v>508</v>
      </c>
      <c r="D235" s="10">
        <v>107829</v>
      </c>
      <c r="E235" s="10" t="s">
        <v>507</v>
      </c>
      <c r="F235" s="10" t="s">
        <v>365</v>
      </c>
      <c r="G235" s="10">
        <v>233</v>
      </c>
      <c r="H235" s="2">
        <f>VLOOKUP(B:B,[2]Sheet2!$A$1:$C$65536,3,0)</f>
        <v>341.15</v>
      </c>
      <c r="I235" s="2">
        <f t="shared" si="5"/>
        <v>108.15</v>
      </c>
      <c r="J235" s="2"/>
    </row>
    <row r="236" spans="1:10">
      <c r="A236" s="2">
        <v>252</v>
      </c>
      <c r="B236" s="10">
        <v>12317</v>
      </c>
      <c r="C236" s="10" t="s">
        <v>509</v>
      </c>
      <c r="D236" s="10">
        <v>107829</v>
      </c>
      <c r="E236" s="10" t="s">
        <v>507</v>
      </c>
      <c r="F236" s="10" t="s">
        <v>365</v>
      </c>
      <c r="G236" s="10">
        <v>233</v>
      </c>
      <c r="H236" s="2">
        <f>VLOOKUP(B:B,[2]Sheet2!$A$1:$C$65536,3,0)</f>
        <v>234.85</v>
      </c>
      <c r="I236" s="2">
        <f t="shared" si="5"/>
        <v>1.84999999999999</v>
      </c>
      <c r="J236" s="2"/>
    </row>
    <row r="237" spans="1:10">
      <c r="A237" s="2">
        <v>253</v>
      </c>
      <c r="B237" s="10">
        <v>12461</v>
      </c>
      <c r="C237" s="10" t="s">
        <v>510</v>
      </c>
      <c r="D237" s="10">
        <v>107829</v>
      </c>
      <c r="E237" s="10" t="s">
        <v>507</v>
      </c>
      <c r="F237" s="10" t="s">
        <v>180</v>
      </c>
      <c r="G237" s="10">
        <v>144</v>
      </c>
      <c r="H237" s="2">
        <f>VLOOKUP(B:B,[2]Sheet2!$A$1:$C$65536,3,0)</f>
        <v>455.49</v>
      </c>
      <c r="I237" s="2">
        <f t="shared" si="5"/>
        <v>311.49</v>
      </c>
      <c r="J237" s="2"/>
    </row>
    <row r="238" spans="1:10">
      <c r="A238" s="2">
        <v>254</v>
      </c>
      <c r="B238" s="10">
        <v>11793</v>
      </c>
      <c r="C238" s="10" t="s">
        <v>511</v>
      </c>
      <c r="D238" s="10">
        <v>745</v>
      </c>
      <c r="E238" s="10" t="s">
        <v>512</v>
      </c>
      <c r="F238" s="10" t="s">
        <v>174</v>
      </c>
      <c r="G238" s="10">
        <v>717</v>
      </c>
      <c r="H238" s="2">
        <f>VLOOKUP(B:B,[2]Sheet2!$A$1:$C$65536,3,0)</f>
        <v>359.86</v>
      </c>
      <c r="I238" s="2">
        <f t="shared" si="5"/>
        <v>-357.14</v>
      </c>
      <c r="J238" s="2">
        <f>ROUND(I238*0.02,0)</f>
        <v>-7</v>
      </c>
    </row>
    <row r="239" spans="1:10">
      <c r="A239" s="2">
        <v>255</v>
      </c>
      <c r="B239" s="10">
        <v>12276</v>
      </c>
      <c r="C239" s="10" t="s">
        <v>513</v>
      </c>
      <c r="D239" s="10">
        <v>745</v>
      </c>
      <c r="E239" s="10" t="s">
        <v>512</v>
      </c>
      <c r="F239" s="10" t="s">
        <v>176</v>
      </c>
      <c r="G239" s="10">
        <v>580</v>
      </c>
      <c r="H239" s="2">
        <f>VLOOKUP(B:B,[2]Sheet2!$A$1:$C$65536,3,0)</f>
        <v>481.2</v>
      </c>
      <c r="I239" s="2">
        <f t="shared" si="5"/>
        <v>-98.8</v>
      </c>
      <c r="J239" s="2">
        <f>ROUND(I239*0.02,0)</f>
        <v>-2</v>
      </c>
    </row>
    <row r="240" spans="1:10">
      <c r="A240" s="2">
        <v>256</v>
      </c>
      <c r="B240" s="10">
        <v>12209</v>
      </c>
      <c r="C240" s="10" t="s">
        <v>514</v>
      </c>
      <c r="D240" s="10">
        <v>745</v>
      </c>
      <c r="E240" s="10" t="s">
        <v>512</v>
      </c>
      <c r="F240" s="10" t="s">
        <v>180</v>
      </c>
      <c r="G240" s="10">
        <v>300</v>
      </c>
      <c r="H240" s="2">
        <f>VLOOKUP(B:B,[2]Sheet2!$A$1:$C$65536,3,0)</f>
        <v>461.2</v>
      </c>
      <c r="I240" s="2">
        <f t="shared" si="5"/>
        <v>161.2</v>
      </c>
      <c r="J240" s="2"/>
    </row>
    <row r="241" spans="1:10">
      <c r="A241" s="2">
        <v>257</v>
      </c>
      <c r="B241" s="10">
        <v>12460</v>
      </c>
      <c r="C241" s="10" t="s">
        <v>515</v>
      </c>
      <c r="D241" s="10">
        <v>745</v>
      </c>
      <c r="E241" s="10" t="s">
        <v>512</v>
      </c>
      <c r="F241" s="10" t="s">
        <v>180</v>
      </c>
      <c r="G241" s="10">
        <v>300</v>
      </c>
      <c r="H241" s="2">
        <f>VLOOKUP(B:B,[2]Sheet2!$A$1:$C$65536,3,0)</f>
        <v>622.98</v>
      </c>
      <c r="I241" s="2">
        <f t="shared" si="5"/>
        <v>322.98</v>
      </c>
      <c r="J241" s="2"/>
    </row>
    <row r="242" spans="1:10">
      <c r="A242" s="2">
        <v>258</v>
      </c>
      <c r="B242" s="10">
        <v>5457</v>
      </c>
      <c r="C242" s="10" t="s">
        <v>516</v>
      </c>
      <c r="D242" s="10">
        <v>105267</v>
      </c>
      <c r="E242" s="10" t="s">
        <v>517</v>
      </c>
      <c r="F242" s="10" t="s">
        <v>174</v>
      </c>
      <c r="G242" s="10">
        <v>534</v>
      </c>
      <c r="H242" s="2">
        <f>VLOOKUP(B:B,[2]Sheet2!$A$1:$C$65536,3,0)</f>
        <v>717.85</v>
      </c>
      <c r="I242" s="2">
        <f t="shared" ref="I242:I296" si="6">H242-G242</f>
        <v>183.85</v>
      </c>
      <c r="J242" s="2"/>
    </row>
    <row r="243" spans="1:10">
      <c r="A243" s="2">
        <v>259</v>
      </c>
      <c r="B243" s="10">
        <v>10857</v>
      </c>
      <c r="C243" s="10" t="s">
        <v>518</v>
      </c>
      <c r="D243" s="10">
        <v>105267</v>
      </c>
      <c r="E243" s="10" t="s">
        <v>517</v>
      </c>
      <c r="F243" s="10" t="s">
        <v>176</v>
      </c>
      <c r="G243" s="10">
        <v>593</v>
      </c>
      <c r="H243" s="2">
        <f>VLOOKUP(B:B,[2]Sheet2!$A$1:$C$65536,3,0)</f>
        <v>378.22</v>
      </c>
      <c r="I243" s="2">
        <f t="shared" si="6"/>
        <v>-214.78</v>
      </c>
      <c r="J243" s="2">
        <f>ROUND(I243*0.02,0)</f>
        <v>-4</v>
      </c>
    </row>
    <row r="244" spans="1:10">
      <c r="A244" s="2">
        <v>260</v>
      </c>
      <c r="B244" s="10">
        <v>12514</v>
      </c>
      <c r="C244" s="10" t="s">
        <v>519</v>
      </c>
      <c r="D244" s="10">
        <v>105267</v>
      </c>
      <c r="E244" s="10" t="s">
        <v>517</v>
      </c>
      <c r="F244" s="10" t="s">
        <v>520</v>
      </c>
      <c r="G244" s="10">
        <v>177</v>
      </c>
      <c r="H244" s="2">
        <f>VLOOKUP(B:B,[2]Sheet2!$A$1:$C$65536,3,0)</f>
        <v>406.02</v>
      </c>
      <c r="I244" s="2">
        <f t="shared" si="6"/>
        <v>229.02</v>
      </c>
      <c r="J244" s="2"/>
    </row>
    <row r="245" spans="1:10">
      <c r="A245" s="2">
        <v>261</v>
      </c>
      <c r="B245" s="10">
        <v>12234</v>
      </c>
      <c r="C245" s="10" t="s">
        <v>521</v>
      </c>
      <c r="D245" s="10">
        <v>105267</v>
      </c>
      <c r="E245" s="10" t="s">
        <v>517</v>
      </c>
      <c r="F245" s="10" t="s">
        <v>176</v>
      </c>
      <c r="G245" s="10">
        <v>593</v>
      </c>
      <c r="H245" s="2">
        <f>VLOOKUP(B:B,[2]Sheet2!$A$1:$C$65536,3,0)</f>
        <v>482.32</v>
      </c>
      <c r="I245" s="2">
        <f t="shared" si="6"/>
        <v>-110.68</v>
      </c>
      <c r="J245" s="2">
        <f>ROUND(I245*0.02,0)</f>
        <v>-2</v>
      </c>
    </row>
    <row r="246" spans="1:10">
      <c r="A246" s="2">
        <v>262</v>
      </c>
      <c r="B246" s="10">
        <v>4117</v>
      </c>
      <c r="C246" s="10" t="s">
        <v>522</v>
      </c>
      <c r="D246" s="10">
        <v>102934</v>
      </c>
      <c r="E246" s="10" t="s">
        <v>523</v>
      </c>
      <c r="F246" s="10" t="s">
        <v>174</v>
      </c>
      <c r="G246" s="10">
        <v>895</v>
      </c>
      <c r="H246" s="2">
        <f>VLOOKUP(B:B,[2]Sheet2!$A$1:$C$65536,3,0)</f>
        <v>932.17</v>
      </c>
      <c r="I246" s="2">
        <f t="shared" si="6"/>
        <v>37.17</v>
      </c>
      <c r="J246" s="2"/>
    </row>
    <row r="247" spans="1:10">
      <c r="A247" s="2">
        <v>263</v>
      </c>
      <c r="B247" s="10">
        <v>11504</v>
      </c>
      <c r="C247" s="10" t="s">
        <v>524</v>
      </c>
      <c r="D247" s="10">
        <v>102934</v>
      </c>
      <c r="E247" s="10" t="s">
        <v>523</v>
      </c>
      <c r="F247" s="10" t="s">
        <v>176</v>
      </c>
      <c r="G247" s="10">
        <v>895</v>
      </c>
      <c r="H247" s="2">
        <f>VLOOKUP(B:B,[2]Sheet2!$A$1:$C$65536,3,0)</f>
        <v>984.88</v>
      </c>
      <c r="I247" s="2">
        <f t="shared" si="6"/>
        <v>89.88</v>
      </c>
      <c r="J247" s="2"/>
    </row>
    <row r="248" spans="1:10">
      <c r="A248" s="2">
        <v>264</v>
      </c>
      <c r="B248" s="10">
        <v>12185</v>
      </c>
      <c r="C248" s="10" t="s">
        <v>525</v>
      </c>
      <c r="D248" s="10">
        <v>102934</v>
      </c>
      <c r="E248" s="10" t="s">
        <v>523</v>
      </c>
      <c r="F248" s="10" t="s">
        <v>176</v>
      </c>
      <c r="G248" s="10">
        <v>716</v>
      </c>
      <c r="H248" s="2">
        <f>VLOOKUP(B:B,[2]Sheet2!$A$1:$C$65536,3,0)</f>
        <v>766.71</v>
      </c>
      <c r="I248" s="2">
        <f t="shared" si="6"/>
        <v>50.71</v>
      </c>
      <c r="J248" s="2"/>
    </row>
    <row r="249" spans="1:10">
      <c r="A249" s="2">
        <v>265</v>
      </c>
      <c r="B249" s="10">
        <v>12473</v>
      </c>
      <c r="C249" s="10" t="s">
        <v>526</v>
      </c>
      <c r="D249" s="10">
        <v>102934</v>
      </c>
      <c r="E249" s="10" t="s">
        <v>523</v>
      </c>
      <c r="F249" s="10" t="s">
        <v>180</v>
      </c>
      <c r="G249" s="10">
        <v>357.5</v>
      </c>
      <c r="H249" s="2">
        <f>VLOOKUP(B:B,[2]Sheet2!$A$1:$C$65536,3,0)</f>
        <v>397.44</v>
      </c>
      <c r="I249" s="2">
        <f t="shared" si="6"/>
        <v>39.94</v>
      </c>
      <c r="J249" s="2"/>
    </row>
    <row r="250" spans="1:10">
      <c r="A250" s="2">
        <v>266</v>
      </c>
      <c r="B250" s="10">
        <v>12477</v>
      </c>
      <c r="C250" s="10" t="s">
        <v>527</v>
      </c>
      <c r="D250" s="10">
        <v>102934</v>
      </c>
      <c r="E250" s="10" t="s">
        <v>523</v>
      </c>
      <c r="F250" s="10" t="s">
        <v>180</v>
      </c>
      <c r="G250" s="10">
        <v>357.5</v>
      </c>
      <c r="H250" s="2">
        <f>VLOOKUP(B:B,[2]Sheet2!$A$1:$C$65536,3,0)</f>
        <v>465.12</v>
      </c>
      <c r="I250" s="2">
        <f t="shared" si="6"/>
        <v>107.62</v>
      </c>
      <c r="J250" s="2"/>
    </row>
    <row r="251" spans="1:10">
      <c r="A251" s="2">
        <v>267</v>
      </c>
      <c r="B251" s="10">
        <v>12332</v>
      </c>
      <c r="C251" s="10" t="s">
        <v>528</v>
      </c>
      <c r="D251" s="10">
        <v>102934</v>
      </c>
      <c r="E251" s="10" t="s">
        <v>523</v>
      </c>
      <c r="F251" s="10" t="s">
        <v>176</v>
      </c>
      <c r="G251" s="10">
        <v>716</v>
      </c>
      <c r="H251" s="2">
        <f>VLOOKUP(B:B,[2]Sheet2!$A$1:$C$65536,3,0)</f>
        <v>865.77</v>
      </c>
      <c r="I251" s="2">
        <f t="shared" si="6"/>
        <v>149.77</v>
      </c>
      <c r="J251" s="2"/>
    </row>
    <row r="252" spans="1:10">
      <c r="A252" s="2">
        <v>268</v>
      </c>
      <c r="B252" s="10">
        <v>10586</v>
      </c>
      <c r="C252" s="10" t="s">
        <v>529</v>
      </c>
      <c r="D252" s="10">
        <v>108277</v>
      </c>
      <c r="E252" s="10" t="s">
        <v>530</v>
      </c>
      <c r="F252" s="10" t="s">
        <v>176</v>
      </c>
      <c r="G252" s="10">
        <v>395</v>
      </c>
      <c r="H252" s="2">
        <f>VLOOKUP(B:B,[2]Sheet2!$A$1:$C$65536,3,0)</f>
        <v>752.29</v>
      </c>
      <c r="I252" s="2">
        <f t="shared" si="6"/>
        <v>357.29</v>
      </c>
      <c r="J252" s="2"/>
    </row>
    <row r="253" spans="1:10">
      <c r="A253" s="2">
        <v>269</v>
      </c>
      <c r="B253" s="10">
        <v>11782</v>
      </c>
      <c r="C253" s="10" t="s">
        <v>531</v>
      </c>
      <c r="D253" s="10">
        <v>108277</v>
      </c>
      <c r="E253" s="10" t="s">
        <v>530</v>
      </c>
      <c r="F253" s="10" t="s">
        <v>174</v>
      </c>
      <c r="G253" s="10">
        <v>355.5</v>
      </c>
      <c r="H253" s="2">
        <f>VLOOKUP(B:B,[2]Sheet2!$A$1:$C$65536,3,0)</f>
        <v>799.91</v>
      </c>
      <c r="I253" s="2">
        <f t="shared" si="6"/>
        <v>444.41</v>
      </c>
      <c r="J253" s="2"/>
    </row>
    <row r="254" spans="1:10">
      <c r="A254" s="2">
        <v>270</v>
      </c>
      <c r="B254" s="10">
        <v>12119</v>
      </c>
      <c r="C254" s="10" t="s">
        <v>532</v>
      </c>
      <c r="D254" s="10">
        <v>108277</v>
      </c>
      <c r="E254" s="10" t="s">
        <v>530</v>
      </c>
      <c r="F254" s="10" t="s">
        <v>533</v>
      </c>
      <c r="G254" s="10">
        <v>237</v>
      </c>
      <c r="H254" s="2">
        <f>VLOOKUP(B:B,[2]Sheet2!$A$1:$C$65536,3,0)</f>
        <v>91.62</v>
      </c>
      <c r="I254" s="2">
        <f t="shared" si="6"/>
        <v>-145.38</v>
      </c>
      <c r="J254" s="2">
        <f>ROUND(I254*0.02,0)</f>
        <v>-3</v>
      </c>
    </row>
    <row r="255" spans="1:10">
      <c r="A255" s="2">
        <v>271</v>
      </c>
      <c r="B255" s="10">
        <v>12496</v>
      </c>
      <c r="C255" s="10" t="s">
        <v>534</v>
      </c>
      <c r="D255" s="10">
        <v>108277</v>
      </c>
      <c r="E255" s="10" t="s">
        <v>530</v>
      </c>
      <c r="F255" s="10" t="s">
        <v>180</v>
      </c>
      <c r="G255" s="10">
        <v>197.5</v>
      </c>
      <c r="H255" s="2">
        <f>VLOOKUP(B:B,[2]Sheet2!$A$1:$C$65536,3,0)</f>
        <v>316.99</v>
      </c>
      <c r="I255" s="2">
        <f t="shared" si="6"/>
        <v>119.49</v>
      </c>
      <c r="J255" s="2"/>
    </row>
    <row r="256" spans="1:10">
      <c r="A256" s="2">
        <v>272</v>
      </c>
      <c r="B256" s="10">
        <v>4246</v>
      </c>
      <c r="C256" s="10" t="s">
        <v>535</v>
      </c>
      <c r="D256" s="10">
        <v>391</v>
      </c>
      <c r="E256" s="10" t="s">
        <v>536</v>
      </c>
      <c r="F256" s="10" t="s">
        <v>224</v>
      </c>
      <c r="G256" s="10">
        <v>1221</v>
      </c>
      <c r="H256" s="2">
        <f>VLOOKUP(B:B,[2]Sheet2!$A$1:$C$65536,3,0)</f>
        <v>1164.99</v>
      </c>
      <c r="I256" s="2">
        <f t="shared" si="6"/>
        <v>-56.01</v>
      </c>
      <c r="J256" s="2">
        <f>ROUND(I256*0.02,0)</f>
        <v>-1</v>
      </c>
    </row>
    <row r="257" spans="1:10">
      <c r="A257" s="2">
        <v>273</v>
      </c>
      <c r="B257" s="10">
        <v>10892</v>
      </c>
      <c r="C257" s="10" t="s">
        <v>537</v>
      </c>
      <c r="D257" s="10">
        <v>391</v>
      </c>
      <c r="E257" s="10" t="s">
        <v>536</v>
      </c>
      <c r="F257" s="10" t="s">
        <v>224</v>
      </c>
      <c r="G257" s="10">
        <v>500</v>
      </c>
      <c r="H257" s="2">
        <f>VLOOKUP(B:B,[2]Sheet2!$A$1:$C$65536,3,0)</f>
        <v>750.29</v>
      </c>
      <c r="I257" s="2">
        <f t="shared" si="6"/>
        <v>250.29</v>
      </c>
      <c r="J257" s="2"/>
    </row>
    <row r="258" spans="1:10">
      <c r="A258" s="2">
        <v>274</v>
      </c>
      <c r="B258" s="10">
        <v>12197</v>
      </c>
      <c r="C258" s="10" t="s">
        <v>538</v>
      </c>
      <c r="D258" s="10">
        <v>391</v>
      </c>
      <c r="E258" s="10" t="s">
        <v>536</v>
      </c>
      <c r="F258" s="10" t="s">
        <v>180</v>
      </c>
      <c r="G258" s="10">
        <v>753</v>
      </c>
      <c r="H258" s="2">
        <f>VLOOKUP(B:B,[2]Sheet2!$A$1:$C$65536,3,0)</f>
        <v>757.17</v>
      </c>
      <c r="I258" s="2">
        <f t="shared" si="6"/>
        <v>4.16999999999996</v>
      </c>
      <c r="J258" s="2"/>
    </row>
    <row r="259" spans="1:10">
      <c r="A259" s="2">
        <v>275</v>
      </c>
      <c r="B259" s="10">
        <v>12471</v>
      </c>
      <c r="C259" s="10" t="s">
        <v>539</v>
      </c>
      <c r="D259" s="10">
        <v>391</v>
      </c>
      <c r="E259" s="10" t="s">
        <v>536</v>
      </c>
      <c r="F259" s="10" t="s">
        <v>180</v>
      </c>
      <c r="G259" s="10">
        <v>519</v>
      </c>
      <c r="H259" s="2">
        <f>VLOOKUP(B:B,[2]Sheet2!$A$1:$C$65536,3,0)</f>
        <v>1222.05</v>
      </c>
      <c r="I259" s="2">
        <f t="shared" si="6"/>
        <v>703.05</v>
      </c>
      <c r="J259" s="2"/>
    </row>
    <row r="260" spans="1:10">
      <c r="A260" s="2">
        <v>276</v>
      </c>
      <c r="B260" s="10">
        <v>12462</v>
      </c>
      <c r="C260" s="10" t="s">
        <v>540</v>
      </c>
      <c r="D260" s="10">
        <v>391</v>
      </c>
      <c r="E260" s="10" t="s">
        <v>536</v>
      </c>
      <c r="F260" s="10" t="s">
        <v>180</v>
      </c>
      <c r="G260" s="10">
        <v>404</v>
      </c>
      <c r="H260" s="2">
        <f>VLOOKUP(B:B,[2]Sheet2!$A$1:$C$65536,3,0)</f>
        <v>487.32</v>
      </c>
      <c r="I260" s="2">
        <f t="shared" si="6"/>
        <v>83.32</v>
      </c>
      <c r="J260" s="2"/>
    </row>
    <row r="261" spans="1:10">
      <c r="A261" s="2">
        <v>277</v>
      </c>
      <c r="B261" s="10">
        <v>990176</v>
      </c>
      <c r="C261" s="10" t="s">
        <v>541</v>
      </c>
      <c r="D261" s="10">
        <v>337</v>
      </c>
      <c r="E261" s="10" t="s">
        <v>542</v>
      </c>
      <c r="F261" s="10" t="s">
        <v>196</v>
      </c>
      <c r="G261" s="10">
        <v>1058</v>
      </c>
      <c r="H261" s="2">
        <f>VLOOKUP(B:B,[2]Sheet2!$A$1:$C$65536,3,0)</f>
        <v>1055.21</v>
      </c>
      <c r="I261" s="2">
        <f t="shared" si="6"/>
        <v>-2.78999999999996</v>
      </c>
      <c r="J261" s="2">
        <f>ROUND(I261*0.02,0)</f>
        <v>0</v>
      </c>
    </row>
    <row r="262" spans="1:10">
      <c r="A262" s="2">
        <v>278</v>
      </c>
      <c r="B262" s="10">
        <v>4264</v>
      </c>
      <c r="C262" s="10" t="s">
        <v>543</v>
      </c>
      <c r="D262" s="10">
        <v>337</v>
      </c>
      <c r="E262" s="10" t="s">
        <v>542</v>
      </c>
      <c r="F262" s="10" t="s">
        <v>174</v>
      </c>
      <c r="G262" s="10">
        <v>794</v>
      </c>
      <c r="H262" s="2">
        <f>VLOOKUP(B:B,[2]Sheet2!$A$1:$C$65536,3,0)</f>
        <v>929.03</v>
      </c>
      <c r="I262" s="2">
        <f t="shared" si="6"/>
        <v>135.03</v>
      </c>
      <c r="J262" s="2"/>
    </row>
    <row r="263" spans="1:10">
      <c r="A263" s="2">
        <v>279</v>
      </c>
      <c r="B263" s="10">
        <v>4061</v>
      </c>
      <c r="C263" s="10" t="s">
        <v>544</v>
      </c>
      <c r="D263" s="10">
        <v>337</v>
      </c>
      <c r="E263" s="10" t="s">
        <v>542</v>
      </c>
      <c r="F263" s="10" t="s">
        <v>212</v>
      </c>
      <c r="G263" s="10">
        <v>882</v>
      </c>
      <c r="H263" s="2">
        <f>VLOOKUP(B:B,[2]Sheet2!$A$1:$C$65536,3,0)</f>
        <v>1080.07</v>
      </c>
      <c r="I263" s="2">
        <f t="shared" si="6"/>
        <v>198.07</v>
      </c>
      <c r="J263" s="2"/>
    </row>
    <row r="264" spans="1:10">
      <c r="A264" s="2">
        <v>280</v>
      </c>
      <c r="B264" s="10">
        <v>990451</v>
      </c>
      <c r="C264" s="10" t="s">
        <v>545</v>
      </c>
      <c r="D264" s="10">
        <v>337</v>
      </c>
      <c r="E264" s="10" t="s">
        <v>542</v>
      </c>
      <c r="F264" s="10" t="s">
        <v>196</v>
      </c>
      <c r="G264" s="10">
        <v>1058</v>
      </c>
      <c r="H264" s="2">
        <f>VLOOKUP(B:B,[2]Sheet2!$A$1:$C$65536,3,0)</f>
        <v>562.52</v>
      </c>
      <c r="I264" s="2">
        <f t="shared" si="6"/>
        <v>-495.48</v>
      </c>
      <c r="J264" s="2">
        <f>ROUND(I264*0.02,0)</f>
        <v>-10</v>
      </c>
    </row>
    <row r="265" spans="1:10">
      <c r="A265" s="2">
        <v>281</v>
      </c>
      <c r="B265" s="10">
        <v>6965</v>
      </c>
      <c r="C265" s="10" t="s">
        <v>546</v>
      </c>
      <c r="D265" s="10">
        <v>337</v>
      </c>
      <c r="E265" s="10" t="s">
        <v>542</v>
      </c>
      <c r="F265" s="10" t="s">
        <v>224</v>
      </c>
      <c r="G265" s="10">
        <v>882</v>
      </c>
      <c r="H265" s="2">
        <f>VLOOKUP(B:B,[2]Sheet2!$A$1:$C$65536,3,0)</f>
        <v>1135.47</v>
      </c>
      <c r="I265" s="2">
        <f t="shared" si="6"/>
        <v>253.47</v>
      </c>
      <c r="J265" s="2"/>
    </row>
    <row r="266" spans="1:10">
      <c r="A266" s="2">
        <v>282</v>
      </c>
      <c r="B266" s="10">
        <v>10816</v>
      </c>
      <c r="C266" s="10" t="s">
        <v>547</v>
      </c>
      <c r="D266" s="10">
        <v>337</v>
      </c>
      <c r="E266" s="10" t="s">
        <v>542</v>
      </c>
      <c r="F266" s="10" t="s">
        <v>224</v>
      </c>
      <c r="G266" s="10">
        <v>882</v>
      </c>
      <c r="H266" s="2">
        <f>VLOOKUP(B:B,[2]Sheet2!$A$1:$C$65536,3,0)</f>
        <v>874.51</v>
      </c>
      <c r="I266" s="2">
        <f t="shared" si="6"/>
        <v>-7.49000000000001</v>
      </c>
      <c r="J266" s="2">
        <f>ROUND(I266*0.02,0)</f>
        <v>0</v>
      </c>
    </row>
    <row r="267" spans="1:10">
      <c r="A267" s="2">
        <v>283</v>
      </c>
      <c r="B267" s="10">
        <v>11883</v>
      </c>
      <c r="C267" s="10" t="s">
        <v>548</v>
      </c>
      <c r="D267" s="10">
        <v>337</v>
      </c>
      <c r="E267" s="10" t="s">
        <v>542</v>
      </c>
      <c r="F267" s="10" t="s">
        <v>224</v>
      </c>
      <c r="G267" s="10">
        <v>882</v>
      </c>
      <c r="H267" s="2">
        <f>VLOOKUP(B:B,[2]Sheet2!$A$1:$C$65536,3,0)</f>
        <v>542.75</v>
      </c>
      <c r="I267" s="2">
        <f t="shared" si="6"/>
        <v>-339.25</v>
      </c>
      <c r="J267" s="2">
        <f>ROUND(I267*0.02,0)</f>
        <v>-7</v>
      </c>
    </row>
    <row r="268" spans="1:10">
      <c r="A268" s="2">
        <v>284</v>
      </c>
      <c r="B268" s="10">
        <v>12504</v>
      </c>
      <c r="C268" s="10" t="s">
        <v>549</v>
      </c>
      <c r="D268" s="10">
        <v>337</v>
      </c>
      <c r="E268" s="10" t="s">
        <v>542</v>
      </c>
      <c r="F268" s="10" t="s">
        <v>550</v>
      </c>
      <c r="G268" s="10">
        <v>265</v>
      </c>
      <c r="H268" s="2">
        <f>VLOOKUP(B:B,[2]Sheet2!$A$1:$C$65536,3,0)</f>
        <v>191.21</v>
      </c>
      <c r="I268" s="2">
        <f t="shared" si="6"/>
        <v>-73.79</v>
      </c>
      <c r="J268" s="2">
        <f>ROUND(I268*0.02,0)</f>
        <v>-1</v>
      </c>
    </row>
    <row r="269" spans="1:10">
      <c r="A269" s="2">
        <v>285</v>
      </c>
      <c r="B269" s="10">
        <v>12503</v>
      </c>
      <c r="C269" s="10" t="s">
        <v>551</v>
      </c>
      <c r="D269" s="10">
        <v>337</v>
      </c>
      <c r="E269" s="10" t="s">
        <v>542</v>
      </c>
      <c r="F269" s="10" t="s">
        <v>550</v>
      </c>
      <c r="G269" s="10">
        <v>265</v>
      </c>
      <c r="H269" s="2">
        <f>VLOOKUP(B:B,[2]Sheet2!$A$1:$C$65536,3,0)</f>
        <v>654.5</v>
      </c>
      <c r="I269" s="2">
        <f t="shared" si="6"/>
        <v>389.5</v>
      </c>
      <c r="J269" s="2"/>
    </row>
    <row r="270" spans="1:10">
      <c r="A270" s="2">
        <v>286</v>
      </c>
      <c r="B270" s="10">
        <v>12210</v>
      </c>
      <c r="C270" s="10" t="s">
        <v>552</v>
      </c>
      <c r="D270" s="10">
        <v>337</v>
      </c>
      <c r="E270" s="10" t="s">
        <v>542</v>
      </c>
      <c r="F270" s="10" t="s">
        <v>553</v>
      </c>
      <c r="G270" s="10">
        <v>529</v>
      </c>
      <c r="H270" s="2">
        <f>VLOOKUP(B:B,[2]Sheet2!$A$1:$C$65536,3,0)</f>
        <v>577.44</v>
      </c>
      <c r="I270" s="2">
        <f t="shared" si="6"/>
        <v>48.4400000000001</v>
      </c>
      <c r="J270" s="2"/>
    </row>
    <row r="271" spans="1:10">
      <c r="A271" s="2">
        <v>287</v>
      </c>
      <c r="B271" s="10">
        <v>9130</v>
      </c>
      <c r="C271" s="10" t="s">
        <v>554</v>
      </c>
      <c r="D271" s="10">
        <v>718</v>
      </c>
      <c r="E271" s="10" t="s">
        <v>555</v>
      </c>
      <c r="F271" s="10" t="s">
        <v>176</v>
      </c>
      <c r="G271" s="10">
        <v>579.5</v>
      </c>
      <c r="H271" s="2">
        <f>VLOOKUP(B:B,[2]Sheet2!$A$1:$C$65536,3,0)</f>
        <v>342.8</v>
      </c>
      <c r="I271" s="2">
        <f t="shared" si="6"/>
        <v>-236.7</v>
      </c>
      <c r="J271" s="2">
        <f>ROUND(I271*0.02,0)</f>
        <v>-5</v>
      </c>
    </row>
    <row r="272" spans="1:10">
      <c r="A272" s="2">
        <v>288</v>
      </c>
      <c r="B272" s="10">
        <v>11993</v>
      </c>
      <c r="C272" s="10" t="s">
        <v>556</v>
      </c>
      <c r="D272" s="10">
        <v>718</v>
      </c>
      <c r="E272" s="10" t="s">
        <v>555</v>
      </c>
      <c r="F272" s="10" t="s">
        <v>176</v>
      </c>
      <c r="G272" s="10">
        <v>579.5</v>
      </c>
      <c r="H272" s="2">
        <f>VLOOKUP(B:B,[2]Sheet2!$A$1:$C$65536,3,0)</f>
        <v>478.7</v>
      </c>
      <c r="I272" s="2">
        <f t="shared" si="6"/>
        <v>-100.8</v>
      </c>
      <c r="J272" s="2">
        <f>ROUND(I272*0.02,0)</f>
        <v>-2</v>
      </c>
    </row>
    <row r="273" spans="1:10">
      <c r="A273" s="2">
        <v>289</v>
      </c>
      <c r="B273" s="10">
        <v>11143</v>
      </c>
      <c r="C273" s="10" t="s">
        <v>557</v>
      </c>
      <c r="D273" s="10">
        <v>545</v>
      </c>
      <c r="E273" s="10" t="s">
        <v>558</v>
      </c>
      <c r="F273" s="10" t="s">
        <v>174</v>
      </c>
      <c r="G273" s="10">
        <v>488.87</v>
      </c>
      <c r="H273" s="2">
        <f>VLOOKUP(B:B,[2]Sheet2!$A$1:$C$65536,3,0)</f>
        <v>1040.3</v>
      </c>
      <c r="I273" s="2">
        <f t="shared" si="6"/>
        <v>551.43</v>
      </c>
      <c r="J273" s="2"/>
    </row>
    <row r="274" spans="1:10">
      <c r="A274" s="2">
        <v>290</v>
      </c>
      <c r="B274" s="10">
        <v>11383</v>
      </c>
      <c r="C274" s="10" t="s">
        <v>559</v>
      </c>
      <c r="D274" s="10">
        <v>545</v>
      </c>
      <c r="E274" s="10" t="s">
        <v>558</v>
      </c>
      <c r="F274" s="10" t="s">
        <v>176</v>
      </c>
      <c r="G274" s="10">
        <v>544.9</v>
      </c>
      <c r="H274" s="2">
        <f>VLOOKUP(B:B,[2]Sheet2!$A$1:$C$65536,3,0)</f>
        <v>1366.19</v>
      </c>
      <c r="I274" s="2">
        <f t="shared" si="6"/>
        <v>821.29</v>
      </c>
      <c r="J274" s="2"/>
    </row>
    <row r="275" spans="1:10">
      <c r="A275" s="2">
        <v>291</v>
      </c>
      <c r="B275" s="10">
        <v>12669</v>
      </c>
      <c r="C275" s="10" t="s">
        <v>560</v>
      </c>
      <c r="D275" s="10">
        <v>545</v>
      </c>
      <c r="E275" s="10" t="s">
        <v>558</v>
      </c>
      <c r="F275" s="10" t="s">
        <v>233</v>
      </c>
      <c r="G275" s="10">
        <v>163.23</v>
      </c>
      <c r="H275" s="2">
        <f>VLOOKUP(B:B,[2]Sheet2!$A$1:$C$65536,3,0)</f>
        <v>800.92</v>
      </c>
      <c r="I275" s="2">
        <f t="shared" si="6"/>
        <v>637.69</v>
      </c>
      <c r="J275" s="2"/>
    </row>
    <row r="276" spans="1:10">
      <c r="A276" s="2">
        <v>292</v>
      </c>
      <c r="B276" s="10">
        <v>6390</v>
      </c>
      <c r="C276" s="10" t="s">
        <v>561</v>
      </c>
      <c r="D276" s="10">
        <v>572</v>
      </c>
      <c r="E276" s="10" t="s">
        <v>562</v>
      </c>
      <c r="F276" s="10" t="s">
        <v>176</v>
      </c>
      <c r="G276" s="10">
        <v>650</v>
      </c>
      <c r="H276" s="2">
        <f>VLOOKUP(B:B,[2]Sheet2!$A$1:$C$65536,3,0)</f>
        <v>508.71</v>
      </c>
      <c r="I276" s="2">
        <f t="shared" si="6"/>
        <v>-141.29</v>
      </c>
      <c r="J276" s="2">
        <f>ROUND(I276*0.02,0)</f>
        <v>-3</v>
      </c>
    </row>
    <row r="277" spans="1:10">
      <c r="A277" s="2">
        <v>293</v>
      </c>
      <c r="B277" s="10">
        <v>8731</v>
      </c>
      <c r="C277" s="10" t="s">
        <v>563</v>
      </c>
      <c r="D277" s="10">
        <v>572</v>
      </c>
      <c r="E277" s="10" t="s">
        <v>562</v>
      </c>
      <c r="F277" s="10" t="s">
        <v>176</v>
      </c>
      <c r="G277" s="10">
        <v>650</v>
      </c>
      <c r="H277" s="2">
        <f>VLOOKUP(B:B,[2]Sheet2!$A$1:$C$65536,3,0)</f>
        <v>539.35</v>
      </c>
      <c r="I277" s="2">
        <f t="shared" si="6"/>
        <v>-110.65</v>
      </c>
      <c r="J277" s="2">
        <f>ROUND(I277*0.02,0)</f>
        <v>-2</v>
      </c>
    </row>
    <row r="278" spans="1:10">
      <c r="A278" s="2">
        <v>294</v>
      </c>
      <c r="B278" s="10">
        <v>10186</v>
      </c>
      <c r="C278" s="10" t="s">
        <v>564</v>
      </c>
      <c r="D278" s="10">
        <v>572</v>
      </c>
      <c r="E278" s="10" t="s">
        <v>562</v>
      </c>
      <c r="F278" s="10" t="s">
        <v>174</v>
      </c>
      <c r="G278" s="10">
        <v>650</v>
      </c>
      <c r="H278" s="2">
        <f>VLOOKUP(B:B,[2]Sheet2!$A$1:$C$65536,3,0)</f>
        <v>790.6</v>
      </c>
      <c r="I278" s="2">
        <f t="shared" si="6"/>
        <v>140.6</v>
      </c>
      <c r="J278" s="2"/>
    </row>
    <row r="279" spans="1:10">
      <c r="A279" s="2">
        <v>295</v>
      </c>
      <c r="B279" s="10">
        <v>11058</v>
      </c>
      <c r="C279" s="10" t="s">
        <v>565</v>
      </c>
      <c r="D279" s="10">
        <v>572</v>
      </c>
      <c r="E279" s="10" t="s">
        <v>562</v>
      </c>
      <c r="F279" s="10" t="s">
        <v>176</v>
      </c>
      <c r="G279" s="10">
        <v>650</v>
      </c>
      <c r="H279" s="2">
        <f>VLOOKUP(B:B,[2]Sheet2!$A$1:$C$65536,3,0)</f>
        <v>881.62</v>
      </c>
      <c r="I279" s="2">
        <f t="shared" si="6"/>
        <v>231.62</v>
      </c>
      <c r="J279" s="2"/>
    </row>
    <row r="280" spans="1:10">
      <c r="A280" s="2">
        <v>296</v>
      </c>
      <c r="B280" s="10">
        <v>12466</v>
      </c>
      <c r="C280" s="10" t="s">
        <v>566</v>
      </c>
      <c r="D280" s="10">
        <v>572</v>
      </c>
      <c r="E280" s="10" t="s">
        <v>562</v>
      </c>
      <c r="F280" s="10" t="s">
        <v>567</v>
      </c>
      <c r="G280" s="10">
        <v>330</v>
      </c>
      <c r="H280" s="2">
        <f>VLOOKUP(B:B,[2]Sheet2!$A$1:$C$65536,3,0)</f>
        <v>327.92</v>
      </c>
      <c r="I280" s="2">
        <f t="shared" si="6"/>
        <v>-2.07999999999998</v>
      </c>
      <c r="J280" s="2">
        <f t="shared" ref="J280:J288" si="7">ROUND(I280*0.02,0)</f>
        <v>0</v>
      </c>
    </row>
    <row r="281" spans="1:10">
      <c r="A281" s="2">
        <v>297</v>
      </c>
      <c r="B281" s="10">
        <v>10898</v>
      </c>
      <c r="C281" s="10" t="s">
        <v>568</v>
      </c>
      <c r="D281" s="10">
        <v>747</v>
      </c>
      <c r="E281" s="10" t="s">
        <v>569</v>
      </c>
      <c r="F281" s="10" t="s">
        <v>238</v>
      </c>
      <c r="G281" s="10">
        <v>738</v>
      </c>
      <c r="H281" s="2">
        <f>VLOOKUP(B:B,[2]Sheet2!$A$1:$C$65536,3,0)</f>
        <v>55</v>
      </c>
      <c r="I281" s="2">
        <f t="shared" si="6"/>
        <v>-683</v>
      </c>
      <c r="J281" s="2">
        <f t="shared" si="7"/>
        <v>-14</v>
      </c>
    </row>
    <row r="282" spans="1:10">
      <c r="A282" s="2">
        <v>298</v>
      </c>
      <c r="B282" s="10">
        <v>11023</v>
      </c>
      <c r="C282" s="10" t="s">
        <v>570</v>
      </c>
      <c r="D282" s="10">
        <v>747</v>
      </c>
      <c r="E282" s="10" t="s">
        <v>569</v>
      </c>
      <c r="F282" s="10" t="s">
        <v>238</v>
      </c>
      <c r="G282" s="10">
        <v>738</v>
      </c>
      <c r="H282" s="2">
        <f>VLOOKUP(B:B,[2]Sheet2!$A$1:$C$65536,3,0)</f>
        <v>171.78</v>
      </c>
      <c r="I282" s="2">
        <f t="shared" si="6"/>
        <v>-566.22</v>
      </c>
      <c r="J282" s="2">
        <f t="shared" si="7"/>
        <v>-11</v>
      </c>
    </row>
    <row r="283" spans="1:10">
      <c r="A283" s="2">
        <v>299</v>
      </c>
      <c r="B283" s="10">
        <v>10907</v>
      </c>
      <c r="C283" s="10" t="s">
        <v>571</v>
      </c>
      <c r="D283" s="10">
        <v>747</v>
      </c>
      <c r="E283" s="10" t="s">
        <v>569</v>
      </c>
      <c r="F283" s="10" t="s">
        <v>174</v>
      </c>
      <c r="G283" s="10">
        <v>738</v>
      </c>
      <c r="H283" s="2">
        <f>VLOOKUP(B:B,[2]Sheet2!$A$1:$C$65536,3,0)</f>
        <v>378.32</v>
      </c>
      <c r="I283" s="2">
        <f t="shared" si="6"/>
        <v>-359.68</v>
      </c>
      <c r="J283" s="2">
        <f t="shared" si="7"/>
        <v>-7</v>
      </c>
    </row>
    <row r="284" spans="1:10">
      <c r="A284" s="2">
        <v>300</v>
      </c>
      <c r="B284" s="10">
        <v>11964</v>
      </c>
      <c r="C284" s="10" t="s">
        <v>572</v>
      </c>
      <c r="D284" s="10">
        <v>747</v>
      </c>
      <c r="E284" s="10" t="s">
        <v>569</v>
      </c>
      <c r="F284" s="10" t="s">
        <v>176</v>
      </c>
      <c r="G284" s="10">
        <v>738</v>
      </c>
      <c r="H284" s="2">
        <f>VLOOKUP(B:B,[2]Sheet2!$A$1:$C$65536,3,0)</f>
        <v>315.06</v>
      </c>
      <c r="I284" s="2">
        <f t="shared" si="6"/>
        <v>-422.94</v>
      </c>
      <c r="J284" s="2">
        <f t="shared" si="7"/>
        <v>-8</v>
      </c>
    </row>
    <row r="285" spans="1:10">
      <c r="A285" s="2">
        <v>301</v>
      </c>
      <c r="B285" s="10">
        <v>12467</v>
      </c>
      <c r="C285" s="10" t="s">
        <v>573</v>
      </c>
      <c r="D285" s="10">
        <v>747</v>
      </c>
      <c r="E285" s="10" t="s">
        <v>569</v>
      </c>
      <c r="F285" s="10" t="s">
        <v>180</v>
      </c>
      <c r="G285" s="10">
        <v>222.5</v>
      </c>
      <c r="H285" s="2">
        <f>VLOOKUP(B:B,[2]Sheet2!$A$1:$C$65536,3,0)</f>
        <v>70.62</v>
      </c>
      <c r="I285" s="2">
        <f t="shared" si="6"/>
        <v>-151.88</v>
      </c>
      <c r="J285" s="2">
        <f t="shared" si="7"/>
        <v>-3</v>
      </c>
    </row>
    <row r="286" spans="1:10">
      <c r="A286" s="2">
        <v>302</v>
      </c>
      <c r="B286" s="10">
        <v>12398</v>
      </c>
      <c r="C286" s="10" t="s">
        <v>574</v>
      </c>
      <c r="D286" s="10">
        <v>747</v>
      </c>
      <c r="E286" s="10" t="s">
        <v>569</v>
      </c>
      <c r="F286" s="10" t="s">
        <v>180</v>
      </c>
      <c r="G286" s="10">
        <v>222.5</v>
      </c>
      <c r="H286" s="2">
        <f>VLOOKUP(B:B,[2]Sheet2!$A$1:$C$65536,3,0)</f>
        <v>104.09</v>
      </c>
      <c r="I286" s="2">
        <f t="shared" si="6"/>
        <v>-118.41</v>
      </c>
      <c r="J286" s="2">
        <f t="shared" si="7"/>
        <v>-2</v>
      </c>
    </row>
    <row r="287" spans="1:10">
      <c r="A287" s="2">
        <v>304</v>
      </c>
      <c r="B287" s="10">
        <v>990264</v>
      </c>
      <c r="C287" s="10" t="s">
        <v>575</v>
      </c>
      <c r="D287" s="10">
        <v>307</v>
      </c>
      <c r="E287" s="10" t="s">
        <v>576</v>
      </c>
      <c r="F287" s="10" t="s">
        <v>466</v>
      </c>
      <c r="G287" s="10">
        <v>590</v>
      </c>
      <c r="H287" s="2">
        <f>VLOOKUP(B:B,[2]Sheet2!$A$1:$C$65536,3,0)</f>
        <v>449.8</v>
      </c>
      <c r="I287" s="2">
        <f t="shared" si="6"/>
        <v>-140.2</v>
      </c>
      <c r="J287" s="2">
        <f t="shared" si="7"/>
        <v>-3</v>
      </c>
    </row>
    <row r="288" spans="1:10">
      <c r="A288" s="2">
        <v>307</v>
      </c>
      <c r="B288" s="10">
        <v>5880</v>
      </c>
      <c r="C288" s="10" t="s">
        <v>577</v>
      </c>
      <c r="D288" s="10">
        <v>307</v>
      </c>
      <c r="E288" s="10" t="s">
        <v>576</v>
      </c>
      <c r="F288" s="10" t="s">
        <v>176</v>
      </c>
      <c r="G288" s="10">
        <v>1082</v>
      </c>
      <c r="H288" s="2">
        <f>VLOOKUP(B:B,[2]Sheet2!$A$1:$C$65536,3,0)</f>
        <v>718.15</v>
      </c>
      <c r="I288" s="2">
        <f t="shared" si="6"/>
        <v>-363.85</v>
      </c>
      <c r="J288" s="2">
        <f t="shared" si="7"/>
        <v>-7</v>
      </c>
    </row>
    <row r="289" spans="1:10">
      <c r="A289" s="2">
        <v>308</v>
      </c>
      <c r="B289" s="10">
        <v>991137</v>
      </c>
      <c r="C289" s="10" t="s">
        <v>578</v>
      </c>
      <c r="D289" s="10">
        <v>307</v>
      </c>
      <c r="E289" s="10" t="s">
        <v>576</v>
      </c>
      <c r="F289" s="10" t="s">
        <v>466</v>
      </c>
      <c r="G289" s="10">
        <v>590</v>
      </c>
      <c r="H289" s="2">
        <f>VLOOKUP(B:B,[2]Sheet2!$A$1:$C$65536,3,0)</f>
        <v>784.69</v>
      </c>
      <c r="I289" s="2">
        <f t="shared" si="6"/>
        <v>194.69</v>
      </c>
      <c r="J289" s="2"/>
    </row>
    <row r="290" spans="1:10">
      <c r="A290" s="2">
        <v>309</v>
      </c>
      <c r="B290" s="10">
        <v>993501</v>
      </c>
      <c r="C290" s="10" t="s">
        <v>579</v>
      </c>
      <c r="D290" s="10">
        <v>307</v>
      </c>
      <c r="E290" s="10" t="s">
        <v>576</v>
      </c>
      <c r="F290" s="10" t="s">
        <v>466</v>
      </c>
      <c r="G290" s="10">
        <v>1082</v>
      </c>
      <c r="H290" s="2">
        <f>VLOOKUP(B:B,[2]Sheet2!$A$1:$C$65536,3,0)</f>
        <v>974.66</v>
      </c>
      <c r="I290" s="2">
        <f t="shared" si="6"/>
        <v>-107.34</v>
      </c>
      <c r="J290" s="2">
        <f>ROUND(I290*0.02,0)</f>
        <v>-2</v>
      </c>
    </row>
    <row r="291" spans="1:10">
      <c r="A291" s="2">
        <v>310</v>
      </c>
      <c r="B291" s="10">
        <v>7107</v>
      </c>
      <c r="C291" s="10" t="s">
        <v>580</v>
      </c>
      <c r="D291" s="10">
        <v>307</v>
      </c>
      <c r="E291" s="10" t="s">
        <v>576</v>
      </c>
      <c r="F291" s="10" t="s">
        <v>176</v>
      </c>
      <c r="G291" s="10">
        <v>1280</v>
      </c>
      <c r="H291" s="2">
        <f>VLOOKUP(B:B,[2]Sheet2!$A$1:$C$65536,3,0)</f>
        <v>2258.6</v>
      </c>
      <c r="I291" s="2">
        <f t="shared" si="6"/>
        <v>978.6</v>
      </c>
      <c r="J291" s="2"/>
    </row>
    <row r="292" spans="1:10">
      <c r="A292" s="2">
        <v>313</v>
      </c>
      <c r="B292" s="10">
        <v>9563</v>
      </c>
      <c r="C292" s="10" t="s">
        <v>581</v>
      </c>
      <c r="D292" s="10">
        <v>307</v>
      </c>
      <c r="E292" s="10" t="s">
        <v>576</v>
      </c>
      <c r="F292" s="10" t="s">
        <v>176</v>
      </c>
      <c r="G292" s="10">
        <v>1280</v>
      </c>
      <c r="H292" s="2">
        <f>VLOOKUP(B:B,[2]Sheet2!$A$1:$C$65536,3,0)</f>
        <v>1467.34</v>
      </c>
      <c r="I292" s="2">
        <f t="shared" si="6"/>
        <v>187.34</v>
      </c>
      <c r="J292" s="2"/>
    </row>
    <row r="293" spans="1:10">
      <c r="A293" s="2">
        <v>314</v>
      </c>
      <c r="B293" s="10">
        <v>9669</v>
      </c>
      <c r="C293" s="10" t="s">
        <v>582</v>
      </c>
      <c r="D293" s="10">
        <v>307</v>
      </c>
      <c r="E293" s="10" t="s">
        <v>576</v>
      </c>
      <c r="F293" s="10" t="s">
        <v>176</v>
      </c>
      <c r="G293" s="10">
        <v>1280</v>
      </c>
      <c r="H293" s="2">
        <f>VLOOKUP(B:B,[2]Sheet2!$A$1:$C$65536,3,0)</f>
        <v>1238.8</v>
      </c>
      <c r="I293" s="2">
        <f t="shared" si="6"/>
        <v>-41.2</v>
      </c>
      <c r="J293" s="2">
        <f>ROUND(I293*0.02,0)</f>
        <v>-1</v>
      </c>
    </row>
    <row r="294" spans="1:10">
      <c r="A294" s="2">
        <v>317</v>
      </c>
      <c r="B294" s="10">
        <v>10886</v>
      </c>
      <c r="C294" s="10" t="s">
        <v>583</v>
      </c>
      <c r="D294" s="10">
        <v>307</v>
      </c>
      <c r="E294" s="10" t="s">
        <v>576</v>
      </c>
      <c r="F294" s="10" t="s">
        <v>176</v>
      </c>
      <c r="G294" s="10">
        <v>1280</v>
      </c>
      <c r="H294" s="2">
        <f>VLOOKUP(B:B,[2]Sheet2!$A$1:$C$65536,3,0)</f>
        <v>1152.81</v>
      </c>
      <c r="I294" s="2">
        <f t="shared" si="6"/>
        <v>-127.19</v>
      </c>
      <c r="J294" s="2">
        <f>ROUND(I294*0.02,0)</f>
        <v>-3</v>
      </c>
    </row>
    <row r="295" spans="1:10">
      <c r="A295" s="2">
        <v>318</v>
      </c>
      <c r="B295" s="10">
        <v>10989</v>
      </c>
      <c r="C295" s="10" t="s">
        <v>584</v>
      </c>
      <c r="D295" s="10">
        <v>307</v>
      </c>
      <c r="E295" s="10" t="s">
        <v>576</v>
      </c>
      <c r="F295" s="10" t="s">
        <v>176</v>
      </c>
      <c r="G295" s="10">
        <v>1280</v>
      </c>
      <c r="H295" s="2">
        <f>VLOOKUP(B:B,[2]Sheet2!$A$1:$C$65536,3,0)</f>
        <v>1508.73</v>
      </c>
      <c r="I295" s="2">
        <f t="shared" si="6"/>
        <v>228.73</v>
      </c>
      <c r="J295" s="2"/>
    </row>
    <row r="296" spans="1:10">
      <c r="A296" s="2">
        <v>320</v>
      </c>
      <c r="B296" s="10">
        <v>10613</v>
      </c>
      <c r="C296" s="10" t="s">
        <v>585</v>
      </c>
      <c r="D296" s="10">
        <v>307</v>
      </c>
      <c r="E296" s="10" t="s">
        <v>576</v>
      </c>
      <c r="F296" s="10" t="s">
        <v>176</v>
      </c>
      <c r="G296" s="10">
        <v>1083</v>
      </c>
      <c r="H296" s="2">
        <f>VLOOKUP(B:B,[2]Sheet2!$A$1:$C$65536,3,0)</f>
        <v>1374.47</v>
      </c>
      <c r="I296" s="2">
        <f t="shared" si="6"/>
        <v>291.47</v>
      </c>
      <c r="J296" s="2"/>
    </row>
    <row r="297" spans="1:10">
      <c r="A297" s="2">
        <v>328</v>
      </c>
      <c r="B297" s="10">
        <v>8400</v>
      </c>
      <c r="C297" s="10" t="s">
        <v>586</v>
      </c>
      <c r="D297" s="10">
        <v>347</v>
      </c>
      <c r="E297" s="10" t="s">
        <v>587</v>
      </c>
      <c r="F297" s="10" t="s">
        <v>174</v>
      </c>
      <c r="G297" s="10">
        <v>1141</v>
      </c>
      <c r="H297" s="2">
        <f>VLOOKUP(B:B,[2]Sheet2!$A$1:$C$65536,3,0)</f>
        <v>457.85</v>
      </c>
      <c r="I297" s="2">
        <f t="shared" ref="I297:I354" si="8">H297-G297</f>
        <v>-683.15</v>
      </c>
      <c r="J297" s="2">
        <f>ROUND(I297*0.02,0)</f>
        <v>-14</v>
      </c>
    </row>
    <row r="298" spans="1:10">
      <c r="A298" s="2">
        <v>329</v>
      </c>
      <c r="B298" s="10">
        <v>11768</v>
      </c>
      <c r="C298" s="10" t="s">
        <v>588</v>
      </c>
      <c r="D298" s="10">
        <v>347</v>
      </c>
      <c r="E298" s="10" t="s">
        <v>587</v>
      </c>
      <c r="F298" s="10" t="s">
        <v>176</v>
      </c>
      <c r="G298" s="10">
        <v>1141</v>
      </c>
      <c r="H298" s="2">
        <f>VLOOKUP(B:B,[2]Sheet2!$A$1:$C$65536,3,0)</f>
        <v>1171.28</v>
      </c>
      <c r="I298" s="2">
        <f t="shared" si="8"/>
        <v>30.28</v>
      </c>
      <c r="J298" s="2"/>
    </row>
    <row r="299" spans="1:10">
      <c r="A299" s="2">
        <v>330</v>
      </c>
      <c r="B299" s="10">
        <v>12528</v>
      </c>
      <c r="C299" s="10" t="s">
        <v>589</v>
      </c>
      <c r="D299" s="10">
        <v>347</v>
      </c>
      <c r="E299" s="10" t="s">
        <v>587</v>
      </c>
      <c r="F299" s="10" t="s">
        <v>590</v>
      </c>
      <c r="G299" s="10">
        <v>457.5</v>
      </c>
      <c r="H299" s="2">
        <f>VLOOKUP(B:B,[2]Sheet2!$A$1:$C$65536,3,0)</f>
        <v>272.36</v>
      </c>
      <c r="I299" s="2">
        <f t="shared" si="8"/>
        <v>-185.14</v>
      </c>
      <c r="J299" s="2">
        <f>ROUND(I299*0.02,0)</f>
        <v>-4</v>
      </c>
    </row>
    <row r="300" spans="1:10">
      <c r="A300" s="2">
        <v>331</v>
      </c>
      <c r="B300" s="10">
        <v>12500</v>
      </c>
      <c r="C300" s="10" t="s">
        <v>591</v>
      </c>
      <c r="D300" s="10">
        <v>347</v>
      </c>
      <c r="E300" s="10" t="s">
        <v>587</v>
      </c>
      <c r="F300" s="10" t="s">
        <v>592</v>
      </c>
      <c r="G300" s="10">
        <v>457.5</v>
      </c>
      <c r="H300" s="2">
        <f>VLOOKUP(B:B,[2]Sheet2!$A$1:$C$65536,3,0)</f>
        <v>457.51</v>
      </c>
      <c r="I300" s="2">
        <f t="shared" si="8"/>
        <v>0.00999999999999091</v>
      </c>
      <c r="J300" s="2"/>
    </row>
    <row r="301" spans="1:10">
      <c r="A301" s="2">
        <v>332</v>
      </c>
      <c r="B301" s="10">
        <v>6814</v>
      </c>
      <c r="C301" s="10" t="s">
        <v>593</v>
      </c>
      <c r="D301" s="10">
        <v>357</v>
      </c>
      <c r="E301" s="10" t="s">
        <v>594</v>
      </c>
      <c r="F301" s="10" t="s">
        <v>238</v>
      </c>
      <c r="G301" s="10">
        <v>1551</v>
      </c>
      <c r="H301" s="2">
        <f>VLOOKUP(B:B,[2]Sheet2!$A$1:$C$65536,3,0)</f>
        <v>2033.65</v>
      </c>
      <c r="I301" s="2">
        <f t="shared" si="8"/>
        <v>482.65</v>
      </c>
      <c r="J301" s="2"/>
    </row>
    <row r="302" spans="1:10">
      <c r="A302" s="2">
        <v>333</v>
      </c>
      <c r="B302" s="10">
        <v>11453</v>
      </c>
      <c r="C302" s="10" t="s">
        <v>595</v>
      </c>
      <c r="D302" s="10">
        <v>357</v>
      </c>
      <c r="E302" s="10" t="s">
        <v>594</v>
      </c>
      <c r="F302" s="10" t="s">
        <v>174</v>
      </c>
      <c r="G302" s="10">
        <v>1396</v>
      </c>
      <c r="H302" s="2">
        <f>VLOOKUP(B:B,[2]Sheet2!$A$1:$C$65536,3,0)</f>
        <v>1361.02</v>
      </c>
      <c r="I302" s="2">
        <f t="shared" si="8"/>
        <v>-34.98</v>
      </c>
      <c r="J302" s="2">
        <f>ROUND(I302*0.02,0)</f>
        <v>-1</v>
      </c>
    </row>
    <row r="303" spans="1:10">
      <c r="A303" s="2">
        <v>334</v>
      </c>
      <c r="B303" s="10">
        <v>12224</v>
      </c>
      <c r="C303" s="10" t="s">
        <v>596</v>
      </c>
      <c r="D303" s="10">
        <v>357</v>
      </c>
      <c r="E303" s="10" t="s">
        <v>594</v>
      </c>
      <c r="F303" s="10" t="s">
        <v>597</v>
      </c>
      <c r="G303" s="10">
        <v>930</v>
      </c>
      <c r="H303" s="2">
        <f>VLOOKUP(B:B,[2]Sheet2!$A$1:$C$65536,3,0)</f>
        <v>349.84</v>
      </c>
      <c r="I303" s="2">
        <f t="shared" si="8"/>
        <v>-580.16</v>
      </c>
      <c r="J303" s="2">
        <f>ROUND(I303*0.02,0)</f>
        <v>-12</v>
      </c>
    </row>
    <row r="304" spans="1:10">
      <c r="A304" s="2">
        <v>335</v>
      </c>
      <c r="B304" s="10">
        <v>12459</v>
      </c>
      <c r="C304" s="10" t="s">
        <v>598</v>
      </c>
      <c r="D304" s="10">
        <v>357</v>
      </c>
      <c r="E304" s="10" t="s">
        <v>594</v>
      </c>
      <c r="F304" s="10" t="s">
        <v>599</v>
      </c>
      <c r="G304" s="10">
        <v>620</v>
      </c>
      <c r="H304" s="2">
        <f>VLOOKUP(B:B,[2]Sheet2!$A$1:$C$65536,3,0)</f>
        <v>504.01</v>
      </c>
      <c r="I304" s="2">
        <f t="shared" si="8"/>
        <v>-115.99</v>
      </c>
      <c r="J304" s="2">
        <f>ROUND(I304*0.02,0)</f>
        <v>-2</v>
      </c>
    </row>
    <row r="305" spans="1:10">
      <c r="A305" s="2">
        <v>336</v>
      </c>
      <c r="B305" s="10">
        <v>8113</v>
      </c>
      <c r="C305" s="10" t="s">
        <v>600</v>
      </c>
      <c r="D305" s="10">
        <v>102564</v>
      </c>
      <c r="E305" s="10" t="s">
        <v>601</v>
      </c>
      <c r="F305" s="10" t="s">
        <v>174</v>
      </c>
      <c r="G305" s="10">
        <v>433.5</v>
      </c>
      <c r="H305" s="2">
        <f>VLOOKUP(B:B,[2]Sheet2!$A$1:$C$65536,3,0)</f>
        <v>755.79</v>
      </c>
      <c r="I305" s="2">
        <f t="shared" si="8"/>
        <v>322.29</v>
      </c>
      <c r="J305" s="2"/>
    </row>
    <row r="306" spans="1:10">
      <c r="A306" s="2">
        <v>337</v>
      </c>
      <c r="B306" s="10">
        <v>11363</v>
      </c>
      <c r="C306" s="10" t="s">
        <v>602</v>
      </c>
      <c r="D306" s="10">
        <v>102564</v>
      </c>
      <c r="E306" s="10" t="s">
        <v>601</v>
      </c>
      <c r="F306" s="10" t="s">
        <v>176</v>
      </c>
      <c r="G306" s="10">
        <v>482</v>
      </c>
      <c r="H306" s="2">
        <f>VLOOKUP(B:B,[2]Sheet2!$A$1:$C$65536,3,0)</f>
        <v>600.5</v>
      </c>
      <c r="I306" s="2">
        <f t="shared" si="8"/>
        <v>118.5</v>
      </c>
      <c r="J306" s="2"/>
    </row>
    <row r="307" spans="1:10">
      <c r="A307" s="2">
        <v>338</v>
      </c>
      <c r="B307" s="10">
        <v>12534</v>
      </c>
      <c r="C307" s="10" t="s">
        <v>603</v>
      </c>
      <c r="D307" s="10">
        <v>102564</v>
      </c>
      <c r="E307" s="10" t="s">
        <v>601</v>
      </c>
      <c r="F307" s="10" t="s">
        <v>180</v>
      </c>
      <c r="G307" s="10">
        <v>144.5</v>
      </c>
      <c r="H307" s="2">
        <f>VLOOKUP(B:B,[2]Sheet2!$A$1:$C$65536,3,0)</f>
        <v>209.46</v>
      </c>
      <c r="I307" s="2">
        <f t="shared" si="8"/>
        <v>64.96</v>
      </c>
      <c r="J307" s="2"/>
    </row>
    <row r="308" spans="1:10">
      <c r="A308" s="2">
        <v>339</v>
      </c>
      <c r="B308" s="10">
        <v>12410</v>
      </c>
      <c r="C308" s="10" t="s">
        <v>588</v>
      </c>
      <c r="D308" s="10">
        <v>102564</v>
      </c>
      <c r="E308" s="10" t="s">
        <v>601</v>
      </c>
      <c r="F308" s="10" t="s">
        <v>176</v>
      </c>
      <c r="G308" s="10">
        <v>337</v>
      </c>
      <c r="H308" s="2">
        <f>VLOOKUP(B:B,[2]Sheet2!$A$1:$C$65536,3,0)</f>
        <v>606.38</v>
      </c>
      <c r="I308" s="2">
        <f t="shared" si="8"/>
        <v>269.38</v>
      </c>
      <c r="J308" s="2"/>
    </row>
    <row r="309" spans="1:10">
      <c r="A309" s="2">
        <v>340</v>
      </c>
      <c r="B309" s="10">
        <v>4310</v>
      </c>
      <c r="C309" s="10" t="s">
        <v>604</v>
      </c>
      <c r="D309" s="10">
        <v>721</v>
      </c>
      <c r="E309" s="10" t="s">
        <v>605</v>
      </c>
      <c r="F309" s="10" t="s">
        <v>176</v>
      </c>
      <c r="G309" s="10">
        <v>1150</v>
      </c>
      <c r="H309" s="2">
        <f>VLOOKUP(B:B,[2]Sheet2!$A$1:$C$65536,3,0)</f>
        <v>1510.46</v>
      </c>
      <c r="I309" s="2">
        <f t="shared" si="8"/>
        <v>360.46</v>
      </c>
      <c r="J309" s="2"/>
    </row>
    <row r="310" spans="1:10">
      <c r="A310" s="2">
        <v>341</v>
      </c>
      <c r="B310" s="10">
        <v>7011</v>
      </c>
      <c r="C310" s="10" t="s">
        <v>606</v>
      </c>
      <c r="D310" s="10">
        <v>721</v>
      </c>
      <c r="E310" s="10" t="s">
        <v>605</v>
      </c>
      <c r="F310" s="10" t="s">
        <v>174</v>
      </c>
      <c r="G310" s="10">
        <v>1124</v>
      </c>
      <c r="H310" s="2">
        <f>VLOOKUP(B:B,[2]Sheet2!$A$1:$C$65536,3,0)</f>
        <v>1439.54</v>
      </c>
      <c r="I310" s="2">
        <f t="shared" si="8"/>
        <v>315.54</v>
      </c>
      <c r="J310" s="2"/>
    </row>
    <row r="311" spans="1:10">
      <c r="A311" s="2">
        <v>342</v>
      </c>
      <c r="B311" s="10">
        <v>11619</v>
      </c>
      <c r="C311" s="10" t="s">
        <v>607</v>
      </c>
      <c r="D311" s="10">
        <v>721</v>
      </c>
      <c r="E311" s="10" t="s">
        <v>605</v>
      </c>
      <c r="F311" s="10" t="s">
        <v>176</v>
      </c>
      <c r="G311" s="10">
        <v>1123</v>
      </c>
      <c r="H311" s="2">
        <f>VLOOKUP(B:B,[2]Sheet2!$A$1:$C$65536,3,0)</f>
        <v>2233.96</v>
      </c>
      <c r="I311" s="2">
        <f t="shared" si="8"/>
        <v>1110.96</v>
      </c>
      <c r="J311" s="2"/>
    </row>
    <row r="312" spans="1:10">
      <c r="A312" s="2">
        <v>343</v>
      </c>
      <c r="B312" s="10">
        <v>5764</v>
      </c>
      <c r="C312" s="10" t="s">
        <v>608</v>
      </c>
      <c r="D312" s="10">
        <v>591</v>
      </c>
      <c r="E312" s="10" t="s">
        <v>609</v>
      </c>
      <c r="F312" s="10" t="s">
        <v>174</v>
      </c>
      <c r="G312" s="10">
        <v>904</v>
      </c>
      <c r="H312" s="2">
        <f>VLOOKUP(B:B,[2]Sheet2!$A$1:$C$65536,3,0)</f>
        <v>1335.06</v>
      </c>
      <c r="I312" s="2">
        <f t="shared" si="8"/>
        <v>431.06</v>
      </c>
      <c r="J312" s="2"/>
    </row>
    <row r="313" spans="1:10">
      <c r="A313" s="2">
        <v>344</v>
      </c>
      <c r="B313" s="10">
        <v>7644</v>
      </c>
      <c r="C313" s="10" t="s">
        <v>610</v>
      </c>
      <c r="D313" s="10">
        <v>591</v>
      </c>
      <c r="E313" s="10" t="s">
        <v>609</v>
      </c>
      <c r="F313" s="10" t="s">
        <v>176</v>
      </c>
      <c r="G313" s="10">
        <v>281</v>
      </c>
      <c r="H313" s="2">
        <f>VLOOKUP(B:B,[2]Sheet2!$A$1:$C$65536,3,0)</f>
        <v>540.5</v>
      </c>
      <c r="I313" s="2">
        <f t="shared" si="8"/>
        <v>259.5</v>
      </c>
      <c r="J313" s="2"/>
    </row>
    <row r="314" spans="1:10">
      <c r="A314" s="2">
        <v>345</v>
      </c>
      <c r="B314" s="10">
        <v>7645</v>
      </c>
      <c r="C314" s="10" t="s">
        <v>611</v>
      </c>
      <c r="D314" s="10">
        <v>591</v>
      </c>
      <c r="E314" s="10" t="s">
        <v>609</v>
      </c>
      <c r="F314" s="10" t="s">
        <v>176</v>
      </c>
      <c r="G314" s="10">
        <v>1004</v>
      </c>
      <c r="H314" s="2">
        <f>VLOOKUP(B:B,[2]Sheet2!$A$1:$C$65536,3,0)</f>
        <v>1581.86</v>
      </c>
      <c r="I314" s="2">
        <f t="shared" si="8"/>
        <v>577.86</v>
      </c>
      <c r="J314" s="2"/>
    </row>
    <row r="315" spans="1:10">
      <c r="A315" s="2">
        <v>346</v>
      </c>
      <c r="B315" s="10">
        <v>9138</v>
      </c>
      <c r="C315" s="10" t="s">
        <v>612</v>
      </c>
      <c r="D315" s="10">
        <v>732</v>
      </c>
      <c r="E315" s="10" t="s">
        <v>613</v>
      </c>
      <c r="F315" s="10" t="s">
        <v>174</v>
      </c>
      <c r="G315" s="10">
        <v>897</v>
      </c>
      <c r="H315" s="2">
        <f>VLOOKUP(B:B,[2]Sheet2!$A$1:$C$65536,3,0)</f>
        <v>781.83</v>
      </c>
      <c r="I315" s="2">
        <f t="shared" si="8"/>
        <v>-115.17</v>
      </c>
      <c r="J315" s="2">
        <f>ROUND(I315*0.02,0)</f>
        <v>-2</v>
      </c>
    </row>
    <row r="316" spans="1:10">
      <c r="A316" s="2">
        <v>347</v>
      </c>
      <c r="B316" s="10">
        <v>12624</v>
      </c>
      <c r="C316" s="10" t="s">
        <v>614</v>
      </c>
      <c r="D316" s="10">
        <v>732</v>
      </c>
      <c r="E316" s="10" t="s">
        <v>613</v>
      </c>
      <c r="F316" s="10" t="s">
        <v>615</v>
      </c>
      <c r="G316" s="10">
        <v>897</v>
      </c>
      <c r="H316" s="2">
        <f>VLOOKUP(B:B,[2]Sheet2!$A$1:$C$65536,3,0)</f>
        <v>796.69</v>
      </c>
      <c r="I316" s="2">
        <f t="shared" si="8"/>
        <v>-100.31</v>
      </c>
      <c r="J316" s="2">
        <f>ROUND(I316*0.02,0)</f>
        <v>-2</v>
      </c>
    </row>
    <row r="317" spans="1:10">
      <c r="A317" s="2">
        <v>348</v>
      </c>
      <c r="B317" s="10">
        <v>4187</v>
      </c>
      <c r="C317" s="10" t="s">
        <v>616</v>
      </c>
      <c r="D317" s="10">
        <v>341</v>
      </c>
      <c r="E317" s="10" t="s">
        <v>617</v>
      </c>
      <c r="F317" s="10" t="s">
        <v>174</v>
      </c>
      <c r="G317" s="10">
        <v>765</v>
      </c>
      <c r="H317" s="2">
        <f>VLOOKUP(B:B,[2]Sheet2!$A$1:$C$65536,3,0)</f>
        <v>519.32</v>
      </c>
      <c r="I317" s="2">
        <f t="shared" si="8"/>
        <v>-245.68</v>
      </c>
      <c r="J317" s="2">
        <f>ROUND(I317*0.02,0)</f>
        <v>-5</v>
      </c>
    </row>
    <row r="318" spans="1:10">
      <c r="A318" s="2">
        <v>349</v>
      </c>
      <c r="B318" s="10">
        <v>992157</v>
      </c>
      <c r="C318" s="10" t="s">
        <v>618</v>
      </c>
      <c r="D318" s="10">
        <v>341</v>
      </c>
      <c r="E318" s="10" t="s">
        <v>617</v>
      </c>
      <c r="F318" s="10" t="s">
        <v>196</v>
      </c>
      <c r="G318" s="10">
        <v>1200</v>
      </c>
      <c r="H318" s="2">
        <f>VLOOKUP(B:B,[2]Sheet2!$A$1:$C$65536,3,0)</f>
        <v>319.1</v>
      </c>
      <c r="I318" s="2">
        <f t="shared" si="8"/>
        <v>-880.9</v>
      </c>
      <c r="J318" s="2">
        <f>ROUND(I318*0.02,0)</f>
        <v>-18</v>
      </c>
    </row>
    <row r="319" spans="1:10">
      <c r="A319" s="2">
        <v>350</v>
      </c>
      <c r="B319" s="10">
        <v>11483</v>
      </c>
      <c r="C319" s="10" t="s">
        <v>619</v>
      </c>
      <c r="D319" s="10">
        <v>341</v>
      </c>
      <c r="E319" s="10" t="s">
        <v>617</v>
      </c>
      <c r="F319" s="10" t="s">
        <v>176</v>
      </c>
      <c r="G319" s="10">
        <v>710</v>
      </c>
      <c r="H319" s="2">
        <f>VLOOKUP(B:B,[2]Sheet2!$A$1:$C$65536,3,0)</f>
        <v>806.82</v>
      </c>
      <c r="I319" s="2">
        <f t="shared" si="8"/>
        <v>96.82</v>
      </c>
      <c r="J319" s="2"/>
    </row>
    <row r="320" spans="1:10">
      <c r="A320" s="2">
        <v>351</v>
      </c>
      <c r="B320" s="10">
        <v>11372</v>
      </c>
      <c r="C320" s="10" t="s">
        <v>620</v>
      </c>
      <c r="D320" s="10">
        <v>341</v>
      </c>
      <c r="E320" s="10" t="s">
        <v>617</v>
      </c>
      <c r="F320" s="10" t="s">
        <v>176</v>
      </c>
      <c r="G320" s="10">
        <v>1200</v>
      </c>
      <c r="H320" s="2">
        <f>VLOOKUP(B:B,[2]Sheet2!$A$1:$C$65536,3,0)</f>
        <v>776</v>
      </c>
      <c r="I320" s="2">
        <f t="shared" si="8"/>
        <v>-424</v>
      </c>
      <c r="J320" s="2">
        <f>ROUND(I320*0.02,0)</f>
        <v>-8</v>
      </c>
    </row>
    <row r="321" spans="1:10">
      <c r="A321" s="2">
        <v>352</v>
      </c>
      <c r="B321" s="10">
        <v>11490</v>
      </c>
      <c r="C321" s="10" t="s">
        <v>621</v>
      </c>
      <c r="D321" s="10">
        <v>341</v>
      </c>
      <c r="E321" s="10" t="s">
        <v>617</v>
      </c>
      <c r="F321" s="10" t="s">
        <v>176</v>
      </c>
      <c r="G321" s="10">
        <v>710</v>
      </c>
      <c r="H321" s="2">
        <f>VLOOKUP(B:B,[2]Sheet2!$A$1:$C$65536,3,0)</f>
        <v>484.25</v>
      </c>
      <c r="I321" s="2">
        <f t="shared" si="8"/>
        <v>-225.75</v>
      </c>
      <c r="J321" s="2">
        <f>ROUND(I321*0.02,0)</f>
        <v>-5</v>
      </c>
    </row>
    <row r="322" spans="1:10">
      <c r="A322" s="2">
        <v>353</v>
      </c>
      <c r="B322" s="10">
        <v>998927</v>
      </c>
      <c r="C322" s="10" t="s">
        <v>622</v>
      </c>
      <c r="D322" s="10">
        <v>341</v>
      </c>
      <c r="E322" s="10" t="s">
        <v>617</v>
      </c>
      <c r="F322" s="10" t="s">
        <v>196</v>
      </c>
      <c r="G322" s="10">
        <v>1200</v>
      </c>
      <c r="H322" s="2">
        <f>VLOOKUP(B:B,[2]Sheet2!$A$1:$C$65536,3,0)</f>
        <v>386.8</v>
      </c>
      <c r="I322" s="2">
        <f t="shared" si="8"/>
        <v>-813.2</v>
      </c>
      <c r="J322" s="2">
        <f>ROUND(I322*0.02,0)</f>
        <v>-16</v>
      </c>
    </row>
    <row r="323" spans="1:10">
      <c r="A323" s="2">
        <v>354</v>
      </c>
      <c r="B323" s="10">
        <v>12143</v>
      </c>
      <c r="C323" s="10" t="s">
        <v>623</v>
      </c>
      <c r="D323" s="10">
        <v>341</v>
      </c>
      <c r="E323" s="10" t="s">
        <v>617</v>
      </c>
      <c r="F323" s="10" t="s">
        <v>176</v>
      </c>
      <c r="G323" s="10">
        <v>609</v>
      </c>
      <c r="H323" s="2">
        <f>VLOOKUP(B:B,[2]Sheet2!$A$1:$C$65536,3,0)</f>
        <v>638.9</v>
      </c>
      <c r="I323" s="2">
        <f t="shared" si="8"/>
        <v>29.9</v>
      </c>
      <c r="J323" s="2"/>
    </row>
    <row r="324" spans="1:10">
      <c r="A324" s="2">
        <v>355</v>
      </c>
      <c r="B324" s="10">
        <v>12535</v>
      </c>
      <c r="C324" s="10" t="s">
        <v>624</v>
      </c>
      <c r="D324" s="10">
        <v>341</v>
      </c>
      <c r="E324" s="10" t="s">
        <v>617</v>
      </c>
      <c r="F324" s="10" t="s">
        <v>180</v>
      </c>
      <c r="G324" s="10">
        <v>203</v>
      </c>
      <c r="H324" s="2">
        <f>VLOOKUP(B:B,[2]Sheet2!$A$1:$C$65536,3,0)</f>
        <v>299.43</v>
      </c>
      <c r="I324" s="2">
        <f t="shared" si="8"/>
        <v>96.43</v>
      </c>
      <c r="J324" s="2"/>
    </row>
    <row r="325" spans="1:10">
      <c r="A325" s="2">
        <v>356</v>
      </c>
      <c r="B325" s="10">
        <v>4022</v>
      </c>
      <c r="C325" s="10" t="s">
        <v>625</v>
      </c>
      <c r="D325" s="10">
        <v>517</v>
      </c>
      <c r="E325" s="10" t="s">
        <v>626</v>
      </c>
      <c r="F325" s="10" t="s">
        <v>176</v>
      </c>
      <c r="G325" s="10">
        <v>1279.4</v>
      </c>
      <c r="H325" s="2">
        <f>VLOOKUP(B:B,[2]Sheet2!$A$1:$C$65536,3,0)</f>
        <v>1391.39</v>
      </c>
      <c r="I325" s="2">
        <f t="shared" si="8"/>
        <v>111.99</v>
      </c>
      <c r="J325" s="2"/>
    </row>
    <row r="326" spans="1:10">
      <c r="A326" s="2">
        <v>357</v>
      </c>
      <c r="B326" s="10">
        <v>4024</v>
      </c>
      <c r="C326" s="10" t="s">
        <v>627</v>
      </c>
      <c r="D326" s="10">
        <v>517</v>
      </c>
      <c r="E326" s="10" t="s">
        <v>626</v>
      </c>
      <c r="F326" s="10" t="s">
        <v>174</v>
      </c>
      <c r="G326" s="10">
        <v>1279.4</v>
      </c>
      <c r="H326" s="2">
        <f>VLOOKUP(B:B,[2]Sheet2!$A$1:$C$65536,3,0)</f>
        <v>1309.03</v>
      </c>
      <c r="I326" s="2">
        <f t="shared" si="8"/>
        <v>29.6299999999999</v>
      </c>
      <c r="J326" s="2"/>
    </row>
    <row r="327" spans="1:10">
      <c r="A327" s="2">
        <v>358</v>
      </c>
      <c r="B327" s="10">
        <v>11872</v>
      </c>
      <c r="C327" s="10" t="s">
        <v>628</v>
      </c>
      <c r="D327" s="10">
        <v>517</v>
      </c>
      <c r="E327" s="10" t="s">
        <v>626</v>
      </c>
      <c r="F327" s="10" t="s">
        <v>176</v>
      </c>
      <c r="G327" s="10">
        <v>1279.4</v>
      </c>
      <c r="H327" s="2">
        <f>VLOOKUP(B:B,[2]Sheet2!$A$1:$C$65536,3,0)</f>
        <v>1358.12</v>
      </c>
      <c r="I327" s="2">
        <f t="shared" si="8"/>
        <v>78.7199999999998</v>
      </c>
      <c r="J327" s="2"/>
    </row>
    <row r="328" spans="1:10">
      <c r="A328" s="2">
        <v>359</v>
      </c>
      <c r="B328" s="10">
        <v>12505</v>
      </c>
      <c r="C328" s="10" t="s">
        <v>629</v>
      </c>
      <c r="D328" s="10">
        <v>517</v>
      </c>
      <c r="E328" s="10" t="s">
        <v>626</v>
      </c>
      <c r="F328" s="10" t="s">
        <v>567</v>
      </c>
      <c r="G328" s="10">
        <v>1279.4</v>
      </c>
      <c r="H328" s="2">
        <f>VLOOKUP(B:B,[2]Sheet2!$A$1:$C$65536,3,0)</f>
        <v>1300.3</v>
      </c>
      <c r="I328" s="2">
        <f t="shared" si="8"/>
        <v>20.8999999999999</v>
      </c>
      <c r="J328" s="2"/>
    </row>
    <row r="329" spans="1:10">
      <c r="A329" s="2">
        <v>360</v>
      </c>
      <c r="B329" s="10">
        <v>12230</v>
      </c>
      <c r="C329" s="10" t="s">
        <v>630</v>
      </c>
      <c r="D329" s="10">
        <v>517</v>
      </c>
      <c r="E329" s="10" t="s">
        <v>626</v>
      </c>
      <c r="F329" s="10" t="s">
        <v>176</v>
      </c>
      <c r="G329" s="10">
        <v>1279.4</v>
      </c>
      <c r="H329" s="2">
        <f>VLOOKUP(B:B,[2]Sheet2!$A$1:$C$65536,3,0)</f>
        <v>1475.84</v>
      </c>
      <c r="I329" s="2">
        <f t="shared" si="8"/>
        <v>196.44</v>
      </c>
      <c r="J329" s="2"/>
    </row>
    <row r="330" spans="1:10">
      <c r="A330" s="2">
        <v>361</v>
      </c>
      <c r="B330" s="10">
        <v>4086</v>
      </c>
      <c r="C330" s="10" t="s">
        <v>631</v>
      </c>
      <c r="D330" s="10">
        <v>103198</v>
      </c>
      <c r="E330" s="10" t="s">
        <v>632</v>
      </c>
      <c r="F330" s="10" t="s">
        <v>174</v>
      </c>
      <c r="G330" s="10">
        <v>977</v>
      </c>
      <c r="H330" s="2">
        <f>VLOOKUP(B:B,[2]Sheet2!$A$1:$C$65536,3,0)</f>
        <v>1443.21</v>
      </c>
      <c r="I330" s="2">
        <f t="shared" si="8"/>
        <v>466.21</v>
      </c>
      <c r="J330" s="2"/>
    </row>
    <row r="331" spans="1:10">
      <c r="A331" s="2">
        <v>362</v>
      </c>
      <c r="B331" s="10">
        <v>12480</v>
      </c>
      <c r="C331" s="10" t="s">
        <v>633</v>
      </c>
      <c r="D331" s="10">
        <v>103198</v>
      </c>
      <c r="E331" s="10" t="s">
        <v>632</v>
      </c>
      <c r="F331" s="10" t="s">
        <v>180</v>
      </c>
      <c r="G331" s="10">
        <v>434.3</v>
      </c>
      <c r="H331" s="2">
        <f>VLOOKUP(B:B,[2]Sheet2!$A$1:$C$65536,3,0)</f>
        <v>480.46</v>
      </c>
      <c r="I331" s="2">
        <f t="shared" si="8"/>
        <v>46.16</v>
      </c>
      <c r="J331" s="2"/>
    </row>
    <row r="332" spans="1:10">
      <c r="A332" s="2">
        <v>363</v>
      </c>
      <c r="B332" s="10">
        <v>12508</v>
      </c>
      <c r="C332" s="10" t="s">
        <v>634</v>
      </c>
      <c r="D332" s="10">
        <v>103198</v>
      </c>
      <c r="E332" s="10" t="s">
        <v>632</v>
      </c>
      <c r="F332" s="10" t="s">
        <v>180</v>
      </c>
      <c r="G332" s="10">
        <v>434.3</v>
      </c>
      <c r="H332" s="2">
        <f>VLOOKUP(B:B,[2]Sheet2!$A$1:$C$65536,3,0)</f>
        <v>1058.34</v>
      </c>
      <c r="I332" s="2">
        <f t="shared" si="8"/>
        <v>624.04</v>
      </c>
      <c r="J332" s="2"/>
    </row>
    <row r="333" spans="1:10">
      <c r="A333" s="2">
        <v>364</v>
      </c>
      <c r="B333" s="10">
        <v>12208</v>
      </c>
      <c r="C333" s="10" t="s">
        <v>635</v>
      </c>
      <c r="D333" s="10">
        <v>103198</v>
      </c>
      <c r="E333" s="10" t="s">
        <v>632</v>
      </c>
      <c r="F333" s="10" t="s">
        <v>180</v>
      </c>
      <c r="G333" s="10">
        <v>651.4</v>
      </c>
      <c r="H333" s="2">
        <f>VLOOKUP(B:B,[2]Sheet2!$A$1:$C$65536,3,0)</f>
        <v>753.85</v>
      </c>
      <c r="I333" s="2">
        <f t="shared" si="8"/>
        <v>102.45</v>
      </c>
      <c r="J333" s="2"/>
    </row>
    <row r="334" spans="1:10">
      <c r="A334" s="2">
        <v>365</v>
      </c>
      <c r="B334" s="10">
        <v>11537</v>
      </c>
      <c r="C334" s="10" t="s">
        <v>636</v>
      </c>
      <c r="D334" s="10">
        <v>570</v>
      </c>
      <c r="E334" s="10" t="s">
        <v>637</v>
      </c>
      <c r="F334" s="10" t="s">
        <v>174</v>
      </c>
      <c r="G334" s="10">
        <v>1000</v>
      </c>
      <c r="H334" s="2">
        <f>VLOOKUP(B:B,[2]Sheet2!$A$1:$C$65536,3,0)</f>
        <v>1066.27</v>
      </c>
      <c r="I334" s="2">
        <f t="shared" si="8"/>
        <v>66.27</v>
      </c>
      <c r="J334" s="2"/>
    </row>
    <row r="335" spans="1:10">
      <c r="A335" s="2">
        <v>366</v>
      </c>
      <c r="B335" s="10">
        <v>12147</v>
      </c>
      <c r="C335" s="10" t="s">
        <v>638</v>
      </c>
      <c r="D335" s="10">
        <v>570</v>
      </c>
      <c r="E335" s="10" t="s">
        <v>637</v>
      </c>
      <c r="F335" s="10" t="s">
        <v>176</v>
      </c>
      <c r="G335" s="10">
        <v>950</v>
      </c>
      <c r="H335" s="2">
        <f>VLOOKUP(B:B,[2]Sheet2!$A$1:$C$65536,3,0)</f>
        <v>310.64</v>
      </c>
      <c r="I335" s="2">
        <f t="shared" si="8"/>
        <v>-639.36</v>
      </c>
      <c r="J335" s="2">
        <f t="shared" ref="J335:J340" si="9">ROUND(I335*0.02,0)</f>
        <v>-13</v>
      </c>
    </row>
    <row r="336" spans="1:10">
      <c r="A336" s="2">
        <v>367</v>
      </c>
      <c r="B336" s="10">
        <v>12451</v>
      </c>
      <c r="C336" s="10" t="s">
        <v>639</v>
      </c>
      <c r="D336" s="10">
        <v>570</v>
      </c>
      <c r="E336" s="10" t="s">
        <v>637</v>
      </c>
      <c r="F336" s="10" t="s">
        <v>640</v>
      </c>
      <c r="G336" s="10">
        <v>557</v>
      </c>
      <c r="H336" s="2">
        <f>VLOOKUP(B:B,[2]Sheet2!$A$1:$C$65536,3,0)</f>
        <v>300.04</v>
      </c>
      <c r="I336" s="2">
        <f t="shared" si="8"/>
        <v>-256.96</v>
      </c>
      <c r="J336" s="2">
        <f t="shared" si="9"/>
        <v>-5</v>
      </c>
    </row>
    <row r="337" spans="1:10">
      <c r="A337" s="2">
        <v>368</v>
      </c>
      <c r="B337" s="10">
        <v>12225</v>
      </c>
      <c r="C337" s="10" t="s">
        <v>641</v>
      </c>
      <c r="D337" s="10">
        <v>570</v>
      </c>
      <c r="E337" s="10" t="s">
        <v>637</v>
      </c>
      <c r="F337" s="10" t="s">
        <v>642</v>
      </c>
      <c r="G337" s="10">
        <v>690</v>
      </c>
      <c r="H337" s="2">
        <f>VLOOKUP(B:B,[2]Sheet2!$A$1:$C$65536,3,0)</f>
        <v>394.17</v>
      </c>
      <c r="I337" s="2">
        <f t="shared" si="8"/>
        <v>-295.83</v>
      </c>
      <c r="J337" s="2">
        <f t="shared" si="9"/>
        <v>-6</v>
      </c>
    </row>
    <row r="338" spans="1:10">
      <c r="A338" s="2">
        <v>369</v>
      </c>
      <c r="B338" s="10">
        <v>4444</v>
      </c>
      <c r="C338" s="10" t="s">
        <v>643</v>
      </c>
      <c r="D338" s="10">
        <v>582</v>
      </c>
      <c r="E338" s="10" t="s">
        <v>644</v>
      </c>
      <c r="F338" s="10" t="s">
        <v>176</v>
      </c>
      <c r="G338" s="10">
        <v>1308</v>
      </c>
      <c r="H338" s="2">
        <f>VLOOKUP(B:B,[2]Sheet2!$A$1:$C$65536,3,0)</f>
        <v>87</v>
      </c>
      <c r="I338" s="2">
        <f t="shared" si="8"/>
        <v>-1221</v>
      </c>
      <c r="J338" s="2">
        <f t="shared" si="9"/>
        <v>-24</v>
      </c>
    </row>
    <row r="339" spans="1:10">
      <c r="A339" s="2">
        <v>370</v>
      </c>
      <c r="B339" s="10">
        <v>990035</v>
      </c>
      <c r="C339" s="10" t="s">
        <v>645</v>
      </c>
      <c r="D339" s="10">
        <v>582</v>
      </c>
      <c r="E339" s="10" t="s">
        <v>644</v>
      </c>
      <c r="F339" s="10" t="s">
        <v>466</v>
      </c>
      <c r="G339" s="10">
        <v>1308</v>
      </c>
      <c r="H339" s="2">
        <f>VLOOKUP(B:B,[2]Sheet2!$A$1:$C$65536,3,0)</f>
        <v>424.85</v>
      </c>
      <c r="I339" s="2">
        <f t="shared" si="8"/>
        <v>-883.15</v>
      </c>
      <c r="J339" s="2">
        <f t="shared" si="9"/>
        <v>-18</v>
      </c>
    </row>
    <row r="340" spans="1:10">
      <c r="A340" s="2">
        <v>371</v>
      </c>
      <c r="B340" s="10">
        <v>4044</v>
      </c>
      <c r="C340" s="10" t="s">
        <v>646</v>
      </c>
      <c r="D340" s="10">
        <v>582</v>
      </c>
      <c r="E340" s="10" t="s">
        <v>644</v>
      </c>
      <c r="F340" s="10" t="s">
        <v>174</v>
      </c>
      <c r="G340" s="10">
        <v>1308</v>
      </c>
      <c r="H340" s="2">
        <f>VLOOKUP(B:B,[2]Sheet2!$A$1:$C$65536,3,0)</f>
        <v>62.4</v>
      </c>
      <c r="I340" s="2">
        <f t="shared" si="8"/>
        <v>-1245.6</v>
      </c>
      <c r="J340" s="2">
        <f t="shared" si="9"/>
        <v>-25</v>
      </c>
    </row>
    <row r="341" spans="1:10">
      <c r="A341" s="2">
        <v>372</v>
      </c>
      <c r="B341" s="10">
        <v>4147</v>
      </c>
      <c r="C341" s="10" t="s">
        <v>647</v>
      </c>
      <c r="D341" s="10">
        <v>582</v>
      </c>
      <c r="E341" s="10" t="s">
        <v>644</v>
      </c>
      <c r="F341" s="10" t="s">
        <v>176</v>
      </c>
      <c r="G341" s="10">
        <v>223</v>
      </c>
      <c r="H341" s="2">
        <v>0</v>
      </c>
      <c r="I341" s="2">
        <f t="shared" si="8"/>
        <v>-223</v>
      </c>
      <c r="J341" s="2"/>
    </row>
    <row r="342" spans="1:10">
      <c r="A342" s="2">
        <v>373</v>
      </c>
      <c r="B342" s="10">
        <v>11099</v>
      </c>
      <c r="C342" s="10" t="s">
        <v>648</v>
      </c>
      <c r="D342" s="10">
        <v>582</v>
      </c>
      <c r="E342" s="10" t="s">
        <v>644</v>
      </c>
      <c r="F342" s="10" t="s">
        <v>176</v>
      </c>
      <c r="G342" s="10">
        <v>1308</v>
      </c>
      <c r="H342" s="2">
        <f>VLOOKUP(B:B,[2]Sheet2!$A$1:$C$65536,3,0)</f>
        <v>231.9</v>
      </c>
      <c r="I342" s="2">
        <f t="shared" si="8"/>
        <v>-1076.1</v>
      </c>
      <c r="J342" s="2">
        <f>ROUND(I342*0.02,0)</f>
        <v>-22</v>
      </c>
    </row>
    <row r="343" spans="1:10">
      <c r="A343" s="2">
        <v>374</v>
      </c>
      <c r="B343" s="10">
        <v>11656</v>
      </c>
      <c r="C343" s="10" t="s">
        <v>649</v>
      </c>
      <c r="D343" s="10">
        <v>582</v>
      </c>
      <c r="E343" s="10" t="s">
        <v>644</v>
      </c>
      <c r="F343" s="10" t="s">
        <v>176</v>
      </c>
      <c r="G343" s="10">
        <v>1308</v>
      </c>
      <c r="H343" s="2">
        <f>VLOOKUP(B:B,[2]Sheet2!$A$1:$C$65536,3,0)</f>
        <v>143.5</v>
      </c>
      <c r="I343" s="2">
        <f t="shared" si="8"/>
        <v>-1164.5</v>
      </c>
      <c r="J343" s="2">
        <f>ROUND(I343*0.02,0)</f>
        <v>-23</v>
      </c>
    </row>
    <row r="344" spans="1:10">
      <c r="A344" s="2">
        <v>375</v>
      </c>
      <c r="B344" s="10">
        <v>12463</v>
      </c>
      <c r="C344" s="10" t="s">
        <v>650</v>
      </c>
      <c r="D344" s="10">
        <v>582</v>
      </c>
      <c r="E344" s="10" t="s">
        <v>644</v>
      </c>
      <c r="F344" s="10" t="s">
        <v>180</v>
      </c>
      <c r="G344" s="10">
        <v>734</v>
      </c>
      <c r="H344" s="2">
        <f>VLOOKUP(B:B,[2]Sheet2!$A$1:$C$65536,3,0)</f>
        <v>120.68</v>
      </c>
      <c r="I344" s="2">
        <f t="shared" si="8"/>
        <v>-613.32</v>
      </c>
      <c r="J344" s="2">
        <f>ROUND(I344*0.02,0)</f>
        <v>-12</v>
      </c>
    </row>
    <row r="345" spans="1:10">
      <c r="A345" s="2">
        <v>376</v>
      </c>
      <c r="B345" s="10">
        <v>10860</v>
      </c>
      <c r="C345" s="10" t="s">
        <v>651</v>
      </c>
      <c r="D345" s="10">
        <v>106399</v>
      </c>
      <c r="E345" s="10" t="s">
        <v>652</v>
      </c>
      <c r="F345" s="10" t="s">
        <v>174</v>
      </c>
      <c r="G345" s="10">
        <v>409</v>
      </c>
      <c r="H345" s="2">
        <f>VLOOKUP(B:B,[2]Sheet2!$A$1:$C$65536,3,0)</f>
        <v>397.36</v>
      </c>
      <c r="I345" s="2">
        <f t="shared" si="8"/>
        <v>-11.64</v>
      </c>
      <c r="J345" s="2">
        <f>ROUND(I345*0.02,0)</f>
        <v>0</v>
      </c>
    </row>
    <row r="346" spans="1:10">
      <c r="A346" s="2">
        <v>377</v>
      </c>
      <c r="B346" s="10">
        <v>12158</v>
      </c>
      <c r="C346" s="10" t="s">
        <v>653</v>
      </c>
      <c r="D346" s="10">
        <v>106399</v>
      </c>
      <c r="E346" s="10" t="s">
        <v>652</v>
      </c>
      <c r="F346" s="10" t="s">
        <v>176</v>
      </c>
      <c r="G346" s="10">
        <v>327</v>
      </c>
      <c r="H346" s="2">
        <f>VLOOKUP(B:B,[2]Sheet2!$A$1:$C$65536,3,0)</f>
        <v>768.71</v>
      </c>
      <c r="I346" s="2">
        <f t="shared" si="8"/>
        <v>441.71</v>
      </c>
      <c r="J346" s="2"/>
    </row>
    <row r="347" spans="1:10">
      <c r="A347" s="2">
        <v>378</v>
      </c>
      <c r="B347" s="10">
        <v>12144</v>
      </c>
      <c r="C347" s="10" t="s">
        <v>654</v>
      </c>
      <c r="D347" s="10">
        <v>106399</v>
      </c>
      <c r="E347" s="10" t="s">
        <v>652</v>
      </c>
      <c r="F347" s="10" t="s">
        <v>176</v>
      </c>
      <c r="G347" s="10">
        <v>246</v>
      </c>
      <c r="H347" s="2">
        <f>VLOOKUP(B:B,[2]Sheet2!$A$1:$C$65536,3,0)</f>
        <v>687.38</v>
      </c>
      <c r="I347" s="2">
        <f t="shared" si="8"/>
        <v>441.38</v>
      </c>
      <c r="J347" s="2"/>
    </row>
    <row r="348" spans="1:10">
      <c r="A348" s="2">
        <v>379</v>
      </c>
      <c r="B348" s="10">
        <v>11621</v>
      </c>
      <c r="C348" s="10" t="s">
        <v>655</v>
      </c>
      <c r="D348" s="10">
        <v>102935</v>
      </c>
      <c r="E348" s="10" t="s">
        <v>656</v>
      </c>
      <c r="F348" s="10" t="s">
        <v>174</v>
      </c>
      <c r="G348" s="10">
        <v>655</v>
      </c>
      <c r="H348" s="2">
        <f>VLOOKUP(B:B,[2]Sheet2!$A$1:$C$65536,3,0)</f>
        <v>479.62</v>
      </c>
      <c r="I348" s="2">
        <f t="shared" si="8"/>
        <v>-175.38</v>
      </c>
      <c r="J348" s="2">
        <f>ROUND(I348*0.02,0)</f>
        <v>-4</v>
      </c>
    </row>
    <row r="349" spans="1:10">
      <c r="A349" s="2">
        <v>380</v>
      </c>
      <c r="B349" s="10">
        <v>11844</v>
      </c>
      <c r="C349" s="10" t="s">
        <v>657</v>
      </c>
      <c r="D349" s="10">
        <v>102935</v>
      </c>
      <c r="E349" s="10" t="s">
        <v>656</v>
      </c>
      <c r="F349" s="10" t="s">
        <v>176</v>
      </c>
      <c r="G349" s="10">
        <v>729</v>
      </c>
      <c r="H349" s="2">
        <f>VLOOKUP(B:B,[2]Sheet2!$A$1:$C$65536,3,0)</f>
        <v>972</v>
      </c>
      <c r="I349" s="2">
        <f t="shared" si="8"/>
        <v>243</v>
      </c>
      <c r="J349" s="2"/>
    </row>
    <row r="350" spans="1:10">
      <c r="A350" s="2">
        <v>381</v>
      </c>
      <c r="B350" s="10">
        <v>12347</v>
      </c>
      <c r="C350" s="10" t="s">
        <v>658</v>
      </c>
      <c r="D350" s="10">
        <v>102935</v>
      </c>
      <c r="E350" s="10" t="s">
        <v>656</v>
      </c>
      <c r="F350" s="10" t="s">
        <v>176</v>
      </c>
      <c r="G350" s="10">
        <v>729</v>
      </c>
      <c r="H350" s="2">
        <f>VLOOKUP(B:B,[2]Sheet2!$A$1:$C$65536,3,0)</f>
        <v>935.69</v>
      </c>
      <c r="I350" s="2">
        <f t="shared" si="8"/>
        <v>206.69</v>
      </c>
      <c r="J350" s="2"/>
    </row>
    <row r="351" spans="1:10">
      <c r="A351" s="2">
        <v>382</v>
      </c>
      <c r="B351" s="10">
        <v>12499</v>
      </c>
      <c r="C351" s="10" t="s">
        <v>659</v>
      </c>
      <c r="D351" s="10">
        <v>102935</v>
      </c>
      <c r="E351" s="10" t="s">
        <v>656</v>
      </c>
      <c r="F351" s="10" t="s">
        <v>180</v>
      </c>
      <c r="G351" s="10">
        <v>437</v>
      </c>
      <c r="H351" s="2">
        <f>VLOOKUP(B:B,[2]Sheet2!$A$1:$C$65536,3,0)</f>
        <v>615.04</v>
      </c>
      <c r="I351" s="2">
        <f t="shared" si="8"/>
        <v>178.04</v>
      </c>
      <c r="J351" s="2"/>
    </row>
    <row r="352" spans="1:10">
      <c r="A352" s="2">
        <v>383</v>
      </c>
      <c r="B352" s="10">
        <v>11902</v>
      </c>
      <c r="C352" s="10" t="s">
        <v>660</v>
      </c>
      <c r="D352" s="10">
        <v>349</v>
      </c>
      <c r="E352" s="10" t="s">
        <v>661</v>
      </c>
      <c r="F352" s="10" t="s">
        <v>176</v>
      </c>
      <c r="G352" s="10">
        <v>656.75</v>
      </c>
      <c r="H352" s="2">
        <f>VLOOKUP(B:B,[2]Sheet2!$A$1:$C$65536,3,0)</f>
        <v>715.67</v>
      </c>
      <c r="I352" s="2">
        <f t="shared" si="8"/>
        <v>58.92</v>
      </c>
      <c r="J352" s="2"/>
    </row>
    <row r="353" spans="1:10">
      <c r="A353" s="2">
        <v>384</v>
      </c>
      <c r="B353" s="10">
        <v>11841</v>
      </c>
      <c r="C353" s="10" t="s">
        <v>662</v>
      </c>
      <c r="D353" s="10">
        <v>349</v>
      </c>
      <c r="E353" s="10" t="s">
        <v>661</v>
      </c>
      <c r="F353" s="10" t="s">
        <v>174</v>
      </c>
      <c r="G353" s="10">
        <v>656.75</v>
      </c>
      <c r="H353" s="2">
        <f>VLOOKUP(B:B,[2]Sheet2!$A$1:$C$65536,3,0)</f>
        <v>477.12</v>
      </c>
      <c r="I353" s="2">
        <f t="shared" si="8"/>
        <v>-179.63</v>
      </c>
      <c r="J353" s="2">
        <f>ROUND(I353*0.02,0)</f>
        <v>-4</v>
      </c>
    </row>
    <row r="354" spans="1:10">
      <c r="A354" s="2">
        <v>385</v>
      </c>
      <c r="B354" s="10">
        <v>12091</v>
      </c>
      <c r="C354" s="10" t="s">
        <v>663</v>
      </c>
      <c r="D354" s="10">
        <v>349</v>
      </c>
      <c r="E354" s="10" t="s">
        <v>661</v>
      </c>
      <c r="F354" s="10" t="s">
        <v>176</v>
      </c>
      <c r="G354" s="10">
        <v>656.75</v>
      </c>
      <c r="H354" s="2">
        <f>VLOOKUP(B:B,[2]Sheet2!$A$1:$C$65536,3,0)</f>
        <v>756.2</v>
      </c>
      <c r="I354" s="2">
        <f t="shared" si="8"/>
        <v>99.45</v>
      </c>
      <c r="J354" s="2"/>
    </row>
    <row r="355" spans="1:10">
      <c r="A355" s="2">
        <v>386</v>
      </c>
      <c r="B355" s="10">
        <v>12200</v>
      </c>
      <c r="C355" s="10" t="s">
        <v>664</v>
      </c>
      <c r="D355" s="10">
        <v>349</v>
      </c>
      <c r="E355" s="10" t="s">
        <v>661</v>
      </c>
      <c r="F355" s="10" t="s">
        <v>665</v>
      </c>
      <c r="G355" s="10">
        <v>656.75</v>
      </c>
      <c r="H355" s="2">
        <f>VLOOKUP(B:B,[2]Sheet2!$A$1:$C$65536,3,0)</f>
        <v>994.27</v>
      </c>
      <c r="I355" s="2">
        <f t="shared" ref="I355:I418" si="10">H355-G355</f>
        <v>337.52</v>
      </c>
      <c r="J355" s="2"/>
    </row>
    <row r="356" spans="1:10">
      <c r="A356" s="2">
        <v>387</v>
      </c>
      <c r="B356" s="10">
        <v>997727</v>
      </c>
      <c r="C356" s="10" t="s">
        <v>666</v>
      </c>
      <c r="D356" s="10">
        <v>339</v>
      </c>
      <c r="E356" s="10" t="s">
        <v>667</v>
      </c>
      <c r="F356" s="10" t="s">
        <v>174</v>
      </c>
      <c r="G356" s="10">
        <v>394</v>
      </c>
      <c r="H356" s="2">
        <f>VLOOKUP(B:B,[2]Sheet2!$A$1:$C$65536,3,0)</f>
        <v>58.5</v>
      </c>
      <c r="I356" s="2">
        <f t="shared" si="10"/>
        <v>-335.5</v>
      </c>
      <c r="J356" s="2">
        <f>ROUND(I356*0.02,0)</f>
        <v>-7</v>
      </c>
    </row>
    <row r="357" spans="1:10">
      <c r="A357" s="2">
        <v>388</v>
      </c>
      <c r="B357" s="10">
        <v>11394</v>
      </c>
      <c r="C357" s="10" t="s">
        <v>668</v>
      </c>
      <c r="D357" s="10">
        <v>339</v>
      </c>
      <c r="E357" s="10" t="s">
        <v>667</v>
      </c>
      <c r="F357" s="10" t="s">
        <v>176</v>
      </c>
      <c r="G357" s="10">
        <v>984</v>
      </c>
      <c r="H357" s="2">
        <f>VLOOKUP(B:B,[2]Sheet2!$A$1:$C$65536,3,0)</f>
        <v>1177.52</v>
      </c>
      <c r="I357" s="2">
        <f t="shared" si="10"/>
        <v>193.52</v>
      </c>
      <c r="J357" s="2"/>
    </row>
    <row r="358" spans="1:10">
      <c r="A358" s="2">
        <v>389</v>
      </c>
      <c r="B358" s="10">
        <v>11765</v>
      </c>
      <c r="C358" s="10" t="s">
        <v>669</v>
      </c>
      <c r="D358" s="10">
        <v>339</v>
      </c>
      <c r="E358" s="10" t="s">
        <v>667</v>
      </c>
      <c r="F358" s="10" t="s">
        <v>176</v>
      </c>
      <c r="G358" s="10">
        <v>984</v>
      </c>
      <c r="H358" s="2">
        <f>VLOOKUP(B:B,[2]Sheet2!$A$1:$C$65536,3,0)</f>
        <v>1492.39</v>
      </c>
      <c r="I358" s="2">
        <f t="shared" si="10"/>
        <v>508.39</v>
      </c>
      <c r="J358" s="2"/>
    </row>
    <row r="359" spans="1:10">
      <c r="A359" s="2">
        <v>390</v>
      </c>
      <c r="B359" s="10">
        <v>12509</v>
      </c>
      <c r="C359" s="10" t="s">
        <v>193</v>
      </c>
      <c r="D359" s="10">
        <v>339</v>
      </c>
      <c r="E359" s="10" t="s">
        <v>667</v>
      </c>
      <c r="F359" s="10" t="s">
        <v>670</v>
      </c>
      <c r="G359" s="10">
        <v>296</v>
      </c>
      <c r="H359" s="2">
        <f>VLOOKUP(B:B,[2]Sheet2!$A$1:$C$65536,3,0)</f>
        <v>420.21</v>
      </c>
      <c r="I359" s="2">
        <f t="shared" si="10"/>
        <v>124.21</v>
      </c>
      <c r="J359" s="2"/>
    </row>
    <row r="360" spans="1:10">
      <c r="A360" s="2">
        <v>391</v>
      </c>
      <c r="B360" s="10">
        <v>7948</v>
      </c>
      <c r="C360" s="10" t="s">
        <v>671</v>
      </c>
      <c r="D360" s="10">
        <v>56</v>
      </c>
      <c r="E360" s="10" t="s">
        <v>672</v>
      </c>
      <c r="F360" s="10" t="s">
        <v>176</v>
      </c>
      <c r="G360" s="10">
        <v>865.5</v>
      </c>
      <c r="H360" s="2">
        <f>VLOOKUP(B:B,[2]Sheet2!$A$1:$C$65536,3,0)</f>
        <v>1182.93</v>
      </c>
      <c r="I360" s="2">
        <f t="shared" si="10"/>
        <v>317.43</v>
      </c>
      <c r="J360" s="2"/>
    </row>
    <row r="361" spans="1:10">
      <c r="A361" s="2">
        <v>392</v>
      </c>
      <c r="B361" s="10">
        <v>10983</v>
      </c>
      <c r="C361" s="10" t="s">
        <v>673</v>
      </c>
      <c r="D361" s="10">
        <v>56</v>
      </c>
      <c r="E361" s="10" t="s">
        <v>672</v>
      </c>
      <c r="F361" s="10" t="s">
        <v>174</v>
      </c>
      <c r="G361" s="10">
        <v>866</v>
      </c>
      <c r="H361" s="2">
        <f>VLOOKUP(B:B,[2]Sheet2!$A$1:$C$65536,3,0)</f>
        <v>791.93</v>
      </c>
      <c r="I361" s="2">
        <f t="shared" si="10"/>
        <v>-74.07</v>
      </c>
      <c r="J361" s="2">
        <f>ROUND(I361*0.02,0)</f>
        <v>-1</v>
      </c>
    </row>
    <row r="362" spans="1:10">
      <c r="A362" s="2">
        <v>393</v>
      </c>
      <c r="B362" s="10">
        <v>11830</v>
      </c>
      <c r="C362" s="10" t="s">
        <v>674</v>
      </c>
      <c r="D362" s="10">
        <v>56</v>
      </c>
      <c r="E362" s="10" t="s">
        <v>672</v>
      </c>
      <c r="F362" s="10" t="s">
        <v>176</v>
      </c>
      <c r="G362" s="10">
        <v>865.5</v>
      </c>
      <c r="H362" s="2">
        <f>VLOOKUP(B:B,[2]Sheet2!$A$1:$C$65536,3,0)</f>
        <v>783.64</v>
      </c>
      <c r="I362" s="2">
        <f t="shared" si="10"/>
        <v>-81.86</v>
      </c>
      <c r="J362" s="2">
        <f>ROUND(I362*0.02,0)</f>
        <v>-2</v>
      </c>
    </row>
    <row r="363" spans="1:10">
      <c r="A363" s="2">
        <v>394</v>
      </c>
      <c r="B363" s="10">
        <v>990467</v>
      </c>
      <c r="C363" s="10" t="s">
        <v>675</v>
      </c>
      <c r="D363" s="10">
        <v>355</v>
      </c>
      <c r="E363" s="10" t="s">
        <v>676</v>
      </c>
      <c r="F363" s="10" t="s">
        <v>196</v>
      </c>
      <c r="G363" s="10">
        <v>974</v>
      </c>
      <c r="H363" s="2">
        <f>VLOOKUP(B:B,[2]Sheet2!$A$1:$C$65536,3,0)</f>
        <v>797.67</v>
      </c>
      <c r="I363" s="2">
        <f t="shared" si="10"/>
        <v>-176.33</v>
      </c>
      <c r="J363" s="2">
        <f>ROUND(I363*0.02,0)</f>
        <v>-4</v>
      </c>
    </row>
    <row r="364" spans="1:10">
      <c r="A364" s="2">
        <v>395</v>
      </c>
      <c r="B364" s="10">
        <v>8233</v>
      </c>
      <c r="C364" s="10" t="s">
        <v>677</v>
      </c>
      <c r="D364" s="10">
        <v>355</v>
      </c>
      <c r="E364" s="10" t="s">
        <v>676</v>
      </c>
      <c r="F364" s="10" t="s">
        <v>176</v>
      </c>
      <c r="G364" s="10">
        <v>810</v>
      </c>
      <c r="H364" s="2">
        <f>VLOOKUP(B:B,[2]Sheet2!$A$1:$C$65536,3,0)</f>
        <v>908.57</v>
      </c>
      <c r="I364" s="2">
        <f t="shared" si="10"/>
        <v>98.57</v>
      </c>
      <c r="J364" s="2"/>
    </row>
    <row r="365" spans="1:10">
      <c r="A365" s="2">
        <v>396</v>
      </c>
      <c r="B365" s="10">
        <v>9895</v>
      </c>
      <c r="C365" s="10" t="s">
        <v>678</v>
      </c>
      <c r="D365" s="10">
        <v>355</v>
      </c>
      <c r="E365" s="10" t="s">
        <v>676</v>
      </c>
      <c r="F365" s="10" t="s">
        <v>174</v>
      </c>
      <c r="G365" s="10">
        <v>730</v>
      </c>
      <c r="H365" s="2">
        <f>VLOOKUP(B:B,[2]Sheet2!$A$1:$C$65536,3,0)</f>
        <v>571.5</v>
      </c>
      <c r="I365" s="2">
        <f t="shared" si="10"/>
        <v>-158.5</v>
      </c>
      <c r="J365" s="2">
        <f>ROUND(I365*0.02,0)</f>
        <v>-3</v>
      </c>
    </row>
    <row r="366" spans="1:10">
      <c r="A366" s="2">
        <v>397</v>
      </c>
      <c r="B366" s="10">
        <v>11251</v>
      </c>
      <c r="C366" s="10" t="s">
        <v>679</v>
      </c>
      <c r="D366" s="10">
        <v>355</v>
      </c>
      <c r="E366" s="10" t="s">
        <v>676</v>
      </c>
      <c r="F366" s="10" t="s">
        <v>238</v>
      </c>
      <c r="G366" s="10">
        <v>648</v>
      </c>
      <c r="H366" s="2">
        <f>VLOOKUP(B:B,[2]Sheet2!$A$1:$C$65536,3,0)</f>
        <v>346.48</v>
      </c>
      <c r="I366" s="2">
        <f t="shared" si="10"/>
        <v>-301.52</v>
      </c>
      <c r="J366" s="2">
        <f>ROUND(I366*0.02,0)</f>
        <v>-6</v>
      </c>
    </row>
    <row r="367" spans="1:10">
      <c r="A367" s="2">
        <v>398</v>
      </c>
      <c r="B367" s="10">
        <v>12492</v>
      </c>
      <c r="C367" s="10" t="s">
        <v>680</v>
      </c>
      <c r="D367" s="10">
        <v>355</v>
      </c>
      <c r="E367" s="10" t="s">
        <v>676</v>
      </c>
      <c r="F367" s="10" t="s">
        <v>180</v>
      </c>
      <c r="G367" s="10">
        <v>324</v>
      </c>
      <c r="H367" s="2">
        <f>VLOOKUP(B:B,[2]Sheet2!$A$1:$C$65536,3,0)</f>
        <v>227.5</v>
      </c>
      <c r="I367" s="2">
        <f t="shared" si="10"/>
        <v>-96.5</v>
      </c>
      <c r="J367" s="2">
        <f>ROUND(I367*0.02,0)</f>
        <v>-2</v>
      </c>
    </row>
    <row r="368" spans="1:10">
      <c r="A368" s="2">
        <v>399</v>
      </c>
      <c r="B368" s="10">
        <v>11004</v>
      </c>
      <c r="C368" s="10" t="s">
        <v>681</v>
      </c>
      <c r="D368" s="10">
        <v>733</v>
      </c>
      <c r="E368" s="10" t="s">
        <v>682</v>
      </c>
      <c r="F368" s="10" t="s">
        <v>365</v>
      </c>
      <c r="G368" s="10">
        <v>1030</v>
      </c>
      <c r="H368" s="2">
        <f>VLOOKUP(B:B,[2]Sheet2!$A$1:$C$65536,3,0)</f>
        <v>721.34</v>
      </c>
      <c r="I368" s="2">
        <f t="shared" si="10"/>
        <v>-308.66</v>
      </c>
      <c r="J368" s="2">
        <f>ROUND(I368*0.02,0)</f>
        <v>-6</v>
      </c>
    </row>
    <row r="369" spans="1:10">
      <c r="A369" s="2">
        <v>400</v>
      </c>
      <c r="B369" s="10">
        <v>12213</v>
      </c>
      <c r="C369" s="10" t="s">
        <v>683</v>
      </c>
      <c r="D369" s="10">
        <v>733</v>
      </c>
      <c r="E369" s="10" t="s">
        <v>682</v>
      </c>
      <c r="F369" s="10" t="s">
        <v>180</v>
      </c>
      <c r="G369" s="10">
        <v>650</v>
      </c>
      <c r="H369" s="2">
        <f>VLOOKUP(B:B,[2]Sheet2!$A$1:$C$65536,3,0)</f>
        <v>819.81</v>
      </c>
      <c r="I369" s="2">
        <f t="shared" si="10"/>
        <v>169.81</v>
      </c>
      <c r="J369" s="2"/>
    </row>
    <row r="370" spans="1:10">
      <c r="A370" s="2">
        <v>401</v>
      </c>
      <c r="B370" s="10">
        <v>12393</v>
      </c>
      <c r="C370" s="10" t="s">
        <v>684</v>
      </c>
      <c r="D370" s="10">
        <v>733</v>
      </c>
      <c r="E370" s="10" t="s">
        <v>682</v>
      </c>
      <c r="F370" s="10" t="s">
        <v>180</v>
      </c>
      <c r="G370" s="10">
        <v>650</v>
      </c>
      <c r="H370" s="2">
        <f>VLOOKUP(B:B,[2]Sheet2!$A$1:$C$65536,3,0)</f>
        <v>476.82</v>
      </c>
      <c r="I370" s="2">
        <f t="shared" si="10"/>
        <v>-173.18</v>
      </c>
      <c r="J370" s="2">
        <f>ROUND(I370*0.02,0)</f>
        <v>-3</v>
      </c>
    </row>
    <row r="371" spans="1:10">
      <c r="A371" s="2">
        <v>402</v>
      </c>
      <c r="B371" s="10">
        <v>5501</v>
      </c>
      <c r="C371" s="10" t="s">
        <v>685</v>
      </c>
      <c r="D371" s="10">
        <v>573</v>
      </c>
      <c r="E371" s="10" t="s">
        <v>686</v>
      </c>
      <c r="F371" s="10" t="s">
        <v>174</v>
      </c>
      <c r="G371" s="10">
        <v>788</v>
      </c>
      <c r="H371" s="2">
        <f>VLOOKUP(B:B,[2]Sheet2!$A$1:$C$65536,3,0)</f>
        <v>1035.79</v>
      </c>
      <c r="I371" s="2">
        <f t="shared" si="10"/>
        <v>247.79</v>
      </c>
      <c r="J371" s="2"/>
    </row>
    <row r="372" spans="1:10">
      <c r="A372" s="2">
        <v>403</v>
      </c>
      <c r="B372" s="10">
        <v>12108</v>
      </c>
      <c r="C372" s="10" t="s">
        <v>687</v>
      </c>
      <c r="D372" s="10">
        <v>573</v>
      </c>
      <c r="E372" s="10" t="s">
        <v>686</v>
      </c>
      <c r="F372" s="10" t="s">
        <v>176</v>
      </c>
      <c r="G372" s="10">
        <v>788</v>
      </c>
      <c r="H372" s="2">
        <f>VLOOKUP(B:B,[2]Sheet2!$A$1:$C$65536,3,0)</f>
        <v>782.56</v>
      </c>
      <c r="I372" s="2">
        <f t="shared" si="10"/>
        <v>-5.44000000000005</v>
      </c>
      <c r="J372" s="2">
        <f>ROUND(I372*0.02,0)</f>
        <v>0</v>
      </c>
    </row>
    <row r="373" spans="1:10">
      <c r="A373" s="2">
        <v>404</v>
      </c>
      <c r="B373" s="10">
        <v>12446</v>
      </c>
      <c r="C373" s="10" t="s">
        <v>688</v>
      </c>
      <c r="D373" s="10">
        <v>573</v>
      </c>
      <c r="E373" s="10" t="s">
        <v>686</v>
      </c>
      <c r="F373" s="10" t="s">
        <v>180</v>
      </c>
      <c r="G373" s="10">
        <v>200</v>
      </c>
      <c r="H373" s="2">
        <f>VLOOKUP(B:B,[2]Sheet2!$A$1:$C$65536,3,0)</f>
        <v>694.03</v>
      </c>
      <c r="I373" s="2">
        <f t="shared" si="10"/>
        <v>494.03</v>
      </c>
      <c r="J373" s="2"/>
    </row>
    <row r="374" spans="1:10">
      <c r="A374" s="2">
        <v>405</v>
      </c>
      <c r="B374" s="10">
        <v>5344</v>
      </c>
      <c r="C374" s="10" t="s">
        <v>689</v>
      </c>
      <c r="D374" s="10">
        <v>379</v>
      </c>
      <c r="E374" s="10" t="s">
        <v>690</v>
      </c>
      <c r="F374" s="10" t="s">
        <v>176</v>
      </c>
      <c r="G374" s="10">
        <v>950</v>
      </c>
      <c r="H374" s="2">
        <f>VLOOKUP(B:B,[2]Sheet2!$A$1:$C$65536,3,0)</f>
        <v>1090.59</v>
      </c>
      <c r="I374" s="2">
        <f t="shared" si="10"/>
        <v>140.59</v>
      </c>
      <c r="J374" s="2"/>
    </row>
    <row r="375" spans="1:10">
      <c r="A375" s="2">
        <v>406</v>
      </c>
      <c r="B375" s="10">
        <v>6830</v>
      </c>
      <c r="C375" s="10" t="s">
        <v>691</v>
      </c>
      <c r="D375" s="10">
        <v>379</v>
      </c>
      <c r="E375" s="10" t="s">
        <v>690</v>
      </c>
      <c r="F375" s="10" t="s">
        <v>174</v>
      </c>
      <c r="G375" s="10">
        <v>950</v>
      </c>
      <c r="H375" s="2">
        <f>VLOOKUP(B:B,[2]Sheet2!$A$1:$C$65536,3,0)</f>
        <v>742.47</v>
      </c>
      <c r="I375" s="2">
        <f t="shared" si="10"/>
        <v>-207.53</v>
      </c>
      <c r="J375" s="2">
        <f t="shared" ref="J375:J384" si="11">ROUND(I375*0.02,0)</f>
        <v>-4</v>
      </c>
    </row>
    <row r="376" spans="1:10">
      <c r="A376" s="2">
        <v>407</v>
      </c>
      <c r="B376" s="10">
        <v>6831</v>
      </c>
      <c r="C376" s="10" t="s">
        <v>692</v>
      </c>
      <c r="D376" s="10">
        <v>379</v>
      </c>
      <c r="E376" s="10" t="s">
        <v>690</v>
      </c>
      <c r="F376" s="10" t="s">
        <v>176</v>
      </c>
      <c r="G376" s="10">
        <v>950</v>
      </c>
      <c r="H376" s="2">
        <f>VLOOKUP(B:B,[2]Sheet2!$A$1:$C$65536,3,0)</f>
        <v>368.57</v>
      </c>
      <c r="I376" s="2">
        <f t="shared" si="10"/>
        <v>-581.43</v>
      </c>
      <c r="J376" s="2">
        <f t="shared" si="11"/>
        <v>-12</v>
      </c>
    </row>
    <row r="377" spans="1:10">
      <c r="A377" s="2">
        <v>408</v>
      </c>
      <c r="B377" s="10">
        <v>12206</v>
      </c>
      <c r="C377" s="10" t="s">
        <v>693</v>
      </c>
      <c r="D377" s="10">
        <v>379</v>
      </c>
      <c r="E377" s="10" t="s">
        <v>690</v>
      </c>
      <c r="F377" s="10" t="s">
        <v>180</v>
      </c>
      <c r="G377" s="10">
        <v>570</v>
      </c>
      <c r="H377" s="2">
        <f>VLOOKUP(B:B,[2]Sheet2!$A$1:$C$65536,3,0)</f>
        <v>429.43</v>
      </c>
      <c r="I377" s="2">
        <f t="shared" si="10"/>
        <v>-140.57</v>
      </c>
      <c r="J377" s="2">
        <f t="shared" si="11"/>
        <v>-3</v>
      </c>
    </row>
    <row r="378" spans="1:10">
      <c r="A378" s="2">
        <v>409</v>
      </c>
      <c r="B378" s="10">
        <v>12207</v>
      </c>
      <c r="C378" s="10" t="s">
        <v>694</v>
      </c>
      <c r="D378" s="10">
        <v>379</v>
      </c>
      <c r="E378" s="10" t="s">
        <v>690</v>
      </c>
      <c r="F378" s="10" t="s">
        <v>180</v>
      </c>
      <c r="G378" s="10">
        <v>570</v>
      </c>
      <c r="H378" s="2">
        <f>VLOOKUP(B:B,[2]Sheet2!$A$1:$C$65536,3,0)</f>
        <v>382.87</v>
      </c>
      <c r="I378" s="2">
        <f t="shared" si="10"/>
        <v>-187.13</v>
      </c>
      <c r="J378" s="2">
        <f t="shared" si="11"/>
        <v>-4</v>
      </c>
    </row>
    <row r="379" spans="1:10">
      <c r="A379" s="2">
        <v>410</v>
      </c>
      <c r="B379" s="10">
        <v>8075</v>
      </c>
      <c r="C379" s="10" t="s">
        <v>695</v>
      </c>
      <c r="D379" s="10">
        <v>373</v>
      </c>
      <c r="E379" s="10" t="s">
        <v>696</v>
      </c>
      <c r="F379" s="10" t="s">
        <v>176</v>
      </c>
      <c r="G379" s="10">
        <v>1577</v>
      </c>
      <c r="H379" s="2">
        <f>VLOOKUP(B:B,[2]Sheet2!$A$1:$C$65536,3,0)</f>
        <v>1063.34</v>
      </c>
      <c r="I379" s="2">
        <f t="shared" si="10"/>
        <v>-513.66</v>
      </c>
      <c r="J379" s="2">
        <f t="shared" si="11"/>
        <v>-10</v>
      </c>
    </row>
    <row r="380" spans="1:10">
      <c r="A380" s="2">
        <v>411</v>
      </c>
      <c r="B380" s="10">
        <v>8903</v>
      </c>
      <c r="C380" s="10" t="s">
        <v>697</v>
      </c>
      <c r="D380" s="10">
        <v>373</v>
      </c>
      <c r="E380" s="10" t="s">
        <v>696</v>
      </c>
      <c r="F380" s="10" t="s">
        <v>460</v>
      </c>
      <c r="G380" s="10">
        <v>1419</v>
      </c>
      <c r="H380" s="2">
        <f>VLOOKUP(B:B,[2]Sheet2!$A$1:$C$65536,3,0)</f>
        <v>462.4</v>
      </c>
      <c r="I380" s="2">
        <f t="shared" si="10"/>
        <v>-956.6</v>
      </c>
      <c r="J380" s="2">
        <f t="shared" si="11"/>
        <v>-19</v>
      </c>
    </row>
    <row r="381" spans="1:10">
      <c r="A381" s="2">
        <v>412</v>
      </c>
      <c r="B381" s="10">
        <v>12349</v>
      </c>
      <c r="C381" s="10" t="s">
        <v>698</v>
      </c>
      <c r="D381" s="10">
        <v>373</v>
      </c>
      <c r="E381" s="10" t="s">
        <v>696</v>
      </c>
      <c r="F381" s="10" t="s">
        <v>176</v>
      </c>
      <c r="G381" s="10">
        <v>947</v>
      </c>
      <c r="H381" s="2">
        <f>VLOOKUP(B:B,[2]Sheet2!$A$1:$C$65536,3,0)</f>
        <v>814.07</v>
      </c>
      <c r="I381" s="2">
        <f t="shared" si="10"/>
        <v>-132.93</v>
      </c>
      <c r="J381" s="2">
        <f t="shared" si="11"/>
        <v>-3</v>
      </c>
    </row>
    <row r="382" spans="1:10">
      <c r="A382" s="2">
        <v>413</v>
      </c>
      <c r="B382" s="10">
        <v>12507</v>
      </c>
      <c r="C382" s="10" t="s">
        <v>699</v>
      </c>
      <c r="D382" s="10">
        <v>373</v>
      </c>
      <c r="E382" s="10" t="s">
        <v>696</v>
      </c>
      <c r="F382" s="10" t="s">
        <v>700</v>
      </c>
      <c r="G382" s="10">
        <v>632</v>
      </c>
      <c r="H382" s="2">
        <f>VLOOKUP(B:B,[2]Sheet2!$A$1:$C$65536,3,0)</f>
        <v>354.59</v>
      </c>
      <c r="I382" s="2">
        <f t="shared" si="10"/>
        <v>-277.41</v>
      </c>
      <c r="J382" s="2">
        <f t="shared" si="11"/>
        <v>-6</v>
      </c>
    </row>
    <row r="383" spans="1:10">
      <c r="A383" s="2">
        <v>414</v>
      </c>
      <c r="B383" s="10">
        <v>11863</v>
      </c>
      <c r="C383" s="10" t="s">
        <v>701</v>
      </c>
      <c r="D383" s="10">
        <v>104429</v>
      </c>
      <c r="E383" s="10" t="s">
        <v>702</v>
      </c>
      <c r="F383" s="10" t="s">
        <v>238</v>
      </c>
      <c r="G383" s="10">
        <v>465.669</v>
      </c>
      <c r="H383" s="2">
        <f>VLOOKUP(B:B,[2]Sheet2!$A$1:$C$65536,3,0)</f>
        <v>79.83</v>
      </c>
      <c r="I383" s="2">
        <f t="shared" si="10"/>
        <v>-385.839</v>
      </c>
      <c r="J383" s="2">
        <f t="shared" si="11"/>
        <v>-8</v>
      </c>
    </row>
    <row r="384" spans="1:10">
      <c r="A384" s="2">
        <v>415</v>
      </c>
      <c r="B384" s="10">
        <v>12441</v>
      </c>
      <c r="C384" s="10" t="s">
        <v>703</v>
      </c>
      <c r="D384" s="10">
        <v>104429</v>
      </c>
      <c r="E384" s="10" t="s">
        <v>702</v>
      </c>
      <c r="F384" s="10" t="s">
        <v>704</v>
      </c>
      <c r="G384" s="10">
        <v>232.833</v>
      </c>
      <c r="H384" s="2">
        <f>VLOOKUP(B:B,[2]Sheet2!$A$1:$C$65536,3,0)</f>
        <v>134.72</v>
      </c>
      <c r="I384" s="2">
        <f t="shared" si="10"/>
        <v>-98.113</v>
      </c>
      <c r="J384" s="2">
        <f t="shared" si="11"/>
        <v>-2</v>
      </c>
    </row>
    <row r="385" spans="1:10">
      <c r="A385" s="2">
        <v>416</v>
      </c>
      <c r="B385" s="10">
        <v>12255</v>
      </c>
      <c r="C385" s="10" t="s">
        <v>705</v>
      </c>
      <c r="D385" s="10">
        <v>104429</v>
      </c>
      <c r="E385" s="10" t="s">
        <v>702</v>
      </c>
      <c r="F385" s="10" t="s">
        <v>174</v>
      </c>
      <c r="G385" s="10">
        <v>419.099</v>
      </c>
      <c r="H385" s="2">
        <f>VLOOKUP(B:B,[2]Sheet2!$A$1:$C$65536,3,0)</f>
        <v>980.76</v>
      </c>
      <c r="I385" s="2">
        <f t="shared" si="10"/>
        <v>561.661</v>
      </c>
      <c r="J385" s="2"/>
    </row>
    <row r="386" spans="1:10">
      <c r="A386" s="2">
        <v>417</v>
      </c>
      <c r="B386" s="10">
        <v>12219</v>
      </c>
      <c r="C386" s="10" t="s">
        <v>706</v>
      </c>
      <c r="D386" s="10">
        <v>104429</v>
      </c>
      <c r="E386" s="10" t="s">
        <v>702</v>
      </c>
      <c r="F386" s="10" t="s">
        <v>180</v>
      </c>
      <c r="G386" s="10">
        <v>279.399</v>
      </c>
      <c r="H386" s="2">
        <f>VLOOKUP(B:B,[2]Sheet2!$A$1:$C$65536,3,0)</f>
        <v>158.8</v>
      </c>
      <c r="I386" s="2">
        <f t="shared" si="10"/>
        <v>-120.599</v>
      </c>
      <c r="J386" s="2">
        <f>ROUND(I386*0.02,0)</f>
        <v>-2</v>
      </c>
    </row>
    <row r="387" spans="1:10">
      <c r="A387" s="2">
        <v>418</v>
      </c>
      <c r="B387" s="10">
        <v>11776</v>
      </c>
      <c r="C387" s="10" t="s">
        <v>707</v>
      </c>
      <c r="D387" s="10">
        <v>106569</v>
      </c>
      <c r="E387" s="10" t="s">
        <v>708</v>
      </c>
      <c r="F387" s="10" t="s">
        <v>174</v>
      </c>
      <c r="G387" s="10">
        <v>271</v>
      </c>
      <c r="H387" s="2">
        <f>VLOOKUP(B:B,[2]Sheet2!$A$1:$C$65536,3,0)</f>
        <v>527.38</v>
      </c>
      <c r="I387" s="2">
        <f t="shared" si="10"/>
        <v>256.38</v>
      </c>
      <c r="J387" s="2"/>
    </row>
    <row r="388" spans="1:10">
      <c r="A388" s="2">
        <v>419</v>
      </c>
      <c r="B388" s="10">
        <v>12157</v>
      </c>
      <c r="C388" s="10" t="s">
        <v>709</v>
      </c>
      <c r="D388" s="10">
        <v>106569</v>
      </c>
      <c r="E388" s="10" t="s">
        <v>708</v>
      </c>
      <c r="F388" s="10" t="s">
        <v>176</v>
      </c>
      <c r="G388" s="10">
        <v>217</v>
      </c>
      <c r="H388" s="2">
        <f>VLOOKUP(B:B,[2]Sheet2!$A$1:$C$65536,3,0)</f>
        <v>507.04</v>
      </c>
      <c r="I388" s="2">
        <f t="shared" si="10"/>
        <v>290.04</v>
      </c>
      <c r="J388" s="2"/>
    </row>
    <row r="389" spans="1:10">
      <c r="A389" s="2">
        <v>420</v>
      </c>
      <c r="B389" s="10">
        <v>12135</v>
      </c>
      <c r="C389" s="10" t="s">
        <v>710</v>
      </c>
      <c r="D389" s="10">
        <v>106569</v>
      </c>
      <c r="E389" s="10" t="s">
        <v>708</v>
      </c>
      <c r="F389" s="10" t="s">
        <v>176</v>
      </c>
      <c r="G389" s="10">
        <v>271</v>
      </c>
      <c r="H389" s="2">
        <f>VLOOKUP(B:B,[2]Sheet2!$A$1:$C$65536,3,0)</f>
        <v>546.17</v>
      </c>
      <c r="I389" s="2">
        <f t="shared" si="10"/>
        <v>275.17</v>
      </c>
      <c r="J389" s="2"/>
    </row>
    <row r="390" spans="1:10">
      <c r="A390" s="2">
        <v>421</v>
      </c>
      <c r="B390" s="10">
        <v>12452</v>
      </c>
      <c r="C390" s="10" t="s">
        <v>711</v>
      </c>
      <c r="D390" s="10">
        <v>106569</v>
      </c>
      <c r="E390" s="10" t="s">
        <v>708</v>
      </c>
      <c r="F390" s="10" t="s">
        <v>180</v>
      </c>
      <c r="G390" s="10">
        <v>138</v>
      </c>
      <c r="H390" s="2">
        <f>VLOOKUP(B:B,[2]Sheet2!$A$1:$C$65536,3,0)</f>
        <v>319.24</v>
      </c>
      <c r="I390" s="2">
        <f t="shared" si="10"/>
        <v>181.24</v>
      </c>
      <c r="J390" s="2"/>
    </row>
    <row r="391" spans="1:10">
      <c r="A391" s="2">
        <v>422</v>
      </c>
      <c r="B391" s="10">
        <v>7369</v>
      </c>
      <c r="C391" s="10" t="s">
        <v>712</v>
      </c>
      <c r="D391" s="10">
        <v>105396</v>
      </c>
      <c r="E391" s="10" t="s">
        <v>713</v>
      </c>
      <c r="F391" s="10" t="s">
        <v>176</v>
      </c>
      <c r="G391" s="10">
        <v>730.17</v>
      </c>
      <c r="H391" s="2">
        <f>VLOOKUP(B:B,[2]Sheet2!$A$1:$C$65536,3,0)</f>
        <v>1309.02</v>
      </c>
      <c r="I391" s="2">
        <f t="shared" si="10"/>
        <v>578.85</v>
      </c>
      <c r="J391" s="2"/>
    </row>
    <row r="392" spans="1:10">
      <c r="A392" s="2">
        <v>423</v>
      </c>
      <c r="B392" s="10">
        <v>12481</v>
      </c>
      <c r="C392" s="10" t="s">
        <v>714</v>
      </c>
      <c r="D392" s="10">
        <v>105396</v>
      </c>
      <c r="E392" s="10" t="s">
        <v>713</v>
      </c>
      <c r="F392" s="10" t="s">
        <v>180</v>
      </c>
      <c r="G392" s="10">
        <v>466.83</v>
      </c>
      <c r="H392" s="2">
        <f>VLOOKUP(B:B,[2]Sheet2!$A$1:$C$65536,3,0)</f>
        <v>444.55</v>
      </c>
      <c r="I392" s="2">
        <f t="shared" si="10"/>
        <v>-22.28</v>
      </c>
      <c r="J392" s="2">
        <f>ROUND(I392*0.02,0)</f>
        <v>0</v>
      </c>
    </row>
    <row r="393" spans="1:10">
      <c r="A393" s="2">
        <v>424</v>
      </c>
      <c r="B393" s="10">
        <v>11686</v>
      </c>
      <c r="C393" s="10" t="s">
        <v>715</v>
      </c>
      <c r="D393" s="10">
        <v>102565</v>
      </c>
      <c r="E393" s="10" t="s">
        <v>716</v>
      </c>
      <c r="F393" s="10" t="s">
        <v>174</v>
      </c>
      <c r="G393" s="10">
        <v>1455.9</v>
      </c>
      <c r="H393" s="2">
        <f>VLOOKUP(B:B,[2]Sheet2!$A$1:$C$65536,3,0)</f>
        <v>730.57</v>
      </c>
      <c r="I393" s="2">
        <f t="shared" si="10"/>
        <v>-725.33</v>
      </c>
      <c r="J393" s="2">
        <f>ROUND(I393*0.02,0)</f>
        <v>-15</v>
      </c>
    </row>
    <row r="394" spans="1:10">
      <c r="A394" s="2">
        <v>425</v>
      </c>
      <c r="B394" s="10">
        <v>11880</v>
      </c>
      <c r="C394" s="10" t="s">
        <v>717</v>
      </c>
      <c r="D394" s="10">
        <v>102565</v>
      </c>
      <c r="E394" s="10" t="s">
        <v>716</v>
      </c>
      <c r="F394" s="10" t="s">
        <v>176</v>
      </c>
      <c r="G394" s="10">
        <v>1455.9</v>
      </c>
      <c r="H394" s="2">
        <f>VLOOKUP(B:B,[2]Sheet2!$A$1:$C$65536,3,0)</f>
        <v>626.92</v>
      </c>
      <c r="I394" s="2">
        <f t="shared" si="10"/>
        <v>-828.98</v>
      </c>
      <c r="J394" s="2">
        <f>ROUND(I394*0.02,0)</f>
        <v>-17</v>
      </c>
    </row>
    <row r="395" spans="1:10">
      <c r="A395" s="2">
        <v>426</v>
      </c>
      <c r="B395" s="10">
        <v>12479</v>
      </c>
      <c r="C395" s="10" t="s">
        <v>718</v>
      </c>
      <c r="D395" s="10">
        <v>102565</v>
      </c>
      <c r="E395" s="10" t="s">
        <v>716</v>
      </c>
      <c r="F395" s="10" t="s">
        <v>180</v>
      </c>
      <c r="G395" s="10">
        <v>485.2</v>
      </c>
      <c r="H395" s="2">
        <f>VLOOKUP(B:B,[2]Sheet2!$A$1:$C$65536,3,0)</f>
        <v>211.42</v>
      </c>
      <c r="I395" s="2">
        <f t="shared" si="10"/>
        <v>-273.78</v>
      </c>
      <c r="J395" s="2">
        <f>ROUND(I395*0.02,0)</f>
        <v>-5</v>
      </c>
    </row>
    <row r="396" spans="1:10">
      <c r="A396" s="2">
        <v>427</v>
      </c>
      <c r="B396" s="10">
        <v>8957</v>
      </c>
      <c r="C396" s="10" t="s">
        <v>719</v>
      </c>
      <c r="D396" s="10">
        <v>744</v>
      </c>
      <c r="E396" s="10" t="s">
        <v>720</v>
      </c>
      <c r="F396" s="10" t="s">
        <v>174</v>
      </c>
      <c r="G396" s="10">
        <v>1281</v>
      </c>
      <c r="H396" s="2">
        <f>VLOOKUP(B:B,[2]Sheet2!$A$1:$C$65536,3,0)</f>
        <v>696.8</v>
      </c>
      <c r="I396" s="2">
        <f t="shared" si="10"/>
        <v>-584.2</v>
      </c>
      <c r="J396" s="2">
        <f>ROUND(I396*0.02,0)</f>
        <v>-12</v>
      </c>
    </row>
    <row r="397" spans="1:10">
      <c r="A397" s="2">
        <v>428</v>
      </c>
      <c r="B397" s="10">
        <v>11333</v>
      </c>
      <c r="C397" s="10" t="s">
        <v>721</v>
      </c>
      <c r="D397" s="10">
        <v>744</v>
      </c>
      <c r="E397" s="10" t="s">
        <v>720</v>
      </c>
      <c r="F397" s="10" t="s">
        <v>176</v>
      </c>
      <c r="G397" s="10">
        <v>999</v>
      </c>
      <c r="H397" s="2">
        <f>VLOOKUP(B:B,[2]Sheet2!$A$1:$C$65536,3,0)</f>
        <v>1138.2</v>
      </c>
      <c r="I397" s="2">
        <f t="shared" si="10"/>
        <v>139.2</v>
      </c>
      <c r="J397" s="2"/>
    </row>
    <row r="398" spans="1:10">
      <c r="A398" s="2">
        <v>429</v>
      </c>
      <c r="B398" s="10">
        <v>11620</v>
      </c>
      <c r="C398" s="10" t="s">
        <v>722</v>
      </c>
      <c r="D398" s="10">
        <v>744</v>
      </c>
      <c r="E398" s="10" t="s">
        <v>720</v>
      </c>
      <c r="F398" s="10" t="s">
        <v>176</v>
      </c>
      <c r="G398" s="10">
        <v>999</v>
      </c>
      <c r="H398" s="2">
        <f>VLOOKUP(B:B,[2]Sheet2!$A$1:$C$65536,3,0)</f>
        <v>901.52</v>
      </c>
      <c r="I398" s="2">
        <f t="shared" si="10"/>
        <v>-97.48</v>
      </c>
      <c r="J398" s="2">
        <f>ROUND(I398*0.02,0)</f>
        <v>-2</v>
      </c>
    </row>
    <row r="399" spans="1:10">
      <c r="A399" s="2">
        <v>430</v>
      </c>
      <c r="B399" s="10">
        <v>11769</v>
      </c>
      <c r="C399" s="10" t="s">
        <v>723</v>
      </c>
      <c r="D399" s="10">
        <v>744</v>
      </c>
      <c r="E399" s="10" t="s">
        <v>720</v>
      </c>
      <c r="F399" s="10" t="s">
        <v>176</v>
      </c>
      <c r="G399" s="10">
        <v>999</v>
      </c>
      <c r="H399" s="2">
        <f>VLOOKUP(B:B,[2]Sheet2!$A$1:$C$65536,3,0)</f>
        <v>603.28</v>
      </c>
      <c r="I399" s="2">
        <f t="shared" si="10"/>
        <v>-395.72</v>
      </c>
      <c r="J399" s="2">
        <f>ROUND(I399*0.02,0)</f>
        <v>-8</v>
      </c>
    </row>
    <row r="400" spans="1:10">
      <c r="A400" s="2">
        <v>431</v>
      </c>
      <c r="B400" s="10">
        <v>12510</v>
      </c>
      <c r="C400" s="10" t="s">
        <v>724</v>
      </c>
      <c r="D400" s="10">
        <v>744</v>
      </c>
      <c r="E400" s="10" t="s">
        <v>720</v>
      </c>
      <c r="F400" s="10" t="s">
        <v>180</v>
      </c>
      <c r="G400" s="10">
        <v>419</v>
      </c>
      <c r="H400" s="2">
        <f>VLOOKUP(B:B,[2]Sheet2!$A$1:$C$65536,3,0)</f>
        <v>771.6</v>
      </c>
      <c r="I400" s="2">
        <f t="shared" si="10"/>
        <v>352.6</v>
      </c>
      <c r="J400" s="2"/>
    </row>
    <row r="401" spans="1:10">
      <c r="A401" s="2">
        <v>432</v>
      </c>
      <c r="B401" s="10">
        <v>9760</v>
      </c>
      <c r="C401" s="10" t="s">
        <v>725</v>
      </c>
      <c r="D401" s="10">
        <v>513</v>
      </c>
      <c r="E401" s="10" t="s">
        <v>726</v>
      </c>
      <c r="F401" s="10" t="s">
        <v>174</v>
      </c>
      <c r="G401" s="10">
        <v>1457</v>
      </c>
      <c r="H401" s="2">
        <f>VLOOKUP(B:B,[2]Sheet2!$A$1:$C$65536,3,0)</f>
        <v>2479.31</v>
      </c>
      <c r="I401" s="2">
        <f t="shared" si="10"/>
        <v>1022.31</v>
      </c>
      <c r="J401" s="2"/>
    </row>
    <row r="402" spans="1:10">
      <c r="A402" s="2">
        <v>433</v>
      </c>
      <c r="B402" s="10">
        <v>11329</v>
      </c>
      <c r="C402" s="10" t="s">
        <v>727</v>
      </c>
      <c r="D402" s="10">
        <v>513</v>
      </c>
      <c r="E402" s="10" t="s">
        <v>726</v>
      </c>
      <c r="F402" s="10" t="s">
        <v>176</v>
      </c>
      <c r="G402" s="10">
        <v>1296</v>
      </c>
      <c r="H402" s="2">
        <f>VLOOKUP(B:B,[2]Sheet2!$A$1:$C$65536,3,0)</f>
        <v>1123.47</v>
      </c>
      <c r="I402" s="2">
        <f t="shared" si="10"/>
        <v>-172.53</v>
      </c>
      <c r="J402" s="2">
        <f>ROUND(I402*0.02,0)</f>
        <v>-3</v>
      </c>
    </row>
    <row r="403" spans="1:10">
      <c r="A403" s="2">
        <v>434</v>
      </c>
      <c r="B403" s="10">
        <v>12217</v>
      </c>
      <c r="C403" s="10" t="s">
        <v>728</v>
      </c>
      <c r="D403" s="10">
        <v>513</v>
      </c>
      <c r="E403" s="10" t="s">
        <v>726</v>
      </c>
      <c r="F403" s="10" t="s">
        <v>729</v>
      </c>
      <c r="G403" s="10">
        <v>972</v>
      </c>
      <c r="H403" s="2">
        <f>VLOOKUP(B:B,[2]Sheet2!$A$1:$C$65536,3,0)</f>
        <v>1551.09</v>
      </c>
      <c r="I403" s="2">
        <f t="shared" si="10"/>
        <v>579.09</v>
      </c>
      <c r="J403" s="2"/>
    </row>
    <row r="404" spans="1:10">
      <c r="A404" s="2">
        <v>435</v>
      </c>
      <c r="B404" s="10">
        <v>12226</v>
      </c>
      <c r="C404" s="10" t="s">
        <v>730</v>
      </c>
      <c r="D404" s="10">
        <v>513</v>
      </c>
      <c r="E404" s="10" t="s">
        <v>726</v>
      </c>
      <c r="F404" s="10" t="s">
        <v>180</v>
      </c>
      <c r="G404" s="10">
        <v>972</v>
      </c>
      <c r="H404" s="2">
        <f>VLOOKUP(B:B,[2]Sheet2!$A$1:$C$65536,3,0)</f>
        <v>185.59</v>
      </c>
      <c r="I404" s="2">
        <f t="shared" si="10"/>
        <v>-786.41</v>
      </c>
      <c r="J404" s="2">
        <f>ROUND(I404*0.02,0)</f>
        <v>-16</v>
      </c>
    </row>
    <row r="405" spans="1:10">
      <c r="A405" s="2">
        <v>436</v>
      </c>
      <c r="B405" s="10">
        <v>9822</v>
      </c>
      <c r="C405" s="10" t="s">
        <v>731</v>
      </c>
      <c r="D405" s="10">
        <v>106865</v>
      </c>
      <c r="E405" s="10" t="s">
        <v>732</v>
      </c>
      <c r="F405" s="10" t="s">
        <v>174</v>
      </c>
      <c r="G405" s="10">
        <v>276.4</v>
      </c>
      <c r="H405" s="2">
        <f>VLOOKUP(B:B,[2]Sheet2!$A$1:$C$65536,3,0)</f>
        <v>392.2</v>
      </c>
      <c r="I405" s="2">
        <f t="shared" si="10"/>
        <v>115.8</v>
      </c>
      <c r="J405" s="2"/>
    </row>
    <row r="406" spans="1:10">
      <c r="A406" s="2">
        <v>437</v>
      </c>
      <c r="B406" s="10">
        <v>11335</v>
      </c>
      <c r="C406" s="10" t="s">
        <v>733</v>
      </c>
      <c r="D406" s="10">
        <v>106865</v>
      </c>
      <c r="E406" s="10" t="s">
        <v>732</v>
      </c>
      <c r="F406" s="10" t="s">
        <v>176</v>
      </c>
      <c r="G406" s="10">
        <v>307.1</v>
      </c>
      <c r="H406" s="2">
        <f>VLOOKUP(B:B,[2]Sheet2!$A$1:$C$65536,3,0)</f>
        <v>647.09</v>
      </c>
      <c r="I406" s="2">
        <f t="shared" si="10"/>
        <v>339.99</v>
      </c>
      <c r="J406" s="2"/>
    </row>
    <row r="407" spans="1:10">
      <c r="A407" s="2">
        <v>438</v>
      </c>
      <c r="B407" s="10">
        <v>12512</v>
      </c>
      <c r="C407" s="10" t="s">
        <v>734</v>
      </c>
      <c r="D407" s="10">
        <v>106865</v>
      </c>
      <c r="E407" s="10" t="s">
        <v>732</v>
      </c>
      <c r="F407" s="10" t="s">
        <v>180</v>
      </c>
      <c r="G407" s="10">
        <v>92.2</v>
      </c>
      <c r="H407" s="2">
        <f>VLOOKUP(B:B,[2]Sheet2!$A$1:$C$65536,3,0)</f>
        <v>234.96</v>
      </c>
      <c r="I407" s="2">
        <f t="shared" si="10"/>
        <v>142.76</v>
      </c>
      <c r="J407" s="2"/>
    </row>
    <row r="408" spans="1:10">
      <c r="A408" s="2">
        <v>439</v>
      </c>
      <c r="B408" s="10">
        <v>12203</v>
      </c>
      <c r="C408" s="10" t="s">
        <v>735</v>
      </c>
      <c r="D408" s="10">
        <v>106865</v>
      </c>
      <c r="E408" s="10" t="s">
        <v>732</v>
      </c>
      <c r="F408" s="10" t="s">
        <v>180</v>
      </c>
      <c r="G408" s="10">
        <v>184.3</v>
      </c>
      <c r="H408" s="2">
        <f>VLOOKUP(B:B,[2]Sheet2!$A$1:$C$65536,3,0)</f>
        <v>290.2</v>
      </c>
      <c r="I408" s="2">
        <f t="shared" si="10"/>
        <v>105.9</v>
      </c>
      <c r="J408" s="2"/>
    </row>
    <row r="409" spans="1:10">
      <c r="A409" s="2">
        <v>440</v>
      </c>
      <c r="B409" s="10">
        <v>9988</v>
      </c>
      <c r="C409" s="10" t="s">
        <v>736</v>
      </c>
      <c r="D409" s="10">
        <v>329</v>
      </c>
      <c r="E409" s="10" t="s">
        <v>737</v>
      </c>
      <c r="F409" s="10" t="s">
        <v>174</v>
      </c>
      <c r="G409" s="10">
        <v>607.4</v>
      </c>
      <c r="H409" s="2">
        <f>VLOOKUP(B:B,[2]Sheet2!$A$1:$C$65536,3,0)</f>
        <v>650.55</v>
      </c>
      <c r="I409" s="2">
        <f t="shared" si="10"/>
        <v>43.15</v>
      </c>
      <c r="J409" s="2"/>
    </row>
    <row r="410" spans="1:10">
      <c r="A410" s="2">
        <v>441</v>
      </c>
      <c r="B410" s="10">
        <v>11825</v>
      </c>
      <c r="C410" s="10" t="s">
        <v>738</v>
      </c>
      <c r="D410" s="10">
        <v>329</v>
      </c>
      <c r="E410" s="10" t="s">
        <v>737</v>
      </c>
      <c r="F410" s="10" t="s">
        <v>176</v>
      </c>
      <c r="G410" s="10">
        <v>674.9</v>
      </c>
      <c r="H410" s="2">
        <f>VLOOKUP(B:B,[2]Sheet2!$A$1:$C$65536,3,0)</f>
        <v>390.2</v>
      </c>
      <c r="I410" s="2">
        <f t="shared" si="10"/>
        <v>-284.7</v>
      </c>
      <c r="J410" s="2">
        <f>ROUND(I410*0.02,0)</f>
        <v>-6</v>
      </c>
    </row>
    <row r="411" spans="1:10">
      <c r="A411" s="2">
        <v>442</v>
      </c>
      <c r="B411" s="10">
        <v>11711</v>
      </c>
      <c r="C411" s="10" t="s">
        <v>739</v>
      </c>
      <c r="D411" s="10">
        <v>329</v>
      </c>
      <c r="E411" s="10" t="s">
        <v>737</v>
      </c>
      <c r="F411" s="10" t="s">
        <v>176</v>
      </c>
      <c r="G411" s="10">
        <v>674.9</v>
      </c>
      <c r="H411" s="2">
        <f>VLOOKUP(B:B,[2]Sheet2!$A$1:$C$65536,3,0)</f>
        <v>519.35</v>
      </c>
      <c r="I411" s="2">
        <f t="shared" si="10"/>
        <v>-155.55</v>
      </c>
      <c r="J411" s="2">
        <f>ROUND(I411*0.02,0)</f>
        <v>-3</v>
      </c>
    </row>
    <row r="412" spans="1:10">
      <c r="A412" s="2">
        <v>443</v>
      </c>
      <c r="B412" s="10">
        <v>12491</v>
      </c>
      <c r="C412" s="10" t="s">
        <v>635</v>
      </c>
      <c r="D412" s="10">
        <v>329</v>
      </c>
      <c r="E412" s="10" t="s">
        <v>737</v>
      </c>
      <c r="F412" s="10" t="s">
        <v>180</v>
      </c>
      <c r="G412" s="10">
        <v>269.9</v>
      </c>
      <c r="H412" s="2">
        <f>VLOOKUP(B:B,[2]Sheet2!$A$1:$C$65536,3,0)</f>
        <v>179.73</v>
      </c>
      <c r="I412" s="2">
        <f t="shared" si="10"/>
        <v>-90.17</v>
      </c>
      <c r="J412" s="2">
        <f>ROUND(I412*0.02,0)</f>
        <v>-2</v>
      </c>
    </row>
    <row r="413" spans="1:10">
      <c r="A413" s="2">
        <v>444</v>
      </c>
      <c r="B413" s="10">
        <v>12493</v>
      </c>
      <c r="C413" s="10" t="s">
        <v>740</v>
      </c>
      <c r="D413" s="10">
        <v>329</v>
      </c>
      <c r="E413" s="10" t="s">
        <v>737</v>
      </c>
      <c r="F413" s="10" t="s">
        <v>180</v>
      </c>
      <c r="G413" s="10">
        <v>269.9</v>
      </c>
      <c r="H413" s="2">
        <f>VLOOKUP(B:B,[2]Sheet2!$A$1:$C$65536,3,0)</f>
        <v>142.6</v>
      </c>
      <c r="I413" s="2">
        <f t="shared" si="10"/>
        <v>-127.3</v>
      </c>
      <c r="J413" s="2">
        <f>ROUND(I413*0.02,0)</f>
        <v>-3</v>
      </c>
    </row>
    <row r="414" spans="1:10">
      <c r="A414" s="2">
        <v>445</v>
      </c>
      <c r="B414" s="10">
        <v>4518</v>
      </c>
      <c r="C414" s="10" t="s">
        <v>741</v>
      </c>
      <c r="D414" s="10">
        <v>101453</v>
      </c>
      <c r="E414" s="10" t="s">
        <v>742</v>
      </c>
      <c r="F414" s="10" t="s">
        <v>176</v>
      </c>
      <c r="G414" s="10">
        <v>870.7</v>
      </c>
      <c r="H414" s="2">
        <f>VLOOKUP(B:B,[2]Sheet2!$A$1:$C$65536,3,0)</f>
        <v>1046.91</v>
      </c>
      <c r="I414" s="2">
        <f t="shared" si="10"/>
        <v>176.21</v>
      </c>
      <c r="J414" s="2"/>
    </row>
    <row r="415" spans="1:10">
      <c r="A415" s="2">
        <v>446</v>
      </c>
      <c r="B415" s="10">
        <v>10927</v>
      </c>
      <c r="C415" s="10" t="s">
        <v>743</v>
      </c>
      <c r="D415" s="10">
        <v>101453</v>
      </c>
      <c r="E415" s="10" t="s">
        <v>742</v>
      </c>
      <c r="F415" s="10" t="s">
        <v>174</v>
      </c>
      <c r="G415" s="10">
        <v>870.6</v>
      </c>
      <c r="H415" s="2">
        <f>VLOOKUP(B:B,[2]Sheet2!$A$1:$C$65536,3,0)</f>
        <v>655.47</v>
      </c>
      <c r="I415" s="2">
        <f t="shared" si="10"/>
        <v>-215.13</v>
      </c>
      <c r="J415" s="2">
        <f>ROUND(I415*0.02,0)</f>
        <v>-4</v>
      </c>
    </row>
    <row r="416" spans="1:10">
      <c r="A416" s="2">
        <v>447</v>
      </c>
      <c r="B416" s="10">
        <v>11866</v>
      </c>
      <c r="C416" s="10" t="s">
        <v>744</v>
      </c>
      <c r="D416" s="10">
        <v>101453</v>
      </c>
      <c r="E416" s="10" t="s">
        <v>742</v>
      </c>
      <c r="F416" s="10" t="s">
        <v>238</v>
      </c>
      <c r="G416" s="10">
        <v>870.7</v>
      </c>
      <c r="H416" s="2">
        <f>VLOOKUP(B:B,[2]Sheet2!$A$1:$C$65536,3,0)</f>
        <v>1019.39</v>
      </c>
      <c r="I416" s="2">
        <f t="shared" si="10"/>
        <v>148.69</v>
      </c>
      <c r="J416" s="2"/>
    </row>
    <row r="417" spans="1:10">
      <c r="A417" s="2">
        <v>448</v>
      </c>
      <c r="B417" s="10">
        <v>7317</v>
      </c>
      <c r="C417" s="10" t="s">
        <v>745</v>
      </c>
      <c r="D417" s="10">
        <v>385</v>
      </c>
      <c r="E417" s="10" t="s">
        <v>746</v>
      </c>
      <c r="F417" s="10" t="s">
        <v>747</v>
      </c>
      <c r="G417" s="10">
        <v>1186</v>
      </c>
      <c r="H417" s="2">
        <f>VLOOKUP(B:B,[2]Sheet2!$A$1:$C$65536,3,0)</f>
        <v>1050.75</v>
      </c>
      <c r="I417" s="2">
        <f t="shared" si="10"/>
        <v>-135.25</v>
      </c>
      <c r="J417" s="2">
        <f>ROUND(I417*0.02,0)</f>
        <v>-3</v>
      </c>
    </row>
    <row r="418" spans="1:10">
      <c r="A418" s="2">
        <v>449</v>
      </c>
      <c r="B418" s="10">
        <v>7749</v>
      </c>
      <c r="C418" s="10" t="s">
        <v>748</v>
      </c>
      <c r="D418" s="10">
        <v>385</v>
      </c>
      <c r="E418" s="10" t="s">
        <v>746</v>
      </c>
      <c r="F418" s="10" t="s">
        <v>176</v>
      </c>
      <c r="G418" s="10">
        <v>1186</v>
      </c>
      <c r="H418" s="2">
        <f>VLOOKUP(B:B,[2]Sheet2!$A$1:$C$65536,3,0)</f>
        <v>1057.21</v>
      </c>
      <c r="I418" s="2">
        <f t="shared" si="10"/>
        <v>-128.79</v>
      </c>
      <c r="J418" s="2">
        <f>ROUND(I418*0.02,0)</f>
        <v>-3</v>
      </c>
    </row>
    <row r="419" spans="1:10">
      <c r="A419" s="2">
        <v>450</v>
      </c>
      <c r="B419" s="10">
        <v>11458</v>
      </c>
      <c r="C419" s="10" t="s">
        <v>749</v>
      </c>
      <c r="D419" s="10">
        <v>385</v>
      </c>
      <c r="E419" s="10" t="s">
        <v>746</v>
      </c>
      <c r="F419" s="10" t="s">
        <v>224</v>
      </c>
      <c r="G419" s="10">
        <v>713</v>
      </c>
      <c r="H419" s="2">
        <f>VLOOKUP(B:B,[2]Sheet2!$A$1:$C$65536,3,0)</f>
        <v>866.9</v>
      </c>
      <c r="I419" s="2">
        <f t="shared" ref="I419:I462" si="12">H419-G419</f>
        <v>153.9</v>
      </c>
      <c r="J419" s="2"/>
    </row>
    <row r="420" spans="1:10">
      <c r="A420" s="2">
        <v>451</v>
      </c>
      <c r="B420" s="10">
        <v>12566</v>
      </c>
      <c r="C420" s="10" t="s">
        <v>750</v>
      </c>
      <c r="D420" s="10">
        <v>385</v>
      </c>
      <c r="E420" s="10" t="s">
        <v>746</v>
      </c>
      <c r="F420" s="10" t="s">
        <v>233</v>
      </c>
      <c r="G420" s="10">
        <v>712</v>
      </c>
      <c r="H420" s="2">
        <f>VLOOKUP(B:B,[2]Sheet2!$A$1:$C$65536,3,0)</f>
        <v>752.19</v>
      </c>
      <c r="I420" s="2">
        <f t="shared" si="12"/>
        <v>40.1900000000001</v>
      </c>
      <c r="J420" s="2"/>
    </row>
    <row r="421" spans="1:10">
      <c r="A421" s="2">
        <v>452</v>
      </c>
      <c r="B421" s="10">
        <v>4093</v>
      </c>
      <c r="C421" s="10" t="s">
        <v>751</v>
      </c>
      <c r="D421" s="10">
        <v>311</v>
      </c>
      <c r="E421" s="10" t="s">
        <v>752</v>
      </c>
      <c r="F421" s="10" t="s">
        <v>174</v>
      </c>
      <c r="G421" s="10">
        <v>1423.5</v>
      </c>
      <c r="H421" s="2">
        <f>VLOOKUP(B:B,[2]Sheet2!$A$1:$C$65536,3,0)</f>
        <v>480.87</v>
      </c>
      <c r="I421" s="2">
        <f t="shared" si="12"/>
        <v>-942.63</v>
      </c>
      <c r="J421" s="2">
        <f>ROUND(I421*0.02,0)</f>
        <v>-19</v>
      </c>
    </row>
    <row r="422" spans="1:10">
      <c r="A422" s="2">
        <v>453</v>
      </c>
      <c r="B422" s="10">
        <v>4302</v>
      </c>
      <c r="C422" s="10" t="s">
        <v>753</v>
      </c>
      <c r="D422" s="10">
        <v>311</v>
      </c>
      <c r="E422" s="10" t="s">
        <v>752</v>
      </c>
      <c r="F422" s="10" t="s">
        <v>176</v>
      </c>
      <c r="G422" s="10">
        <v>1423.5</v>
      </c>
      <c r="H422" s="2">
        <f>VLOOKUP(B:B,[2]Sheet2!$A$1:$C$65536,3,0)</f>
        <v>941.32</v>
      </c>
      <c r="I422" s="2">
        <f t="shared" si="12"/>
        <v>-482.18</v>
      </c>
      <c r="J422" s="2">
        <f>ROUND(I422*0.02,0)</f>
        <v>-10</v>
      </c>
    </row>
    <row r="423" spans="1:10">
      <c r="A423" s="2">
        <v>454</v>
      </c>
      <c r="B423" s="10">
        <v>7662</v>
      </c>
      <c r="C423" s="10" t="s">
        <v>754</v>
      </c>
      <c r="D423" s="10">
        <v>709</v>
      </c>
      <c r="E423" s="10" t="s">
        <v>755</v>
      </c>
      <c r="F423" s="10" t="s">
        <v>238</v>
      </c>
      <c r="G423" s="10">
        <v>1204</v>
      </c>
      <c r="H423" s="2">
        <f>VLOOKUP(B:B,[2]Sheet2!$A$1:$C$65536,3,0)</f>
        <v>1355.31</v>
      </c>
      <c r="I423" s="2">
        <f t="shared" si="12"/>
        <v>151.31</v>
      </c>
      <c r="J423" s="2"/>
    </row>
    <row r="424" spans="1:10">
      <c r="A424" s="2">
        <v>455</v>
      </c>
      <c r="B424" s="10">
        <v>10191</v>
      </c>
      <c r="C424" s="10" t="s">
        <v>756</v>
      </c>
      <c r="D424" s="10">
        <v>709</v>
      </c>
      <c r="E424" s="10" t="s">
        <v>755</v>
      </c>
      <c r="F424" s="10" t="s">
        <v>224</v>
      </c>
      <c r="G424" s="10">
        <v>1085</v>
      </c>
      <c r="H424" s="2">
        <f>VLOOKUP(B:B,[2]Sheet2!$A$1:$C$65536,3,0)</f>
        <v>1622.95</v>
      </c>
      <c r="I424" s="2">
        <f t="shared" si="12"/>
        <v>537.95</v>
      </c>
      <c r="J424" s="2"/>
    </row>
    <row r="425" spans="1:10">
      <c r="A425" s="2">
        <v>456</v>
      </c>
      <c r="B425" s="10">
        <v>11465</v>
      </c>
      <c r="C425" s="10" t="s">
        <v>757</v>
      </c>
      <c r="D425" s="10">
        <v>709</v>
      </c>
      <c r="E425" s="10" t="s">
        <v>755</v>
      </c>
      <c r="F425" s="10" t="s">
        <v>238</v>
      </c>
      <c r="G425" s="10">
        <v>1204</v>
      </c>
      <c r="H425" s="2">
        <f>VLOOKUP(B:B,[2]Sheet2!$A$1:$C$65536,3,0)</f>
        <v>1388.01</v>
      </c>
      <c r="I425" s="2">
        <f t="shared" si="12"/>
        <v>184.01</v>
      </c>
      <c r="J425" s="2"/>
    </row>
    <row r="426" spans="1:10">
      <c r="A426" s="2">
        <v>457</v>
      </c>
      <c r="B426" s="10">
        <v>11486</v>
      </c>
      <c r="C426" s="10" t="s">
        <v>758</v>
      </c>
      <c r="D426" s="10">
        <v>709</v>
      </c>
      <c r="E426" s="10" t="s">
        <v>755</v>
      </c>
      <c r="F426" s="10" t="s">
        <v>238</v>
      </c>
      <c r="G426" s="10">
        <v>1204</v>
      </c>
      <c r="H426" s="2">
        <f>VLOOKUP(B:B,[2]Sheet2!$A$1:$C$65536,3,0)</f>
        <v>1290.39</v>
      </c>
      <c r="I426" s="2">
        <f t="shared" si="12"/>
        <v>86.3900000000001</v>
      </c>
      <c r="J426" s="2"/>
    </row>
    <row r="427" spans="1:10">
      <c r="A427" s="2">
        <v>458</v>
      </c>
      <c r="B427" s="10">
        <v>4562</v>
      </c>
      <c r="C427" s="10" t="s">
        <v>759</v>
      </c>
      <c r="D427" s="10">
        <v>107658</v>
      </c>
      <c r="E427" s="10" t="s">
        <v>760</v>
      </c>
      <c r="F427" s="10" t="s">
        <v>176</v>
      </c>
      <c r="G427" s="10">
        <v>267</v>
      </c>
      <c r="H427" s="2">
        <f>VLOOKUP(B:B,[2]Sheet2!$A$1:$C$65536,3,0)</f>
        <v>710.34</v>
      </c>
      <c r="I427" s="2">
        <f t="shared" si="12"/>
        <v>443.34</v>
      </c>
      <c r="J427" s="2"/>
    </row>
    <row r="428" spans="1:10">
      <c r="A428" s="2">
        <v>459</v>
      </c>
      <c r="B428" s="10">
        <v>7388</v>
      </c>
      <c r="C428" s="10" t="s">
        <v>761</v>
      </c>
      <c r="D428" s="10">
        <v>107658</v>
      </c>
      <c r="E428" s="10" t="s">
        <v>760</v>
      </c>
      <c r="F428" s="10" t="s">
        <v>174</v>
      </c>
      <c r="G428" s="10">
        <v>300.6</v>
      </c>
      <c r="H428" s="2">
        <f>VLOOKUP(B:B,[2]Sheet2!$A$1:$C$65536,3,0)</f>
        <v>317.31</v>
      </c>
      <c r="I428" s="2">
        <f t="shared" si="12"/>
        <v>16.71</v>
      </c>
      <c r="J428" s="2"/>
    </row>
    <row r="429" spans="1:10">
      <c r="A429" s="2">
        <v>460</v>
      </c>
      <c r="B429" s="10">
        <v>12468</v>
      </c>
      <c r="C429" s="10" t="s">
        <v>762</v>
      </c>
      <c r="D429" s="10">
        <v>107658</v>
      </c>
      <c r="E429" s="10" t="s">
        <v>760</v>
      </c>
      <c r="F429" s="10" t="s">
        <v>180</v>
      </c>
      <c r="G429" s="10">
        <v>133.7</v>
      </c>
      <c r="H429" s="2">
        <f>VLOOKUP(B:B,[2]Sheet2!$A$1:$C$65536,3,0)</f>
        <v>289.7</v>
      </c>
      <c r="I429" s="2">
        <f t="shared" si="12"/>
        <v>156</v>
      </c>
      <c r="J429" s="2"/>
    </row>
    <row r="430" spans="1:10">
      <c r="A430" s="2">
        <v>461</v>
      </c>
      <c r="B430" s="10">
        <v>12511</v>
      </c>
      <c r="C430" s="10" t="s">
        <v>763</v>
      </c>
      <c r="D430" s="10">
        <v>107658</v>
      </c>
      <c r="E430" s="10" t="s">
        <v>760</v>
      </c>
      <c r="F430" s="10" t="s">
        <v>180</v>
      </c>
      <c r="G430" s="10">
        <v>133.7</v>
      </c>
      <c r="H430" s="2">
        <f>VLOOKUP(B:B,[2]Sheet2!$A$1:$C$65536,3,0)</f>
        <v>535.13</v>
      </c>
      <c r="I430" s="2">
        <f t="shared" si="12"/>
        <v>401.43</v>
      </c>
      <c r="J430" s="2"/>
    </row>
    <row r="431" spans="1:10">
      <c r="A431" s="2">
        <v>462</v>
      </c>
      <c r="B431" s="10">
        <v>4325</v>
      </c>
      <c r="C431" s="10" t="s">
        <v>764</v>
      </c>
      <c r="D431" s="10">
        <v>730</v>
      </c>
      <c r="E431" s="10" t="s">
        <v>765</v>
      </c>
      <c r="F431" s="10" t="s">
        <v>174</v>
      </c>
      <c r="G431" s="10">
        <v>937</v>
      </c>
      <c r="H431" s="2">
        <f>VLOOKUP(B:B,[2]Sheet2!$A$1:$C$65536,3,0)</f>
        <v>737.23</v>
      </c>
      <c r="I431" s="2">
        <f t="shared" si="12"/>
        <v>-199.77</v>
      </c>
      <c r="J431" s="11"/>
    </row>
    <row r="432" spans="1:10">
      <c r="A432" s="2">
        <v>463</v>
      </c>
      <c r="B432" s="10">
        <v>6810</v>
      </c>
      <c r="C432" s="10" t="s">
        <v>766</v>
      </c>
      <c r="D432" s="10">
        <v>730</v>
      </c>
      <c r="E432" s="10" t="s">
        <v>765</v>
      </c>
      <c r="F432" s="10" t="s">
        <v>176</v>
      </c>
      <c r="G432" s="10">
        <v>1030</v>
      </c>
      <c r="H432" s="2">
        <f>VLOOKUP(B:B,[2]Sheet2!$A$1:$C$65536,3,0)</f>
        <v>834.53</v>
      </c>
      <c r="I432" s="2">
        <f t="shared" si="12"/>
        <v>-195.47</v>
      </c>
      <c r="J432" s="11"/>
    </row>
    <row r="433" spans="1:10">
      <c r="A433" s="2">
        <v>464</v>
      </c>
      <c r="B433" s="10">
        <v>8038</v>
      </c>
      <c r="C433" s="10" t="s">
        <v>767</v>
      </c>
      <c r="D433" s="10">
        <v>730</v>
      </c>
      <c r="E433" s="10" t="s">
        <v>765</v>
      </c>
      <c r="F433" s="10" t="s">
        <v>176</v>
      </c>
      <c r="G433" s="10">
        <v>1030</v>
      </c>
      <c r="H433" s="2">
        <f>VLOOKUP(B:B,[2]Sheet2!$A$1:$C$65536,3,0)</f>
        <v>735.1</v>
      </c>
      <c r="I433" s="2">
        <f t="shared" si="12"/>
        <v>-294.9</v>
      </c>
      <c r="J433" s="11"/>
    </row>
    <row r="434" spans="1:10">
      <c r="A434" s="2">
        <v>465</v>
      </c>
      <c r="B434" s="10">
        <v>8338</v>
      </c>
      <c r="C434" s="10" t="s">
        <v>768</v>
      </c>
      <c r="D434" s="10">
        <v>730</v>
      </c>
      <c r="E434" s="10" t="s">
        <v>765</v>
      </c>
      <c r="F434" s="10" t="s">
        <v>212</v>
      </c>
      <c r="G434" s="10">
        <v>1200</v>
      </c>
      <c r="H434" s="2">
        <f>VLOOKUP(B:B,[2]Sheet2!$A$1:$C$65536,3,0)</f>
        <v>1038.11</v>
      </c>
      <c r="I434" s="2">
        <f t="shared" si="12"/>
        <v>-161.89</v>
      </c>
      <c r="J434" s="11"/>
    </row>
    <row r="435" spans="1:10">
      <c r="A435" s="2">
        <v>466</v>
      </c>
      <c r="B435" s="10">
        <v>11596</v>
      </c>
      <c r="C435" s="10" t="s">
        <v>769</v>
      </c>
      <c r="D435" s="10">
        <v>730</v>
      </c>
      <c r="E435" s="10" t="s">
        <v>765</v>
      </c>
      <c r="F435" s="10" t="s">
        <v>176</v>
      </c>
      <c r="G435" s="10">
        <v>600</v>
      </c>
      <c r="H435" s="2">
        <f>VLOOKUP(B:B,[2]Sheet2!$A$1:$C$65536,3,0)</f>
        <v>460.79</v>
      </c>
      <c r="I435" s="2">
        <f t="shared" si="12"/>
        <v>-139.21</v>
      </c>
      <c r="J435" s="11"/>
    </row>
    <row r="436" spans="1:10">
      <c r="A436" s="2">
        <v>467</v>
      </c>
      <c r="B436" s="10">
        <v>4330</v>
      </c>
      <c r="C436" s="10" t="s">
        <v>770</v>
      </c>
      <c r="D436" s="10">
        <v>514</v>
      </c>
      <c r="E436" s="10" t="s">
        <v>771</v>
      </c>
      <c r="F436" s="10" t="s">
        <v>176</v>
      </c>
      <c r="G436" s="10">
        <v>1508</v>
      </c>
      <c r="H436" s="2">
        <f>VLOOKUP(B:B,[2]Sheet2!$A$1:$C$65536,3,0)</f>
        <v>1666.42</v>
      </c>
      <c r="I436" s="2">
        <f t="shared" si="12"/>
        <v>158.42</v>
      </c>
      <c r="J436" s="2"/>
    </row>
    <row r="437" spans="1:10">
      <c r="A437" s="2">
        <v>468</v>
      </c>
      <c r="B437" s="10">
        <v>5406</v>
      </c>
      <c r="C437" s="10" t="s">
        <v>772</v>
      </c>
      <c r="D437" s="10">
        <v>514</v>
      </c>
      <c r="E437" s="10" t="s">
        <v>771</v>
      </c>
      <c r="F437" s="10" t="s">
        <v>174</v>
      </c>
      <c r="G437" s="10">
        <v>1357.2</v>
      </c>
      <c r="H437" s="2">
        <f>VLOOKUP(B:B,[2]Sheet2!$A$1:$C$65536,3,0)</f>
        <v>1365.39</v>
      </c>
      <c r="I437" s="2">
        <f t="shared" si="12"/>
        <v>8.19000000000005</v>
      </c>
      <c r="J437" s="2"/>
    </row>
    <row r="438" spans="1:10">
      <c r="A438" s="2">
        <v>469</v>
      </c>
      <c r="B438" s="10">
        <v>12338</v>
      </c>
      <c r="C438" s="10" t="s">
        <v>773</v>
      </c>
      <c r="D438" s="10">
        <v>514</v>
      </c>
      <c r="E438" s="10" t="s">
        <v>771</v>
      </c>
      <c r="F438" s="10" t="s">
        <v>176</v>
      </c>
      <c r="G438" s="10">
        <v>904.8</v>
      </c>
      <c r="H438" s="2">
        <f>VLOOKUP(B:B,[2]Sheet2!$A$1:$C$65536,3,0)</f>
        <v>1204.54</v>
      </c>
      <c r="I438" s="2">
        <f t="shared" si="12"/>
        <v>299.74</v>
      </c>
      <c r="J438" s="2"/>
    </row>
    <row r="439" spans="1:10">
      <c r="A439" s="2">
        <v>470</v>
      </c>
      <c r="B439" s="10">
        <v>5954</v>
      </c>
      <c r="C439" s="10" t="s">
        <v>774</v>
      </c>
      <c r="D439" s="10">
        <v>108656</v>
      </c>
      <c r="E439" s="10" t="s">
        <v>775</v>
      </c>
      <c r="F439" s="10" t="s">
        <v>212</v>
      </c>
      <c r="G439" s="10">
        <v>359</v>
      </c>
      <c r="H439" s="2">
        <f>VLOOKUP(B:B,[2]Sheet2!$A$1:$C$65536,3,0)</f>
        <v>73.97</v>
      </c>
      <c r="I439" s="2">
        <f t="shared" si="12"/>
        <v>-285.03</v>
      </c>
      <c r="J439" s="2">
        <f>ROUND(I439*0.02,0)</f>
        <v>-6</v>
      </c>
    </row>
    <row r="440" spans="1:10">
      <c r="A440" s="2">
        <v>471</v>
      </c>
      <c r="B440" s="10">
        <v>8489</v>
      </c>
      <c r="C440" s="10" t="s">
        <v>776</v>
      </c>
      <c r="D440" s="10">
        <v>108656</v>
      </c>
      <c r="E440" s="10" t="s">
        <v>775</v>
      </c>
      <c r="F440" s="10" t="s">
        <v>174</v>
      </c>
      <c r="G440" s="10">
        <v>359</v>
      </c>
      <c r="H440" s="2">
        <f>VLOOKUP(B:B,[2]Sheet2!$A$1:$C$65536,3,0)</f>
        <v>236.6</v>
      </c>
      <c r="I440" s="2">
        <f t="shared" si="12"/>
        <v>-122.4</v>
      </c>
      <c r="J440" s="2">
        <f>ROUND(I440*0.02,0)</f>
        <v>-2</v>
      </c>
    </row>
    <row r="441" spans="1:10">
      <c r="A441" s="2">
        <v>472</v>
      </c>
      <c r="B441" s="10">
        <v>12555</v>
      </c>
      <c r="C441" s="10" t="s">
        <v>777</v>
      </c>
      <c r="D441" s="10">
        <v>108656</v>
      </c>
      <c r="E441" s="10" t="s">
        <v>775</v>
      </c>
      <c r="F441" s="10" t="s">
        <v>238</v>
      </c>
      <c r="G441" s="10">
        <v>179</v>
      </c>
      <c r="H441" s="2">
        <f>VLOOKUP(B:B,[2]Sheet2!$A$1:$C$65536,3,0)</f>
        <v>203.68</v>
      </c>
      <c r="I441" s="2">
        <f t="shared" si="12"/>
        <v>24.68</v>
      </c>
      <c r="J441" s="2"/>
    </row>
    <row r="442" spans="1:10">
      <c r="A442" s="2">
        <v>473</v>
      </c>
      <c r="B442" s="10">
        <v>4196</v>
      </c>
      <c r="C442" s="10" t="s">
        <v>778</v>
      </c>
      <c r="D442" s="10">
        <v>102567</v>
      </c>
      <c r="E442" s="10" t="s">
        <v>779</v>
      </c>
      <c r="F442" s="10" t="s">
        <v>174</v>
      </c>
      <c r="G442" s="10">
        <v>503</v>
      </c>
      <c r="H442" s="2">
        <f>VLOOKUP(B:B,[2]Sheet2!$A$1:$C$65536,3,0)</f>
        <v>203.98</v>
      </c>
      <c r="I442" s="2">
        <f t="shared" si="12"/>
        <v>-299.02</v>
      </c>
      <c r="J442" s="2">
        <f>ROUND(I442*0.02,0)</f>
        <v>-6</v>
      </c>
    </row>
    <row r="443" spans="1:10">
      <c r="A443" s="2">
        <v>474</v>
      </c>
      <c r="B443" s="10">
        <v>6251</v>
      </c>
      <c r="C443" s="10" t="s">
        <v>780</v>
      </c>
      <c r="D443" s="10">
        <v>102567</v>
      </c>
      <c r="E443" s="10" t="s">
        <v>779</v>
      </c>
      <c r="F443" s="10" t="s">
        <v>176</v>
      </c>
      <c r="G443" s="10">
        <v>559</v>
      </c>
      <c r="H443" s="2">
        <f>VLOOKUP(B:B,[2]Sheet2!$A$1:$C$65536,3,0)</f>
        <v>406.52</v>
      </c>
      <c r="I443" s="2">
        <f t="shared" si="12"/>
        <v>-152.48</v>
      </c>
      <c r="J443" s="2">
        <f>ROUND(I443*0.02,0)</f>
        <v>-3</v>
      </c>
    </row>
    <row r="444" spans="1:10">
      <c r="A444" s="2">
        <v>475</v>
      </c>
      <c r="B444" s="10">
        <v>12556</v>
      </c>
      <c r="C444" s="10" t="s">
        <v>781</v>
      </c>
      <c r="D444" s="10">
        <v>102567</v>
      </c>
      <c r="E444" s="10" t="s">
        <v>779</v>
      </c>
      <c r="F444" s="10" t="s">
        <v>233</v>
      </c>
      <c r="G444" s="10">
        <v>335</v>
      </c>
      <c r="H444" s="2">
        <f>VLOOKUP(B:B,[2]Sheet2!$A$1:$C$65536,3,0)</f>
        <v>251.17</v>
      </c>
      <c r="I444" s="2">
        <f t="shared" si="12"/>
        <v>-83.83</v>
      </c>
      <c r="J444" s="2">
        <f>ROUND(I444*0.02,0)</f>
        <v>-2</v>
      </c>
    </row>
    <row r="445" spans="1:10">
      <c r="A445" s="2">
        <v>476</v>
      </c>
      <c r="B445" s="10">
        <v>5408</v>
      </c>
      <c r="C445" s="10" t="s">
        <v>782</v>
      </c>
      <c r="D445" s="10">
        <v>387</v>
      </c>
      <c r="E445" s="10" t="s">
        <v>783</v>
      </c>
      <c r="F445" s="10" t="s">
        <v>174</v>
      </c>
      <c r="G445" s="10">
        <v>1054.7</v>
      </c>
      <c r="H445" s="2">
        <f>VLOOKUP(B:B,[2]Sheet2!$A$1:$C$65536,3,0)</f>
        <v>839.75</v>
      </c>
      <c r="I445" s="2">
        <f t="shared" si="12"/>
        <v>-214.95</v>
      </c>
      <c r="J445" s="2">
        <f>ROUND(I445*0.02,0)</f>
        <v>-4</v>
      </c>
    </row>
    <row r="446" spans="1:10">
      <c r="A446" s="2">
        <v>477</v>
      </c>
      <c r="B446" s="10">
        <v>5701</v>
      </c>
      <c r="C446" s="10" t="s">
        <v>784</v>
      </c>
      <c r="D446" s="10">
        <v>387</v>
      </c>
      <c r="E446" s="10" t="s">
        <v>783</v>
      </c>
      <c r="F446" s="10" t="s">
        <v>176</v>
      </c>
      <c r="G446" s="10">
        <v>1171.89</v>
      </c>
      <c r="H446" s="2">
        <f>VLOOKUP(B:B,[2]Sheet2!$A$1:$C$65536,3,0)</f>
        <v>1274.93</v>
      </c>
      <c r="I446" s="2">
        <f t="shared" si="12"/>
        <v>103.04</v>
      </c>
      <c r="J446" s="2"/>
    </row>
    <row r="447" spans="1:10">
      <c r="A447" s="2">
        <v>478</v>
      </c>
      <c r="B447" s="10">
        <v>10856</v>
      </c>
      <c r="C447" s="10" t="s">
        <v>785</v>
      </c>
      <c r="D447" s="10">
        <v>387</v>
      </c>
      <c r="E447" s="10" t="s">
        <v>783</v>
      </c>
      <c r="F447" s="10" t="s">
        <v>176</v>
      </c>
      <c r="G447" s="10">
        <v>1171.89</v>
      </c>
      <c r="H447" s="2">
        <f>VLOOKUP(B:B,[2]Sheet2!$A$1:$C$65536,3,0)</f>
        <v>933.05</v>
      </c>
      <c r="I447" s="2">
        <f t="shared" si="12"/>
        <v>-238.84</v>
      </c>
      <c r="J447" s="2">
        <f>ROUND(I447*0.02,0)</f>
        <v>-5</v>
      </c>
    </row>
    <row r="448" spans="1:10">
      <c r="A448" s="2">
        <v>479</v>
      </c>
      <c r="B448" s="10">
        <v>12484</v>
      </c>
      <c r="C448" s="10" t="s">
        <v>786</v>
      </c>
      <c r="D448" s="10">
        <v>387</v>
      </c>
      <c r="E448" s="10" t="s">
        <v>783</v>
      </c>
      <c r="F448" s="10" t="s">
        <v>180</v>
      </c>
      <c r="G448" s="10">
        <v>351.57</v>
      </c>
      <c r="H448" s="2">
        <f>VLOOKUP(B:B,[2]Sheet2!$A$1:$C$65536,3,0)</f>
        <v>726.14</v>
      </c>
      <c r="I448" s="2">
        <f t="shared" si="12"/>
        <v>374.57</v>
      </c>
      <c r="J448" s="2"/>
    </row>
    <row r="449" spans="1:10">
      <c r="A449" s="2">
        <v>480</v>
      </c>
      <c r="B449" s="10">
        <v>12214</v>
      </c>
      <c r="C449" s="10" t="s">
        <v>787</v>
      </c>
      <c r="D449" s="10">
        <v>387</v>
      </c>
      <c r="E449" s="10" t="s">
        <v>783</v>
      </c>
      <c r="F449" s="10" t="s">
        <v>180</v>
      </c>
      <c r="G449" s="10">
        <v>585.95</v>
      </c>
      <c r="H449" s="2">
        <f>VLOOKUP(B:B,[2]Sheet2!$A$1:$C$65536,3,0)</f>
        <v>388.89</v>
      </c>
      <c r="I449" s="2">
        <f t="shared" si="12"/>
        <v>-197.06</v>
      </c>
      <c r="J449" s="2">
        <f>ROUND(I449*0.02,0)</f>
        <v>-4</v>
      </c>
    </row>
    <row r="450" spans="1:10">
      <c r="A450" s="2">
        <v>481</v>
      </c>
      <c r="B450" s="10">
        <v>8940</v>
      </c>
      <c r="C450" s="10" t="s">
        <v>788</v>
      </c>
      <c r="D450" s="10">
        <v>377</v>
      </c>
      <c r="E450" s="10" t="s">
        <v>789</v>
      </c>
      <c r="F450" s="10" t="s">
        <v>174</v>
      </c>
      <c r="G450" s="10">
        <v>1492.7</v>
      </c>
      <c r="H450" s="2">
        <f>VLOOKUP(B:B,[2]Sheet2!$A$1:$C$65536,3,0)</f>
        <v>1394.1</v>
      </c>
      <c r="I450" s="2">
        <f t="shared" si="12"/>
        <v>-98.6000000000001</v>
      </c>
      <c r="J450" s="2">
        <f>ROUND(I450*0.02,0)</f>
        <v>-2</v>
      </c>
    </row>
    <row r="451" spans="1:10">
      <c r="A451" s="2">
        <v>482</v>
      </c>
      <c r="B451" s="10">
        <v>11323</v>
      </c>
      <c r="C451" s="10" t="s">
        <v>790</v>
      </c>
      <c r="D451" s="10">
        <v>377</v>
      </c>
      <c r="E451" s="10" t="s">
        <v>789</v>
      </c>
      <c r="F451" s="10" t="s">
        <v>176</v>
      </c>
      <c r="G451" s="10">
        <v>1658.5</v>
      </c>
      <c r="H451" s="2">
        <f>VLOOKUP(B:B,[2]Sheet2!$A$1:$C$65536,3,0)</f>
        <v>1932.29</v>
      </c>
      <c r="I451" s="2">
        <f t="shared" si="12"/>
        <v>273.79</v>
      </c>
      <c r="J451" s="2"/>
    </row>
    <row r="452" spans="1:10">
      <c r="A452" s="2">
        <v>483</v>
      </c>
      <c r="B452" s="10">
        <v>12498</v>
      </c>
      <c r="C452" s="10" t="s">
        <v>791</v>
      </c>
      <c r="D452" s="10">
        <v>377</v>
      </c>
      <c r="E452" s="10" t="s">
        <v>789</v>
      </c>
      <c r="F452" s="10" t="s">
        <v>792</v>
      </c>
      <c r="G452" s="10">
        <v>663.4</v>
      </c>
      <c r="H452" s="2">
        <f>VLOOKUP(B:B,[2]Sheet2!$A$1:$C$65536,3,0)</f>
        <v>655.1</v>
      </c>
      <c r="I452" s="2">
        <f t="shared" si="12"/>
        <v>-8.29999999999995</v>
      </c>
      <c r="J452" s="2">
        <f>ROUND(I452*0.02,0)</f>
        <v>0</v>
      </c>
    </row>
    <row r="453" spans="1:10">
      <c r="A453" s="2">
        <v>484</v>
      </c>
      <c r="B453" s="10">
        <v>12464</v>
      </c>
      <c r="C453" s="10" t="s">
        <v>793</v>
      </c>
      <c r="D453" s="10">
        <v>377</v>
      </c>
      <c r="E453" s="10" t="s">
        <v>789</v>
      </c>
      <c r="F453" s="10" t="s">
        <v>792</v>
      </c>
      <c r="G453" s="10">
        <v>663.4</v>
      </c>
      <c r="H453" s="2">
        <f>VLOOKUP(B:B,[2]Sheet2!$A$1:$C$65536,3,0)</f>
        <v>697.63</v>
      </c>
      <c r="I453" s="2">
        <f t="shared" si="12"/>
        <v>34.23</v>
      </c>
      <c r="J453" s="2"/>
    </row>
    <row r="454" spans="1:10">
      <c r="A454" s="2">
        <v>485</v>
      </c>
      <c r="B454" s="10">
        <v>9112</v>
      </c>
      <c r="C454" s="10" t="s">
        <v>794</v>
      </c>
      <c r="D454" s="10">
        <v>371</v>
      </c>
      <c r="E454" s="10" t="s">
        <v>795</v>
      </c>
      <c r="F454" s="10" t="s">
        <v>174</v>
      </c>
      <c r="G454" s="10">
        <v>973.8</v>
      </c>
      <c r="H454" s="2">
        <f>VLOOKUP(B:B,[2]Sheet2!$A$1:$C$65536,3,0)</f>
        <v>1040.83</v>
      </c>
      <c r="I454" s="2">
        <f t="shared" si="12"/>
        <v>67.03</v>
      </c>
      <c r="J454" s="2"/>
    </row>
    <row r="455" spans="1:10">
      <c r="A455" s="2">
        <v>486</v>
      </c>
      <c r="B455" s="10">
        <v>11388</v>
      </c>
      <c r="C455" s="10" t="s">
        <v>796</v>
      </c>
      <c r="D455" s="10">
        <v>371</v>
      </c>
      <c r="E455" s="10" t="s">
        <v>795</v>
      </c>
      <c r="F455" s="10" t="s">
        <v>176</v>
      </c>
      <c r="G455" s="10">
        <v>973.8</v>
      </c>
      <c r="H455" s="2">
        <f>VLOOKUP(B:B,[2]Sheet2!$A$1:$C$65536,3,0)</f>
        <v>802.48</v>
      </c>
      <c r="I455" s="2">
        <f t="shared" si="12"/>
        <v>-171.32</v>
      </c>
      <c r="J455" s="2">
        <f>ROUND(I455*0.02,0)</f>
        <v>-3</v>
      </c>
    </row>
    <row r="456" spans="1:10">
      <c r="A456" s="2">
        <v>487</v>
      </c>
      <c r="B456" s="10">
        <v>12682</v>
      </c>
      <c r="C456" s="10" t="s">
        <v>797</v>
      </c>
      <c r="D456" s="10">
        <v>371</v>
      </c>
      <c r="E456" s="10" t="s">
        <v>795</v>
      </c>
      <c r="F456" s="10" t="s">
        <v>798</v>
      </c>
      <c r="G456" s="10">
        <v>649.4</v>
      </c>
      <c r="H456" s="2">
        <f>VLOOKUP(B:B,[2]Sheet2!$A$1:$C$65536,3,0)</f>
        <v>725.85</v>
      </c>
      <c r="I456" s="2">
        <f t="shared" si="12"/>
        <v>76.45</v>
      </c>
      <c r="J456" s="2"/>
    </row>
    <row r="457" spans="1:10">
      <c r="A457" s="2">
        <v>488</v>
      </c>
      <c r="B457" s="10">
        <v>11231</v>
      </c>
      <c r="C457" s="10" t="s">
        <v>799</v>
      </c>
      <c r="D457" s="10">
        <v>359</v>
      </c>
      <c r="E457" s="10" t="s">
        <v>800</v>
      </c>
      <c r="F457" s="10" t="s">
        <v>174</v>
      </c>
      <c r="G457" s="10">
        <v>765</v>
      </c>
      <c r="H457" s="2">
        <f>VLOOKUP(B:B,[2]Sheet2!$A$1:$C$65536,3,0)</f>
        <v>955.93</v>
      </c>
      <c r="I457" s="2">
        <f t="shared" si="12"/>
        <v>190.93</v>
      </c>
      <c r="J457" s="2"/>
    </row>
    <row r="458" spans="1:10">
      <c r="A458" s="2">
        <v>489</v>
      </c>
      <c r="B458" s="10">
        <v>11871</v>
      </c>
      <c r="C458" s="10" t="s">
        <v>801</v>
      </c>
      <c r="D458" s="10">
        <v>359</v>
      </c>
      <c r="E458" s="10" t="s">
        <v>800</v>
      </c>
      <c r="F458" s="10" t="s">
        <v>176</v>
      </c>
      <c r="G458" s="10">
        <v>849.5</v>
      </c>
      <c r="H458" s="2">
        <f>VLOOKUP(B:B,[2]Sheet2!$A$1:$C$65536,3,0)</f>
        <v>929.34</v>
      </c>
      <c r="I458" s="2">
        <f t="shared" si="12"/>
        <v>79.84</v>
      </c>
      <c r="J458" s="2"/>
    </row>
    <row r="459" spans="1:10">
      <c r="A459" s="2">
        <v>490</v>
      </c>
      <c r="B459" s="10">
        <v>12052</v>
      </c>
      <c r="C459" s="10" t="s">
        <v>802</v>
      </c>
      <c r="D459" s="10">
        <v>359</v>
      </c>
      <c r="E459" s="10" t="s">
        <v>800</v>
      </c>
      <c r="F459" s="10" t="s">
        <v>176</v>
      </c>
      <c r="G459" s="10">
        <v>849.5</v>
      </c>
      <c r="H459" s="2">
        <f>VLOOKUP(B:B,[2]Sheet2!$A$1:$C$65536,3,0)</f>
        <v>485.66</v>
      </c>
      <c r="I459" s="2">
        <f t="shared" si="12"/>
        <v>-363.84</v>
      </c>
      <c r="J459" s="2">
        <f>ROUND(I459*0.02,0)</f>
        <v>-7</v>
      </c>
    </row>
    <row r="460" spans="1:10">
      <c r="A460" s="2">
        <v>491</v>
      </c>
      <c r="B460" s="10">
        <v>12482</v>
      </c>
      <c r="C460" s="10" t="s">
        <v>803</v>
      </c>
      <c r="D460" s="10">
        <v>359</v>
      </c>
      <c r="E460" s="10" t="s">
        <v>800</v>
      </c>
      <c r="F460" s="10" t="s">
        <v>804</v>
      </c>
      <c r="G460" s="10">
        <v>423.5</v>
      </c>
      <c r="H460" s="2">
        <f>VLOOKUP(B:B,[2]Sheet2!$A$1:$C$65536,3,0)</f>
        <v>1125.99</v>
      </c>
      <c r="I460" s="2">
        <f t="shared" si="12"/>
        <v>702.49</v>
      </c>
      <c r="J460" s="2"/>
    </row>
    <row r="461" spans="1:10">
      <c r="A461" s="2">
        <v>492</v>
      </c>
      <c r="B461" s="10">
        <v>12223</v>
      </c>
      <c r="C461" s="10" t="s">
        <v>805</v>
      </c>
      <c r="D461" s="10">
        <v>359</v>
      </c>
      <c r="E461" s="10" t="s">
        <v>800</v>
      </c>
      <c r="F461" s="10" t="s">
        <v>806</v>
      </c>
      <c r="G461" s="10">
        <v>509.5</v>
      </c>
      <c r="H461" s="2">
        <f>VLOOKUP(B:B,[2]Sheet2!$A$1:$C$65536,3,0)</f>
        <v>688.57</v>
      </c>
      <c r="I461" s="2">
        <f t="shared" si="12"/>
        <v>179.07</v>
      </c>
      <c r="J461" s="2"/>
    </row>
    <row r="462" spans="1:10">
      <c r="A462" s="2"/>
      <c r="B462" s="10"/>
      <c r="C462" s="10" t="s">
        <v>342</v>
      </c>
      <c r="D462" s="10"/>
      <c r="E462" s="10" t="s">
        <v>342</v>
      </c>
      <c r="F462" s="10" t="s">
        <v>342</v>
      </c>
      <c r="G462" s="10">
        <f>SUM(G297:G461)</f>
        <v>130323</v>
      </c>
      <c r="H462" s="10">
        <f>SUM(H297:H461)</f>
        <v>123607.61</v>
      </c>
      <c r="I462" s="10">
        <f>SUM(I297:I461)</f>
        <v>-6715.39</v>
      </c>
      <c r="J462" s="10">
        <f>SUM(J297:J461)</f>
        <v>-527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13" workbookViewId="0">
      <selection activeCell="E23" sqref="E23"/>
    </sheetView>
  </sheetViews>
  <sheetFormatPr defaultColWidth="9" defaultRowHeight="13.5" outlineLevelCol="7"/>
  <cols>
    <col min="1" max="2" width="9" style="4"/>
    <col min="3" max="4" width="9" style="4" customWidth="1"/>
    <col min="5" max="5" width="26.25" style="4" customWidth="1"/>
    <col min="6" max="7" width="9" style="4"/>
    <col min="8" max="8" width="27.25" style="4" customWidth="1"/>
    <col min="9" max="16384" width="9" style="4"/>
  </cols>
  <sheetData>
    <row r="1" spans="1:8">
      <c r="A1" s="5" t="s">
        <v>0</v>
      </c>
      <c r="B1" s="5" t="s">
        <v>807</v>
      </c>
      <c r="C1" s="5"/>
      <c r="D1" s="5"/>
      <c r="E1" s="5" t="s">
        <v>808</v>
      </c>
      <c r="F1" s="5" t="s">
        <v>809</v>
      </c>
      <c r="G1" s="5" t="s">
        <v>810</v>
      </c>
      <c r="H1" s="5" t="s">
        <v>811</v>
      </c>
    </row>
    <row r="2" ht="15" customHeight="1" spans="1:8">
      <c r="A2" s="5">
        <v>1</v>
      </c>
      <c r="B2" s="5">
        <v>84174</v>
      </c>
      <c r="C2" s="5" t="s">
        <v>812</v>
      </c>
      <c r="D2" s="5" t="str">
        <f>B2&amp;C2</f>
        <v>84174,</v>
      </c>
      <c r="E2" s="6" t="s">
        <v>813</v>
      </c>
      <c r="F2" s="6" t="s">
        <v>814</v>
      </c>
      <c r="G2" s="6" t="s">
        <v>815</v>
      </c>
      <c r="H2" s="6" t="s">
        <v>816</v>
      </c>
    </row>
    <row r="3" spans="1:8">
      <c r="A3" s="5">
        <v>2</v>
      </c>
      <c r="B3" s="5">
        <v>139379</v>
      </c>
      <c r="C3" s="5" t="s">
        <v>812</v>
      </c>
      <c r="D3" s="5" t="str">
        <f t="shared" ref="D3:D36" si="0">B3&amp;C3</f>
        <v>139379,</v>
      </c>
      <c r="E3" s="6" t="s">
        <v>817</v>
      </c>
      <c r="F3" s="6" t="s">
        <v>818</v>
      </c>
      <c r="G3" s="6" t="s">
        <v>815</v>
      </c>
      <c r="H3" s="6" t="s">
        <v>816</v>
      </c>
    </row>
    <row r="4" ht="15" customHeight="1" spans="1:8">
      <c r="A4" s="5">
        <v>3</v>
      </c>
      <c r="B4" s="5">
        <v>31440</v>
      </c>
      <c r="C4" s="5" t="s">
        <v>812</v>
      </c>
      <c r="D4" s="5" t="str">
        <f t="shared" si="0"/>
        <v>31440,</v>
      </c>
      <c r="E4" s="6" t="s">
        <v>819</v>
      </c>
      <c r="F4" s="6" t="s">
        <v>820</v>
      </c>
      <c r="G4" s="6" t="s">
        <v>815</v>
      </c>
      <c r="H4" s="6" t="s">
        <v>816</v>
      </c>
    </row>
    <row r="5" spans="1:8">
      <c r="A5" s="5">
        <v>4</v>
      </c>
      <c r="B5" s="5">
        <v>122671</v>
      </c>
      <c r="C5" s="5" t="s">
        <v>812</v>
      </c>
      <c r="D5" s="5" t="str">
        <f t="shared" si="0"/>
        <v>122671,</v>
      </c>
      <c r="E5" s="6" t="s">
        <v>821</v>
      </c>
      <c r="F5" s="6" t="s">
        <v>814</v>
      </c>
      <c r="G5" s="6" t="s">
        <v>815</v>
      </c>
      <c r="H5" s="6" t="s">
        <v>816</v>
      </c>
    </row>
    <row r="6" spans="1:8">
      <c r="A6" s="5">
        <v>5</v>
      </c>
      <c r="B6" s="5">
        <v>139378</v>
      </c>
      <c r="C6" s="5" t="s">
        <v>812</v>
      </c>
      <c r="D6" s="5" t="str">
        <f t="shared" si="0"/>
        <v>139378,</v>
      </c>
      <c r="E6" s="6" t="s">
        <v>822</v>
      </c>
      <c r="F6" s="6" t="s">
        <v>823</v>
      </c>
      <c r="G6" s="6" t="s">
        <v>824</v>
      </c>
      <c r="H6" s="6" t="s">
        <v>816</v>
      </c>
    </row>
    <row r="7" spans="1:8">
      <c r="A7" s="5">
        <v>6</v>
      </c>
      <c r="B7" s="5">
        <v>139798</v>
      </c>
      <c r="C7" s="5" t="s">
        <v>812</v>
      </c>
      <c r="D7" s="5" t="str">
        <f t="shared" si="0"/>
        <v>139798,</v>
      </c>
      <c r="E7" s="6" t="s">
        <v>825</v>
      </c>
      <c r="F7" s="6" t="s">
        <v>826</v>
      </c>
      <c r="G7" s="6" t="s">
        <v>824</v>
      </c>
      <c r="H7" s="6" t="s">
        <v>816</v>
      </c>
    </row>
    <row r="8" spans="1:8">
      <c r="A8" s="5">
        <v>7</v>
      </c>
      <c r="B8" s="5">
        <v>157795</v>
      </c>
      <c r="C8" s="5" t="s">
        <v>812</v>
      </c>
      <c r="D8" s="5" t="str">
        <f t="shared" si="0"/>
        <v>157795,</v>
      </c>
      <c r="E8" s="6" t="s">
        <v>827</v>
      </c>
      <c r="F8" s="6" t="s">
        <v>828</v>
      </c>
      <c r="G8" s="6" t="s">
        <v>815</v>
      </c>
      <c r="H8" s="6" t="s">
        <v>816</v>
      </c>
    </row>
    <row r="9" spans="1:8">
      <c r="A9" s="5">
        <v>8</v>
      </c>
      <c r="B9" s="5">
        <v>158934</v>
      </c>
      <c r="C9" s="5" t="s">
        <v>812</v>
      </c>
      <c r="D9" s="5" t="str">
        <f t="shared" si="0"/>
        <v>158934,</v>
      </c>
      <c r="E9" s="6" t="s">
        <v>829</v>
      </c>
      <c r="F9" s="6" t="s">
        <v>830</v>
      </c>
      <c r="G9" s="6" t="s">
        <v>815</v>
      </c>
      <c r="H9" s="6" t="s">
        <v>816</v>
      </c>
    </row>
    <row r="10" spans="1:8">
      <c r="A10" s="5">
        <v>9</v>
      </c>
      <c r="B10" s="5">
        <v>159754</v>
      </c>
      <c r="C10" s="5" t="s">
        <v>812</v>
      </c>
      <c r="D10" s="5" t="str">
        <f t="shared" si="0"/>
        <v>159754,</v>
      </c>
      <c r="E10" s="6" t="s">
        <v>831</v>
      </c>
      <c r="F10" s="6" t="s">
        <v>832</v>
      </c>
      <c r="G10" s="6" t="s">
        <v>815</v>
      </c>
      <c r="H10" s="6" t="s">
        <v>816</v>
      </c>
    </row>
    <row r="11" spans="1:8">
      <c r="A11" s="5">
        <v>10</v>
      </c>
      <c r="B11" s="5">
        <v>49971</v>
      </c>
      <c r="C11" s="5" t="s">
        <v>812</v>
      </c>
      <c r="D11" s="5" t="str">
        <f t="shared" si="0"/>
        <v>49971,</v>
      </c>
      <c r="E11" s="6" t="s">
        <v>833</v>
      </c>
      <c r="F11" s="6" t="s">
        <v>834</v>
      </c>
      <c r="G11" s="6" t="s">
        <v>815</v>
      </c>
      <c r="H11" s="6" t="s">
        <v>816</v>
      </c>
    </row>
    <row r="12" spans="1:8">
      <c r="A12" s="5">
        <v>11</v>
      </c>
      <c r="B12" s="5">
        <v>125232</v>
      </c>
      <c r="C12" s="5" t="s">
        <v>812</v>
      </c>
      <c r="D12" s="5" t="str">
        <f t="shared" si="0"/>
        <v>125232,</v>
      </c>
      <c r="E12" s="6" t="s">
        <v>835</v>
      </c>
      <c r="F12" s="6" t="s">
        <v>836</v>
      </c>
      <c r="G12" s="6" t="s">
        <v>815</v>
      </c>
      <c r="H12" s="6" t="s">
        <v>816</v>
      </c>
    </row>
    <row r="13" spans="1:8">
      <c r="A13" s="5">
        <v>12</v>
      </c>
      <c r="B13" s="5">
        <v>141171</v>
      </c>
      <c r="C13" s="5" t="s">
        <v>812</v>
      </c>
      <c r="D13" s="5" t="str">
        <f t="shared" si="0"/>
        <v>141171,</v>
      </c>
      <c r="E13" s="6" t="s">
        <v>837</v>
      </c>
      <c r="F13" s="6" t="s">
        <v>838</v>
      </c>
      <c r="G13" s="6" t="s">
        <v>815</v>
      </c>
      <c r="H13" s="6" t="s">
        <v>839</v>
      </c>
    </row>
    <row r="14" spans="1:8">
      <c r="A14" s="5">
        <v>13</v>
      </c>
      <c r="B14" s="5">
        <v>31904</v>
      </c>
      <c r="C14" s="5" t="s">
        <v>812</v>
      </c>
      <c r="D14" s="5" t="str">
        <f t="shared" si="0"/>
        <v>31904,</v>
      </c>
      <c r="E14" s="6" t="s">
        <v>840</v>
      </c>
      <c r="F14" s="6" t="s">
        <v>832</v>
      </c>
      <c r="G14" s="6" t="s">
        <v>815</v>
      </c>
      <c r="H14" s="6" t="s">
        <v>816</v>
      </c>
    </row>
    <row r="15" spans="1:8">
      <c r="A15" s="5">
        <v>14</v>
      </c>
      <c r="B15" s="5">
        <v>39719</v>
      </c>
      <c r="C15" s="5" t="s">
        <v>812</v>
      </c>
      <c r="D15" s="5" t="str">
        <f t="shared" si="0"/>
        <v>39719,</v>
      </c>
      <c r="E15" s="6" t="s">
        <v>841</v>
      </c>
      <c r="F15" s="6" t="s">
        <v>842</v>
      </c>
      <c r="G15" s="6" t="s">
        <v>815</v>
      </c>
      <c r="H15" s="6" t="s">
        <v>816</v>
      </c>
    </row>
    <row r="16" spans="1:8">
      <c r="A16" s="5">
        <v>15</v>
      </c>
      <c r="B16" s="5">
        <v>28273</v>
      </c>
      <c r="C16" s="5" t="s">
        <v>812</v>
      </c>
      <c r="D16" s="5" t="str">
        <f t="shared" si="0"/>
        <v>28273,</v>
      </c>
      <c r="E16" s="6" t="s">
        <v>843</v>
      </c>
      <c r="F16" s="6" t="s">
        <v>844</v>
      </c>
      <c r="G16" s="6" t="s">
        <v>815</v>
      </c>
      <c r="H16" s="6" t="s">
        <v>816</v>
      </c>
    </row>
    <row r="17" spans="1:8">
      <c r="A17" s="5">
        <v>16</v>
      </c>
      <c r="B17" s="5">
        <v>31441</v>
      </c>
      <c r="C17" s="5" t="s">
        <v>812</v>
      </c>
      <c r="D17" s="5" t="str">
        <f t="shared" si="0"/>
        <v>31441,</v>
      </c>
      <c r="E17" s="6" t="s">
        <v>845</v>
      </c>
      <c r="F17" s="6" t="s">
        <v>846</v>
      </c>
      <c r="G17" s="6" t="s">
        <v>815</v>
      </c>
      <c r="H17" s="6" t="s">
        <v>816</v>
      </c>
    </row>
    <row r="18" ht="15" customHeight="1" spans="1:8">
      <c r="A18" s="5">
        <v>17</v>
      </c>
      <c r="B18" s="5">
        <v>166630</v>
      </c>
      <c r="C18" s="5" t="s">
        <v>812</v>
      </c>
      <c r="D18" s="5" t="str">
        <f t="shared" si="0"/>
        <v>166630,</v>
      </c>
      <c r="E18" s="6" t="s">
        <v>847</v>
      </c>
      <c r="F18" s="6" t="s">
        <v>848</v>
      </c>
      <c r="G18" s="6" t="s">
        <v>815</v>
      </c>
      <c r="H18" s="6" t="s">
        <v>816</v>
      </c>
    </row>
    <row r="19" spans="1:8">
      <c r="A19" s="5">
        <v>18</v>
      </c>
      <c r="B19" s="5">
        <v>69450</v>
      </c>
      <c r="C19" s="5" t="s">
        <v>812</v>
      </c>
      <c r="D19" s="5" t="str">
        <f t="shared" si="0"/>
        <v>69450,</v>
      </c>
      <c r="E19" s="6" t="s">
        <v>849</v>
      </c>
      <c r="F19" s="6" t="s">
        <v>850</v>
      </c>
      <c r="G19" s="6" t="s">
        <v>851</v>
      </c>
      <c r="H19" s="6" t="s">
        <v>816</v>
      </c>
    </row>
    <row r="20" spans="1:8">
      <c r="A20" s="5">
        <v>19</v>
      </c>
      <c r="B20" s="5">
        <v>44368</v>
      </c>
      <c r="C20" s="5" t="s">
        <v>812</v>
      </c>
      <c r="D20" s="5" t="str">
        <f t="shared" si="0"/>
        <v>44368,</v>
      </c>
      <c r="E20" s="6" t="s">
        <v>852</v>
      </c>
      <c r="F20" s="6" t="s">
        <v>850</v>
      </c>
      <c r="G20" s="6" t="s">
        <v>851</v>
      </c>
      <c r="H20" s="6" t="s">
        <v>816</v>
      </c>
    </row>
    <row r="21" spans="1:8">
      <c r="A21" s="5">
        <v>20</v>
      </c>
      <c r="B21" s="5">
        <v>31223</v>
      </c>
      <c r="C21" s="5" t="s">
        <v>812</v>
      </c>
      <c r="D21" s="5" t="str">
        <f t="shared" si="0"/>
        <v>31223,</v>
      </c>
      <c r="E21" s="6" t="s">
        <v>853</v>
      </c>
      <c r="F21" s="6" t="s">
        <v>854</v>
      </c>
      <c r="G21" s="6" t="s">
        <v>815</v>
      </c>
      <c r="H21" s="6" t="s">
        <v>816</v>
      </c>
    </row>
    <row r="22" spans="1:8">
      <c r="A22" s="5">
        <v>21</v>
      </c>
      <c r="B22" s="5">
        <v>135792</v>
      </c>
      <c r="C22" s="5" t="s">
        <v>812</v>
      </c>
      <c r="D22" s="5" t="str">
        <f t="shared" si="0"/>
        <v>135792,</v>
      </c>
      <c r="E22" s="6" t="s">
        <v>855</v>
      </c>
      <c r="F22" s="6" t="s">
        <v>856</v>
      </c>
      <c r="G22" s="6" t="s">
        <v>815</v>
      </c>
      <c r="H22" s="6" t="s">
        <v>816</v>
      </c>
    </row>
    <row r="23" spans="1:8">
      <c r="A23" s="5">
        <v>22</v>
      </c>
      <c r="B23" s="5">
        <v>135793</v>
      </c>
      <c r="C23" s="5" t="s">
        <v>812</v>
      </c>
      <c r="D23" s="5" t="str">
        <f t="shared" si="0"/>
        <v>135793,</v>
      </c>
      <c r="E23" s="6" t="s">
        <v>857</v>
      </c>
      <c r="F23" s="6" t="s">
        <v>856</v>
      </c>
      <c r="G23" s="6" t="s">
        <v>815</v>
      </c>
      <c r="H23" s="6" t="s">
        <v>816</v>
      </c>
    </row>
    <row r="24" spans="1:8">
      <c r="A24" s="5">
        <v>23</v>
      </c>
      <c r="B24" s="5">
        <v>166630</v>
      </c>
      <c r="C24" s="5" t="s">
        <v>812</v>
      </c>
      <c r="D24" s="5" t="str">
        <f t="shared" si="0"/>
        <v>166630,</v>
      </c>
      <c r="E24" s="6" t="s">
        <v>847</v>
      </c>
      <c r="F24" s="6" t="s">
        <v>848</v>
      </c>
      <c r="G24" s="6" t="s">
        <v>815</v>
      </c>
      <c r="H24" s="6" t="s">
        <v>816</v>
      </c>
    </row>
    <row r="25" spans="1:8">
      <c r="A25" s="5">
        <v>24</v>
      </c>
      <c r="B25" s="5">
        <v>64747</v>
      </c>
      <c r="C25" s="5" t="s">
        <v>812</v>
      </c>
      <c r="D25" s="5" t="str">
        <f t="shared" si="0"/>
        <v>64747,</v>
      </c>
      <c r="E25" s="6" t="s">
        <v>858</v>
      </c>
      <c r="F25" s="6" t="s">
        <v>859</v>
      </c>
      <c r="G25" s="6" t="s">
        <v>815</v>
      </c>
      <c r="H25" s="6" t="s">
        <v>816</v>
      </c>
    </row>
    <row r="26" spans="1:8">
      <c r="A26" s="5">
        <v>25</v>
      </c>
      <c r="B26" s="5">
        <v>69074</v>
      </c>
      <c r="C26" s="5" t="s">
        <v>812</v>
      </c>
      <c r="D26" s="5" t="str">
        <f t="shared" si="0"/>
        <v>69074,</v>
      </c>
      <c r="E26" s="6" t="s">
        <v>860</v>
      </c>
      <c r="F26" s="6" t="s">
        <v>861</v>
      </c>
      <c r="G26" s="6" t="s">
        <v>815</v>
      </c>
      <c r="H26" s="6" t="s">
        <v>816</v>
      </c>
    </row>
    <row r="27" spans="1:8">
      <c r="A27" s="5">
        <v>26</v>
      </c>
      <c r="B27" s="5">
        <v>158211</v>
      </c>
      <c r="C27" s="5" t="s">
        <v>812</v>
      </c>
      <c r="D27" s="5" t="str">
        <f t="shared" si="0"/>
        <v>158211,</v>
      </c>
      <c r="E27" s="6" t="s">
        <v>862</v>
      </c>
      <c r="F27" s="6" t="s">
        <v>863</v>
      </c>
      <c r="G27" s="6" t="s">
        <v>815</v>
      </c>
      <c r="H27" s="6" t="s">
        <v>816</v>
      </c>
    </row>
    <row r="28" spans="1:8">
      <c r="A28" s="5">
        <v>27</v>
      </c>
      <c r="B28" s="5">
        <v>2143</v>
      </c>
      <c r="C28" s="5" t="s">
        <v>812</v>
      </c>
      <c r="D28" s="5" t="str">
        <f t="shared" si="0"/>
        <v>2143,</v>
      </c>
      <c r="E28" s="6" t="s">
        <v>864</v>
      </c>
      <c r="F28" s="6" t="s">
        <v>865</v>
      </c>
      <c r="G28" s="6" t="s">
        <v>851</v>
      </c>
      <c r="H28" s="6" t="s">
        <v>816</v>
      </c>
    </row>
    <row r="29" spans="1:8">
      <c r="A29" s="5">
        <v>28</v>
      </c>
      <c r="B29" s="5">
        <v>1314</v>
      </c>
      <c r="C29" s="5" t="s">
        <v>812</v>
      </c>
      <c r="D29" s="5" t="str">
        <f t="shared" si="0"/>
        <v>1314,</v>
      </c>
      <c r="E29" s="6" t="s">
        <v>852</v>
      </c>
      <c r="F29" s="6" t="s">
        <v>866</v>
      </c>
      <c r="G29" s="6" t="s">
        <v>851</v>
      </c>
      <c r="H29" s="6" t="s">
        <v>816</v>
      </c>
    </row>
    <row r="30" spans="1:8">
      <c r="A30" s="5">
        <v>29</v>
      </c>
      <c r="B30" s="5">
        <v>64749</v>
      </c>
      <c r="C30" s="5" t="s">
        <v>812</v>
      </c>
      <c r="D30" s="5" t="str">
        <f t="shared" si="0"/>
        <v>64749,</v>
      </c>
      <c r="E30" s="6" t="s">
        <v>867</v>
      </c>
      <c r="F30" s="6" t="s">
        <v>868</v>
      </c>
      <c r="G30" s="6" t="s">
        <v>815</v>
      </c>
      <c r="H30" s="6" t="s">
        <v>816</v>
      </c>
    </row>
    <row r="31" spans="1:8">
      <c r="A31" s="5">
        <v>30</v>
      </c>
      <c r="B31" s="5">
        <v>1333</v>
      </c>
      <c r="C31" s="5" t="s">
        <v>812</v>
      </c>
      <c r="D31" s="5" t="str">
        <f t="shared" si="0"/>
        <v>1333,</v>
      </c>
      <c r="E31" s="6" t="s">
        <v>813</v>
      </c>
      <c r="F31" s="6" t="s">
        <v>866</v>
      </c>
      <c r="G31" s="6" t="s">
        <v>851</v>
      </c>
      <c r="H31" s="6" t="s">
        <v>816</v>
      </c>
    </row>
    <row r="32" spans="1:8">
      <c r="A32" s="5">
        <v>31</v>
      </c>
      <c r="B32" s="5">
        <v>44903</v>
      </c>
      <c r="C32" s="5" t="s">
        <v>812</v>
      </c>
      <c r="D32" s="5" t="str">
        <f t="shared" si="0"/>
        <v>44903,</v>
      </c>
      <c r="E32" s="6" t="s">
        <v>869</v>
      </c>
      <c r="F32" s="6" t="s">
        <v>870</v>
      </c>
      <c r="G32" s="6" t="s">
        <v>851</v>
      </c>
      <c r="H32" s="6" t="s">
        <v>816</v>
      </c>
    </row>
    <row r="33" spans="1:8">
      <c r="A33" s="5">
        <v>32</v>
      </c>
      <c r="B33" s="5">
        <v>44901</v>
      </c>
      <c r="C33" s="5" t="s">
        <v>812</v>
      </c>
      <c r="D33" s="5" t="str">
        <f t="shared" si="0"/>
        <v>44901,</v>
      </c>
      <c r="E33" s="6" t="s">
        <v>871</v>
      </c>
      <c r="F33" s="6" t="s">
        <v>870</v>
      </c>
      <c r="G33" s="6" t="s">
        <v>851</v>
      </c>
      <c r="H33" s="6" t="s">
        <v>816</v>
      </c>
    </row>
    <row r="34" spans="1:8">
      <c r="A34" s="5">
        <v>33</v>
      </c>
      <c r="B34" s="5">
        <v>18703</v>
      </c>
      <c r="C34" s="5" t="s">
        <v>812</v>
      </c>
      <c r="D34" s="5" t="str">
        <f t="shared" si="0"/>
        <v>18703,</v>
      </c>
      <c r="E34" s="6" t="s">
        <v>872</v>
      </c>
      <c r="F34" s="6" t="s">
        <v>873</v>
      </c>
      <c r="G34" s="6" t="s">
        <v>815</v>
      </c>
      <c r="H34" s="6" t="s">
        <v>816</v>
      </c>
    </row>
    <row r="35" spans="1:8">
      <c r="A35" s="5">
        <v>34</v>
      </c>
      <c r="B35" s="5">
        <v>16932</v>
      </c>
      <c r="C35" s="5" t="s">
        <v>812</v>
      </c>
      <c r="D35" s="5" t="str">
        <f t="shared" si="0"/>
        <v>16932,</v>
      </c>
      <c r="E35" s="6" t="s">
        <v>874</v>
      </c>
      <c r="F35" s="6" t="s">
        <v>875</v>
      </c>
      <c r="G35" s="6" t="s">
        <v>815</v>
      </c>
      <c r="H35" s="6" t="s">
        <v>816</v>
      </c>
    </row>
    <row r="36" spans="1:8">
      <c r="A36" s="5">
        <v>35</v>
      </c>
      <c r="B36" s="5">
        <v>14771</v>
      </c>
      <c r="C36" s="5" t="s">
        <v>812</v>
      </c>
      <c r="D36" s="5" t="str">
        <f t="shared" si="0"/>
        <v>14771,</v>
      </c>
      <c r="E36" s="6" t="s">
        <v>858</v>
      </c>
      <c r="F36" s="6" t="s">
        <v>875</v>
      </c>
      <c r="G36" s="6" t="s">
        <v>815</v>
      </c>
      <c r="H36" s="6" t="s">
        <v>816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opLeftCell="A19" workbookViewId="0">
      <selection activeCell="A1" sqref="A1:M37"/>
    </sheetView>
  </sheetViews>
  <sheetFormatPr defaultColWidth="9" defaultRowHeight="13.5"/>
  <cols>
    <col min="7" max="7" width="18.875" customWidth="1"/>
    <col min="9" max="9" width="13.75"/>
    <col min="11" max="11" width="11.5" customWidth="1"/>
  </cols>
  <sheetData>
    <row r="1" ht="32" customHeight="1" spans="1:13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0</v>
      </c>
      <c r="B2" s="2" t="s">
        <v>1</v>
      </c>
      <c r="C2" s="2" t="s">
        <v>2</v>
      </c>
      <c r="D2" s="2" t="s">
        <v>3</v>
      </c>
      <c r="E2" s="2"/>
      <c r="F2" s="2" t="s">
        <v>9</v>
      </c>
      <c r="G2" s="2" t="s">
        <v>143</v>
      </c>
      <c r="H2" s="2" t="s">
        <v>151</v>
      </c>
      <c r="I2" s="2" t="s">
        <v>155</v>
      </c>
      <c r="J2" s="2" t="s">
        <v>146</v>
      </c>
      <c r="K2" s="2" t="s">
        <v>156</v>
      </c>
      <c r="L2" s="2" t="s">
        <v>148</v>
      </c>
      <c r="M2" s="2" t="s">
        <v>153</v>
      </c>
    </row>
    <row r="3" spans="1:13">
      <c r="A3" s="2">
        <v>1</v>
      </c>
      <c r="B3" s="2">
        <v>545</v>
      </c>
      <c r="C3" s="2" t="s">
        <v>130</v>
      </c>
      <c r="D3" s="2" t="s">
        <v>15</v>
      </c>
      <c r="E3" s="2" t="s">
        <v>121</v>
      </c>
      <c r="F3" s="2">
        <v>1197</v>
      </c>
      <c r="G3" s="2">
        <f>VLOOKUP(B:B,[2]Sheet1!$A$1:$C$65536,3,0)</f>
        <v>3207.41</v>
      </c>
      <c r="H3" s="3">
        <f t="shared" ref="H3:H37" si="0">G3/F3</f>
        <v>2.67954051796157</v>
      </c>
      <c r="I3" s="3">
        <f t="shared" ref="I3:I37" si="1">(G3-F3)/F3</f>
        <v>1.67954051796157</v>
      </c>
      <c r="J3" s="2">
        <v>1</v>
      </c>
      <c r="K3" s="2">
        <v>1</v>
      </c>
      <c r="L3" s="2">
        <f t="shared" ref="L3:L37" si="2">K3+J3</f>
        <v>2</v>
      </c>
      <c r="M3" s="2">
        <v>500</v>
      </c>
    </row>
    <row r="4" spans="1:13">
      <c r="A4" s="2">
        <v>2</v>
      </c>
      <c r="B4" s="2">
        <v>104838</v>
      </c>
      <c r="C4" s="2" t="s">
        <v>139</v>
      </c>
      <c r="D4" s="2" t="s">
        <v>53</v>
      </c>
      <c r="E4" s="2" t="s">
        <v>121</v>
      </c>
      <c r="F4" s="2">
        <v>1197</v>
      </c>
      <c r="G4" s="2">
        <f>VLOOKUP(B:B,[2]Sheet1!$A$1:$C$65536,3,0)</f>
        <v>3020.84</v>
      </c>
      <c r="H4" s="3">
        <f t="shared" si="0"/>
        <v>2.52367585630744</v>
      </c>
      <c r="I4" s="3">
        <f t="shared" si="1"/>
        <v>1.52367585630744</v>
      </c>
      <c r="J4" s="2">
        <v>2</v>
      </c>
      <c r="K4" s="2">
        <v>2</v>
      </c>
      <c r="L4" s="2">
        <f t="shared" si="2"/>
        <v>4</v>
      </c>
      <c r="M4" s="2">
        <v>300</v>
      </c>
    </row>
    <row r="5" spans="1:13">
      <c r="A5" s="2">
        <v>3</v>
      </c>
      <c r="B5" s="2">
        <v>105910</v>
      </c>
      <c r="C5" s="2" t="s">
        <v>133</v>
      </c>
      <c r="D5" s="2" t="s">
        <v>15</v>
      </c>
      <c r="E5" s="2" t="s">
        <v>121</v>
      </c>
      <c r="F5" s="2">
        <v>1029</v>
      </c>
      <c r="G5" s="2">
        <f>VLOOKUP(B:B,[2]Sheet1!$A$1:$C$65536,3,0)</f>
        <v>2570.66</v>
      </c>
      <c r="H5" s="3">
        <f t="shared" si="0"/>
        <v>2.49821185617104</v>
      </c>
      <c r="I5" s="3">
        <f t="shared" si="1"/>
        <v>1.49821185617104</v>
      </c>
      <c r="J5" s="2">
        <v>3</v>
      </c>
      <c r="K5" s="2">
        <v>6</v>
      </c>
      <c r="L5" s="2">
        <f t="shared" si="2"/>
        <v>9</v>
      </c>
      <c r="M5" s="2">
        <v>200</v>
      </c>
    </row>
    <row r="6" spans="1:13">
      <c r="A6" s="2">
        <v>4</v>
      </c>
      <c r="B6" s="2">
        <v>713</v>
      </c>
      <c r="C6" s="2" t="s">
        <v>119</v>
      </c>
      <c r="D6" s="2" t="s">
        <v>53</v>
      </c>
      <c r="E6" s="2" t="s">
        <v>104</v>
      </c>
      <c r="F6" s="2">
        <v>1397</v>
      </c>
      <c r="G6" s="2">
        <f>VLOOKUP(B:B,[2]Sheet1!$A$1:$C$65536,3,0)</f>
        <v>2778.81</v>
      </c>
      <c r="H6" s="3">
        <f t="shared" si="0"/>
        <v>1.98912670007158</v>
      </c>
      <c r="I6" s="3">
        <f t="shared" si="1"/>
        <v>0.989126700071582</v>
      </c>
      <c r="J6" s="2">
        <v>8</v>
      </c>
      <c r="K6" s="2">
        <v>3</v>
      </c>
      <c r="L6" s="2">
        <f t="shared" si="2"/>
        <v>11</v>
      </c>
      <c r="M6" s="2"/>
    </row>
    <row r="7" spans="1:13">
      <c r="A7" s="2">
        <v>5</v>
      </c>
      <c r="B7" s="2">
        <v>105396</v>
      </c>
      <c r="C7" s="2" t="s">
        <v>131</v>
      </c>
      <c r="D7" s="2" t="s">
        <v>15</v>
      </c>
      <c r="E7" s="2" t="s">
        <v>121</v>
      </c>
      <c r="F7" s="2">
        <v>1197</v>
      </c>
      <c r="G7" s="2">
        <f>VLOOKUP(B:B,[2]Sheet1!$A$1:$C$65536,3,0)</f>
        <v>2520.35</v>
      </c>
      <c r="H7" s="3">
        <f t="shared" si="0"/>
        <v>2.10555555555556</v>
      </c>
      <c r="I7" s="3">
        <f t="shared" si="1"/>
        <v>1.10555555555556</v>
      </c>
      <c r="J7" s="2">
        <v>7</v>
      </c>
      <c r="K7" s="2">
        <v>8</v>
      </c>
      <c r="L7" s="2">
        <f t="shared" si="2"/>
        <v>15</v>
      </c>
      <c r="M7" s="2"/>
    </row>
    <row r="8" spans="1:13">
      <c r="A8" s="2">
        <v>6</v>
      </c>
      <c r="B8" s="2">
        <v>706</v>
      </c>
      <c r="C8" s="2" t="s">
        <v>118</v>
      </c>
      <c r="D8" s="2" t="s">
        <v>53</v>
      </c>
      <c r="E8" s="2" t="s">
        <v>104</v>
      </c>
      <c r="F8" s="2">
        <v>1650</v>
      </c>
      <c r="G8" s="2">
        <f>VLOOKUP(B:B,[2]Sheet1!$A$1:$C$65536,3,0)</f>
        <v>2754.38</v>
      </c>
      <c r="H8" s="3">
        <f t="shared" si="0"/>
        <v>1.66932121212121</v>
      </c>
      <c r="I8" s="3">
        <f t="shared" si="1"/>
        <v>0.669321212121212</v>
      </c>
      <c r="J8" s="2">
        <v>13</v>
      </c>
      <c r="K8" s="2">
        <v>5</v>
      </c>
      <c r="L8" s="2">
        <f t="shared" si="2"/>
        <v>18</v>
      </c>
      <c r="M8" s="2"/>
    </row>
    <row r="9" spans="1:13">
      <c r="A9" s="2">
        <v>7</v>
      </c>
      <c r="B9" s="2">
        <v>106485</v>
      </c>
      <c r="C9" s="2" t="s">
        <v>134</v>
      </c>
      <c r="D9" s="2" t="s">
        <v>15</v>
      </c>
      <c r="E9" s="2" t="s">
        <v>121</v>
      </c>
      <c r="F9" s="2">
        <v>897</v>
      </c>
      <c r="G9" s="2">
        <f>VLOOKUP(B:B,[2]Sheet1!$A$1:$C$65536,3,0)</f>
        <v>1983.71</v>
      </c>
      <c r="H9" s="3">
        <f t="shared" si="0"/>
        <v>2.21149386845039</v>
      </c>
      <c r="I9" s="3">
        <f t="shared" si="1"/>
        <v>1.21149386845039</v>
      </c>
      <c r="J9" s="2">
        <v>4</v>
      </c>
      <c r="K9" s="2">
        <v>14</v>
      </c>
      <c r="L9" s="2">
        <f t="shared" si="2"/>
        <v>18</v>
      </c>
      <c r="M9" s="2"/>
    </row>
    <row r="10" spans="1:13">
      <c r="A10" s="2">
        <v>8</v>
      </c>
      <c r="B10" s="2">
        <v>104430</v>
      </c>
      <c r="C10" s="2" t="s">
        <v>129</v>
      </c>
      <c r="D10" s="2" t="s">
        <v>15</v>
      </c>
      <c r="E10" s="2" t="s">
        <v>121</v>
      </c>
      <c r="F10" s="2">
        <v>990</v>
      </c>
      <c r="G10" s="2">
        <f>VLOOKUP(B:B,[2]Sheet1!$A$1:$C$65536,3,0)</f>
        <v>1967.17</v>
      </c>
      <c r="H10" s="3">
        <f t="shared" si="0"/>
        <v>1.9870404040404</v>
      </c>
      <c r="I10" s="3">
        <f t="shared" si="1"/>
        <v>0.987040404040404</v>
      </c>
      <c r="J10" s="2">
        <v>9</v>
      </c>
      <c r="K10" s="2">
        <v>15</v>
      </c>
      <c r="L10" s="2">
        <f t="shared" si="2"/>
        <v>24</v>
      </c>
      <c r="M10" s="2"/>
    </row>
    <row r="11" spans="1:13">
      <c r="A11" s="2">
        <v>9</v>
      </c>
      <c r="B11" s="2">
        <v>106569</v>
      </c>
      <c r="C11" s="2" t="s">
        <v>122</v>
      </c>
      <c r="D11" s="2" t="s">
        <v>11</v>
      </c>
      <c r="E11" s="2" t="s">
        <v>121</v>
      </c>
      <c r="F11" s="2">
        <v>897</v>
      </c>
      <c r="G11" s="2">
        <f>VLOOKUP(B:B,[2]Sheet1!$A$1:$C$65536,3,0)</f>
        <v>1899.83</v>
      </c>
      <c r="H11" s="3">
        <f t="shared" si="0"/>
        <v>2.11798216276477</v>
      </c>
      <c r="I11" s="3">
        <f t="shared" si="1"/>
        <v>1.11798216276477</v>
      </c>
      <c r="J11" s="2">
        <v>6</v>
      </c>
      <c r="K11" s="2">
        <v>18</v>
      </c>
      <c r="L11" s="2">
        <f t="shared" si="2"/>
        <v>24</v>
      </c>
      <c r="M11" s="2"/>
    </row>
    <row r="12" spans="1:13">
      <c r="A12" s="2">
        <v>10</v>
      </c>
      <c r="B12" s="2">
        <v>107658</v>
      </c>
      <c r="C12" s="2" t="s">
        <v>127</v>
      </c>
      <c r="D12" s="2" t="s">
        <v>11</v>
      </c>
      <c r="E12" s="2" t="s">
        <v>121</v>
      </c>
      <c r="F12" s="2">
        <v>835</v>
      </c>
      <c r="G12" s="2">
        <f>VLOOKUP(B:B,[2]Sheet1!$A$1:$C$65536,3,0)</f>
        <v>1795.72</v>
      </c>
      <c r="H12" s="3">
        <f t="shared" si="0"/>
        <v>2.1505628742515</v>
      </c>
      <c r="I12" s="3">
        <f t="shared" si="1"/>
        <v>1.1505628742515</v>
      </c>
      <c r="J12" s="2">
        <v>5</v>
      </c>
      <c r="K12" s="2">
        <v>20</v>
      </c>
      <c r="L12" s="2">
        <f t="shared" si="2"/>
        <v>25</v>
      </c>
      <c r="M12" s="2"/>
    </row>
    <row r="13" spans="1:13">
      <c r="A13" s="2">
        <v>11</v>
      </c>
      <c r="B13" s="2">
        <v>56</v>
      </c>
      <c r="C13" s="2" t="s">
        <v>117</v>
      </c>
      <c r="D13" s="2" t="s">
        <v>53</v>
      </c>
      <c r="E13" s="2" t="s">
        <v>104</v>
      </c>
      <c r="F13" s="2">
        <v>2597</v>
      </c>
      <c r="G13" s="2">
        <f>VLOOKUP(B:B,[2]Sheet1!$A$1:$C$65536,3,0)</f>
        <v>2758.5</v>
      </c>
      <c r="H13" s="3">
        <f t="shared" si="0"/>
        <v>1.06218713900655</v>
      </c>
      <c r="I13" s="3">
        <f t="shared" si="1"/>
        <v>0.062187139006546</v>
      </c>
      <c r="J13" s="2">
        <v>23</v>
      </c>
      <c r="K13" s="2">
        <v>4</v>
      </c>
      <c r="L13" s="2">
        <f t="shared" si="2"/>
        <v>27</v>
      </c>
      <c r="M13" s="2"/>
    </row>
    <row r="14" spans="1:13">
      <c r="A14" s="2">
        <v>12</v>
      </c>
      <c r="B14" s="2">
        <v>573</v>
      </c>
      <c r="C14" s="2" t="s">
        <v>106</v>
      </c>
      <c r="D14" s="2" t="s">
        <v>15</v>
      </c>
      <c r="E14" s="2" t="s">
        <v>104</v>
      </c>
      <c r="F14" s="2">
        <v>1776</v>
      </c>
      <c r="G14" s="2">
        <f>VLOOKUP(B:B,[2]Sheet1!$A$1:$C$65536,3,0)</f>
        <v>2512.38</v>
      </c>
      <c r="H14" s="3">
        <f t="shared" si="0"/>
        <v>1.41462837837838</v>
      </c>
      <c r="I14" s="3">
        <f t="shared" si="1"/>
        <v>0.414628378378378</v>
      </c>
      <c r="J14" s="2">
        <v>18</v>
      </c>
      <c r="K14" s="2">
        <v>9</v>
      </c>
      <c r="L14" s="2">
        <f t="shared" si="2"/>
        <v>27</v>
      </c>
      <c r="M14" s="2"/>
    </row>
    <row r="15" spans="1:13">
      <c r="A15" s="2">
        <v>13</v>
      </c>
      <c r="B15" s="2">
        <v>740</v>
      </c>
      <c r="C15" s="2" t="s">
        <v>107</v>
      </c>
      <c r="D15" s="2" t="s">
        <v>15</v>
      </c>
      <c r="E15" s="2" t="s">
        <v>104</v>
      </c>
      <c r="F15" s="2">
        <v>1452</v>
      </c>
      <c r="G15" s="2">
        <f>VLOOKUP(B:B,[2]Sheet1!$A$1:$C$65536,3,0)</f>
        <v>2217.02</v>
      </c>
      <c r="H15" s="3">
        <f t="shared" si="0"/>
        <v>1.52687327823691</v>
      </c>
      <c r="I15" s="3">
        <f t="shared" si="1"/>
        <v>0.526873278236915</v>
      </c>
      <c r="J15" s="2">
        <v>16</v>
      </c>
      <c r="K15" s="2">
        <v>11</v>
      </c>
      <c r="L15" s="2">
        <f t="shared" si="2"/>
        <v>27</v>
      </c>
      <c r="M15" s="2"/>
    </row>
    <row r="16" spans="1:13">
      <c r="A16" s="2">
        <v>14</v>
      </c>
      <c r="B16" s="2">
        <v>102564</v>
      </c>
      <c r="C16" s="2" t="s">
        <v>111</v>
      </c>
      <c r="D16" s="2" t="s">
        <v>20</v>
      </c>
      <c r="E16" s="2" t="s">
        <v>104</v>
      </c>
      <c r="F16" s="2">
        <v>1397</v>
      </c>
      <c r="G16" s="2">
        <f>VLOOKUP(B:B,[2]Sheet1!$A$1:$C$65536,3,0)</f>
        <v>2172.13</v>
      </c>
      <c r="H16" s="3">
        <f t="shared" si="0"/>
        <v>1.55485325697924</v>
      </c>
      <c r="I16" s="3">
        <f t="shared" si="1"/>
        <v>0.554853256979241</v>
      </c>
      <c r="J16" s="2">
        <v>15</v>
      </c>
      <c r="K16" s="2">
        <v>13</v>
      </c>
      <c r="L16" s="2">
        <f t="shared" si="2"/>
        <v>28</v>
      </c>
      <c r="M16" s="2"/>
    </row>
    <row r="17" spans="1:13">
      <c r="A17" s="2">
        <v>15</v>
      </c>
      <c r="B17" s="2">
        <v>108277</v>
      </c>
      <c r="C17" s="2" t="s">
        <v>125</v>
      </c>
      <c r="D17" s="2" t="s">
        <v>11</v>
      </c>
      <c r="E17" s="2" t="s">
        <v>121</v>
      </c>
      <c r="F17" s="2">
        <v>1185</v>
      </c>
      <c r="G17" s="2">
        <f>VLOOKUP(B:B,[2]Sheet1!$A$1:$C$65536,3,0)</f>
        <v>1960.81</v>
      </c>
      <c r="H17" s="3">
        <f t="shared" si="0"/>
        <v>1.65469198312236</v>
      </c>
      <c r="I17" s="3">
        <f t="shared" si="1"/>
        <v>0.654691983122363</v>
      </c>
      <c r="J17" s="2">
        <v>14</v>
      </c>
      <c r="K17" s="2">
        <v>16</v>
      </c>
      <c r="L17" s="2">
        <f t="shared" si="2"/>
        <v>30</v>
      </c>
      <c r="M17" s="2"/>
    </row>
    <row r="18" spans="1:13">
      <c r="A18" s="2">
        <v>16</v>
      </c>
      <c r="B18" s="2">
        <v>106399</v>
      </c>
      <c r="C18" s="2" t="s">
        <v>124</v>
      </c>
      <c r="D18" s="2" t="s">
        <v>11</v>
      </c>
      <c r="E18" s="2" t="s">
        <v>121</v>
      </c>
      <c r="F18" s="2">
        <v>982</v>
      </c>
      <c r="G18" s="2">
        <f>VLOOKUP(B:B,[2]Sheet1!$A$1:$C$65536,3,0)</f>
        <v>1853.45</v>
      </c>
      <c r="H18" s="3">
        <f t="shared" si="0"/>
        <v>1.88742362525458</v>
      </c>
      <c r="I18" s="3">
        <f t="shared" si="1"/>
        <v>0.887423625254583</v>
      </c>
      <c r="J18" s="2">
        <v>11</v>
      </c>
      <c r="K18" s="2">
        <v>19</v>
      </c>
      <c r="L18" s="2">
        <f t="shared" si="2"/>
        <v>30</v>
      </c>
      <c r="M18" s="2"/>
    </row>
    <row r="19" spans="1:13">
      <c r="A19" s="2">
        <v>17</v>
      </c>
      <c r="B19" s="2">
        <v>371</v>
      </c>
      <c r="C19" s="2" t="s">
        <v>110</v>
      </c>
      <c r="D19" s="2" t="s">
        <v>30</v>
      </c>
      <c r="E19" s="2" t="s">
        <v>104</v>
      </c>
      <c r="F19" s="2">
        <v>2597</v>
      </c>
      <c r="G19" s="2">
        <f>VLOOKUP(B:B,[2]Sheet1!$A$1:$C$65536,3,0)</f>
        <v>2569.16</v>
      </c>
      <c r="H19" s="3">
        <f t="shared" si="0"/>
        <v>0.98927993839045</v>
      </c>
      <c r="I19" s="3">
        <f t="shared" si="1"/>
        <v>-0.0107200616095495</v>
      </c>
      <c r="J19" s="2">
        <v>24</v>
      </c>
      <c r="K19" s="2">
        <v>7</v>
      </c>
      <c r="L19" s="2">
        <f t="shared" si="2"/>
        <v>31</v>
      </c>
      <c r="M19" s="2"/>
    </row>
    <row r="20" spans="1:13">
      <c r="A20" s="2">
        <v>18</v>
      </c>
      <c r="B20" s="2">
        <v>107829</v>
      </c>
      <c r="C20" s="2" t="s">
        <v>137</v>
      </c>
      <c r="D20" s="2" t="s">
        <v>17</v>
      </c>
      <c r="E20" s="2" t="s">
        <v>121</v>
      </c>
      <c r="F20" s="2">
        <v>897</v>
      </c>
      <c r="G20" s="2">
        <f>VLOOKUP(B:B,[2]Sheet1!$A$1:$C$65536,3,0)</f>
        <v>1726.97</v>
      </c>
      <c r="H20" s="3">
        <f t="shared" si="0"/>
        <v>1.92527313266444</v>
      </c>
      <c r="I20" s="3">
        <f t="shared" si="1"/>
        <v>0.925273132664437</v>
      </c>
      <c r="J20" s="2">
        <v>10</v>
      </c>
      <c r="K20" s="2">
        <v>21</v>
      </c>
      <c r="L20" s="2">
        <f t="shared" si="2"/>
        <v>31</v>
      </c>
      <c r="M20" s="2"/>
    </row>
    <row r="21" spans="1:13">
      <c r="A21" s="2">
        <v>19</v>
      </c>
      <c r="B21" s="2">
        <v>106865</v>
      </c>
      <c r="C21" s="2" t="s">
        <v>126</v>
      </c>
      <c r="D21" s="2" t="s">
        <v>11</v>
      </c>
      <c r="E21" s="2" t="s">
        <v>121</v>
      </c>
      <c r="F21" s="2">
        <v>860</v>
      </c>
      <c r="G21" s="2">
        <f>VLOOKUP(B:B,[2]Sheet1!$A$1:$C$65536,3,0)</f>
        <v>1564.45</v>
      </c>
      <c r="H21" s="3">
        <f t="shared" si="0"/>
        <v>1.81912790697674</v>
      </c>
      <c r="I21" s="3">
        <f t="shared" si="1"/>
        <v>0.819127906976744</v>
      </c>
      <c r="J21" s="2">
        <v>12</v>
      </c>
      <c r="K21" s="2">
        <v>23</v>
      </c>
      <c r="L21" s="2">
        <f t="shared" si="2"/>
        <v>35</v>
      </c>
      <c r="M21" s="2"/>
    </row>
    <row r="22" spans="1:13">
      <c r="A22" s="2">
        <v>20</v>
      </c>
      <c r="B22" s="2">
        <v>733</v>
      </c>
      <c r="C22" s="2" t="s">
        <v>108</v>
      </c>
      <c r="D22" s="2" t="s">
        <v>15</v>
      </c>
      <c r="E22" s="2" t="s">
        <v>104</v>
      </c>
      <c r="F22" s="2">
        <v>2330</v>
      </c>
      <c r="G22" s="2">
        <f>VLOOKUP(B:B,[2]Sheet1!$A$1:$C$65536,3,0)</f>
        <v>2247.34</v>
      </c>
      <c r="H22" s="3">
        <f t="shared" si="0"/>
        <v>0.964523605150215</v>
      </c>
      <c r="I22" s="3">
        <f t="shared" si="1"/>
        <v>-0.0354763948497853</v>
      </c>
      <c r="J22" s="2">
        <v>27</v>
      </c>
      <c r="K22" s="2">
        <v>10</v>
      </c>
      <c r="L22" s="2">
        <f t="shared" si="2"/>
        <v>37</v>
      </c>
      <c r="M22" s="2"/>
    </row>
    <row r="23" spans="1:13">
      <c r="A23" s="2">
        <v>21</v>
      </c>
      <c r="B23" s="2">
        <v>104533</v>
      </c>
      <c r="C23" s="2" t="s">
        <v>114</v>
      </c>
      <c r="D23" s="2" t="s">
        <v>51</v>
      </c>
      <c r="E23" s="2" t="s">
        <v>104</v>
      </c>
      <c r="F23" s="2">
        <v>1397</v>
      </c>
      <c r="G23" s="2">
        <f>VLOOKUP(B:B,[2]Sheet1!$A$1:$C$65536,3,0)</f>
        <v>1946.39</v>
      </c>
      <c r="H23" s="3">
        <f t="shared" si="0"/>
        <v>1.39326413743737</v>
      </c>
      <c r="I23" s="3">
        <f t="shared" si="1"/>
        <v>0.393264137437366</v>
      </c>
      <c r="J23" s="2">
        <v>20</v>
      </c>
      <c r="K23" s="2">
        <v>17</v>
      </c>
      <c r="L23" s="2">
        <f t="shared" si="2"/>
        <v>37</v>
      </c>
      <c r="M23" s="2"/>
    </row>
    <row r="24" spans="1:13">
      <c r="A24" s="2">
        <v>22</v>
      </c>
      <c r="B24" s="2">
        <v>738</v>
      </c>
      <c r="C24" s="2" t="s">
        <v>115</v>
      </c>
      <c r="D24" s="2" t="s">
        <v>53</v>
      </c>
      <c r="E24" s="2" t="s">
        <v>104</v>
      </c>
      <c r="F24" s="2">
        <v>2526</v>
      </c>
      <c r="G24" s="2">
        <f>VLOOKUP(B:B,[2]Sheet1!$A$1:$C$65536,3,0)</f>
        <v>2195.77</v>
      </c>
      <c r="H24" s="3">
        <f t="shared" si="0"/>
        <v>0.869267616785432</v>
      </c>
      <c r="I24" s="3">
        <f t="shared" si="1"/>
        <v>-0.130732383214568</v>
      </c>
      <c r="J24" s="2">
        <v>30</v>
      </c>
      <c r="K24" s="2">
        <v>12</v>
      </c>
      <c r="L24" s="2">
        <f t="shared" si="2"/>
        <v>42</v>
      </c>
      <c r="M24" s="2"/>
    </row>
    <row r="25" spans="1:13">
      <c r="A25" s="2">
        <v>23</v>
      </c>
      <c r="B25" s="2">
        <v>753</v>
      </c>
      <c r="C25" s="2" t="s">
        <v>128</v>
      </c>
      <c r="D25" s="2" t="s">
        <v>15</v>
      </c>
      <c r="E25" s="2" t="s">
        <v>121</v>
      </c>
      <c r="F25" s="2">
        <v>871</v>
      </c>
      <c r="G25" s="2">
        <f>VLOOKUP(B:B,[2]Sheet1!$A$1:$C$65536,3,0)</f>
        <v>1320.07</v>
      </c>
      <c r="H25" s="3">
        <f t="shared" si="0"/>
        <v>1.51557979334099</v>
      </c>
      <c r="I25" s="3">
        <f t="shared" si="1"/>
        <v>0.515579793340987</v>
      </c>
      <c r="J25" s="2">
        <v>17</v>
      </c>
      <c r="K25" s="2">
        <v>26</v>
      </c>
      <c r="L25" s="2">
        <f t="shared" si="2"/>
        <v>43</v>
      </c>
      <c r="M25" s="2"/>
    </row>
    <row r="26" spans="1:13">
      <c r="A26" s="2">
        <v>24</v>
      </c>
      <c r="B26" s="2">
        <v>594</v>
      </c>
      <c r="C26" s="2" t="s">
        <v>113</v>
      </c>
      <c r="D26" s="2" t="s">
        <v>51</v>
      </c>
      <c r="E26" s="2" t="s">
        <v>104</v>
      </c>
      <c r="F26" s="2">
        <v>1415</v>
      </c>
      <c r="G26" s="2">
        <f>VLOOKUP(B:B,[2]Sheet1!$A$1:$C$65536,3,0)</f>
        <v>1512.23</v>
      </c>
      <c r="H26" s="3">
        <f t="shared" si="0"/>
        <v>1.06871378091873</v>
      </c>
      <c r="I26" s="3">
        <f t="shared" si="1"/>
        <v>0.0687137809187279</v>
      </c>
      <c r="J26" s="2">
        <v>22</v>
      </c>
      <c r="K26" s="2">
        <v>24</v>
      </c>
      <c r="L26" s="2">
        <f t="shared" si="2"/>
        <v>46</v>
      </c>
      <c r="M26" s="2"/>
    </row>
    <row r="27" spans="1:13">
      <c r="A27" s="2">
        <v>25</v>
      </c>
      <c r="B27" s="2">
        <v>102478</v>
      </c>
      <c r="C27" s="2" t="s">
        <v>135</v>
      </c>
      <c r="D27" s="2" t="s">
        <v>17</v>
      </c>
      <c r="E27" s="2" t="s">
        <v>121</v>
      </c>
      <c r="F27" s="2">
        <v>917</v>
      </c>
      <c r="G27" s="2">
        <f>VLOOKUP(B:B,[2]Sheet1!$A$1:$C$65536,3,0)</f>
        <v>1260.61</v>
      </c>
      <c r="H27" s="3">
        <f t="shared" si="0"/>
        <v>1.37471101417666</v>
      </c>
      <c r="I27" s="3">
        <f t="shared" si="1"/>
        <v>0.374711014176663</v>
      </c>
      <c r="J27" s="2">
        <v>21</v>
      </c>
      <c r="K27" s="2">
        <v>27</v>
      </c>
      <c r="L27" s="2">
        <f t="shared" si="2"/>
        <v>48</v>
      </c>
      <c r="M27" s="2"/>
    </row>
    <row r="28" spans="1:13">
      <c r="A28" s="2">
        <v>26</v>
      </c>
      <c r="B28" s="2">
        <v>106568</v>
      </c>
      <c r="C28" s="2" t="s">
        <v>132</v>
      </c>
      <c r="D28" s="2" t="s">
        <v>15</v>
      </c>
      <c r="E28" s="2" t="s">
        <v>121</v>
      </c>
      <c r="F28" s="2">
        <v>897</v>
      </c>
      <c r="G28" s="2">
        <f>VLOOKUP(B:B,[2]Sheet1!$A$1:$C$65536,3,0)</f>
        <v>1251.93</v>
      </c>
      <c r="H28" s="3">
        <f t="shared" si="0"/>
        <v>1.3956856187291</v>
      </c>
      <c r="I28" s="3">
        <f t="shared" si="1"/>
        <v>0.395685618729097</v>
      </c>
      <c r="J28" s="2">
        <v>19</v>
      </c>
      <c r="K28" s="2">
        <v>29</v>
      </c>
      <c r="L28" s="2">
        <f t="shared" si="2"/>
        <v>48</v>
      </c>
      <c r="M28" s="2"/>
    </row>
    <row r="29" spans="1:13">
      <c r="A29" s="2">
        <v>27</v>
      </c>
      <c r="B29" s="2">
        <v>104429</v>
      </c>
      <c r="C29" s="2" t="s">
        <v>105</v>
      </c>
      <c r="D29" s="2" t="s">
        <v>11</v>
      </c>
      <c r="E29" s="2" t="s">
        <v>104</v>
      </c>
      <c r="F29" s="2">
        <v>1397</v>
      </c>
      <c r="G29" s="2">
        <f>VLOOKUP(B:B,[2]Sheet1!$A$1:$C$65536,3,0)</f>
        <v>1377.51</v>
      </c>
      <c r="H29" s="3">
        <f t="shared" si="0"/>
        <v>0.986048675733715</v>
      </c>
      <c r="I29" s="3">
        <f t="shared" si="1"/>
        <v>-0.0139513242662849</v>
      </c>
      <c r="J29" s="2">
        <v>25</v>
      </c>
      <c r="K29" s="2">
        <v>25</v>
      </c>
      <c r="L29" s="2">
        <f t="shared" si="2"/>
        <v>50</v>
      </c>
      <c r="M29" s="2"/>
    </row>
    <row r="30" spans="1:13">
      <c r="A30" s="2">
        <v>28</v>
      </c>
      <c r="B30" s="2">
        <v>732</v>
      </c>
      <c r="C30" s="2" t="s">
        <v>112</v>
      </c>
      <c r="D30" s="2" t="s">
        <v>20</v>
      </c>
      <c r="E30" s="2" t="s">
        <v>104</v>
      </c>
      <c r="F30" s="2">
        <v>1794</v>
      </c>
      <c r="G30" s="2">
        <f>VLOOKUP(B:B,[2]Sheet1!$A$1:$C$65536,3,0)</f>
        <v>1578.52</v>
      </c>
      <c r="H30" s="3">
        <f t="shared" si="0"/>
        <v>0.879888517279822</v>
      </c>
      <c r="I30" s="3">
        <f t="shared" si="1"/>
        <v>-0.120111482720178</v>
      </c>
      <c r="J30" s="2">
        <v>29</v>
      </c>
      <c r="K30" s="2">
        <v>22</v>
      </c>
      <c r="L30" s="2">
        <f t="shared" si="2"/>
        <v>51</v>
      </c>
      <c r="M30" s="2"/>
    </row>
    <row r="31" spans="1:13">
      <c r="A31" s="2">
        <v>29</v>
      </c>
      <c r="B31" s="2">
        <v>752</v>
      </c>
      <c r="C31" s="2" t="s">
        <v>103</v>
      </c>
      <c r="D31" s="2" t="s">
        <v>11</v>
      </c>
      <c r="E31" s="2" t="s">
        <v>104</v>
      </c>
      <c r="F31" s="2">
        <v>1397</v>
      </c>
      <c r="G31" s="2">
        <f>VLOOKUP(B:B,[2]Sheet1!$A$1:$C$65536,3,0)</f>
        <v>1256.09</v>
      </c>
      <c r="H31" s="3">
        <f t="shared" si="0"/>
        <v>0.899133858267717</v>
      </c>
      <c r="I31" s="3">
        <f t="shared" si="1"/>
        <v>-0.100866141732284</v>
      </c>
      <c r="J31" s="2">
        <v>28</v>
      </c>
      <c r="K31" s="2">
        <v>28</v>
      </c>
      <c r="L31" s="2">
        <f t="shared" si="2"/>
        <v>56</v>
      </c>
      <c r="M31" s="2"/>
    </row>
    <row r="32" spans="1:13">
      <c r="A32" s="2">
        <v>30</v>
      </c>
      <c r="B32" s="2">
        <v>107728</v>
      </c>
      <c r="C32" s="2" t="s">
        <v>138</v>
      </c>
      <c r="D32" s="2" t="s">
        <v>51</v>
      </c>
      <c r="E32" s="2" t="s">
        <v>121</v>
      </c>
      <c r="F32" s="2">
        <v>897</v>
      </c>
      <c r="G32" s="2">
        <f>VLOOKUP(B:B,[2]Sheet1!$A$1:$C$65536,3,0)</f>
        <v>865.61</v>
      </c>
      <c r="H32" s="3">
        <f t="shared" si="0"/>
        <v>0.965005574136009</v>
      </c>
      <c r="I32" s="3">
        <f t="shared" si="1"/>
        <v>-0.0349944258639911</v>
      </c>
      <c r="J32" s="2">
        <v>26</v>
      </c>
      <c r="K32" s="2">
        <v>32</v>
      </c>
      <c r="L32" s="2">
        <f t="shared" si="2"/>
        <v>58</v>
      </c>
      <c r="M32" s="2"/>
    </row>
    <row r="33" spans="1:13">
      <c r="A33" s="2">
        <v>31</v>
      </c>
      <c r="B33" s="2">
        <v>718</v>
      </c>
      <c r="C33" s="2" t="s">
        <v>136</v>
      </c>
      <c r="D33" s="2" t="s">
        <v>17</v>
      </c>
      <c r="E33" s="2" t="s">
        <v>121</v>
      </c>
      <c r="F33" s="2">
        <v>1159</v>
      </c>
      <c r="G33" s="2">
        <f>VLOOKUP(B:B,[2]Sheet1!$A$1:$C$65536,3,0)</f>
        <v>904.36</v>
      </c>
      <c r="H33" s="3">
        <f t="shared" si="0"/>
        <v>0.780293356341674</v>
      </c>
      <c r="I33" s="3">
        <f t="shared" si="1"/>
        <v>-0.219706643658326</v>
      </c>
      <c r="J33" s="2">
        <v>32</v>
      </c>
      <c r="K33" s="2">
        <v>31</v>
      </c>
      <c r="L33" s="2">
        <f t="shared" si="2"/>
        <v>63</v>
      </c>
      <c r="M33" s="2"/>
    </row>
    <row r="34" spans="1:13">
      <c r="A34" s="2">
        <v>32</v>
      </c>
      <c r="B34" s="2">
        <v>710</v>
      </c>
      <c r="C34" s="2" t="s">
        <v>116</v>
      </c>
      <c r="D34" s="2" t="s">
        <v>53</v>
      </c>
      <c r="E34" s="2" t="s">
        <v>104</v>
      </c>
      <c r="F34" s="2">
        <v>2597</v>
      </c>
      <c r="G34" s="2">
        <f>VLOOKUP(B:B,[2]Sheet1!$A$1:$C$65536,3,0)</f>
        <v>1116.91</v>
      </c>
      <c r="H34" s="3">
        <f t="shared" si="0"/>
        <v>0.43007701193685</v>
      </c>
      <c r="I34" s="3">
        <f t="shared" si="1"/>
        <v>-0.56992298806315</v>
      </c>
      <c r="J34" s="2">
        <v>35</v>
      </c>
      <c r="K34" s="2">
        <v>30</v>
      </c>
      <c r="L34" s="2">
        <f t="shared" si="2"/>
        <v>65</v>
      </c>
      <c r="M34" s="2"/>
    </row>
    <row r="35" spans="1:13">
      <c r="A35" s="2">
        <v>33</v>
      </c>
      <c r="B35" s="2">
        <v>741</v>
      </c>
      <c r="C35" s="2" t="s">
        <v>123</v>
      </c>
      <c r="D35" s="2" t="s">
        <v>11</v>
      </c>
      <c r="E35" s="2" t="s">
        <v>121</v>
      </c>
      <c r="F35" s="2">
        <v>897</v>
      </c>
      <c r="G35" s="2">
        <f>VLOOKUP(B:B,[2]Sheet1!$A$1:$C$65536,3,0)</f>
        <v>778.33</v>
      </c>
      <c r="H35" s="3">
        <f t="shared" si="0"/>
        <v>0.867703455964326</v>
      </c>
      <c r="I35" s="3">
        <f t="shared" si="1"/>
        <v>-0.132296544035674</v>
      </c>
      <c r="J35" s="2">
        <v>31</v>
      </c>
      <c r="K35" s="2">
        <v>34</v>
      </c>
      <c r="L35" s="2">
        <f t="shared" si="2"/>
        <v>65</v>
      </c>
      <c r="M35" s="2"/>
    </row>
    <row r="36" spans="1:13">
      <c r="A36" s="2">
        <v>34</v>
      </c>
      <c r="B36" s="2">
        <v>102567</v>
      </c>
      <c r="C36" s="2" t="s">
        <v>109</v>
      </c>
      <c r="D36" s="2" t="s">
        <v>30</v>
      </c>
      <c r="E36" s="2" t="s">
        <v>104</v>
      </c>
      <c r="F36" s="2">
        <v>1397</v>
      </c>
      <c r="G36" s="2">
        <f>VLOOKUP(B:B,[2]Sheet1!$A$1:$C$65536,3,0)</f>
        <v>861.67</v>
      </c>
      <c r="H36" s="3">
        <f t="shared" si="0"/>
        <v>0.616800286327845</v>
      </c>
      <c r="I36" s="3">
        <f t="shared" si="1"/>
        <v>-0.383199713672155</v>
      </c>
      <c r="J36" s="2">
        <v>33</v>
      </c>
      <c r="K36" s="2">
        <v>33</v>
      </c>
      <c r="L36" s="2">
        <f t="shared" si="2"/>
        <v>66</v>
      </c>
      <c r="M36" s="2"/>
    </row>
    <row r="37" spans="1:13">
      <c r="A37" s="2">
        <v>35</v>
      </c>
      <c r="B37" s="2">
        <v>108656</v>
      </c>
      <c r="C37" s="2" t="s">
        <v>120</v>
      </c>
      <c r="D37" s="2" t="s">
        <v>30</v>
      </c>
      <c r="E37" s="2" t="s">
        <v>121</v>
      </c>
      <c r="F37" s="2">
        <v>897</v>
      </c>
      <c r="G37" s="2">
        <f>VLOOKUP(B:B,[2]Sheet1!$A$1:$C$65536,3,0)</f>
        <v>425.44</v>
      </c>
      <c r="H37" s="3">
        <f t="shared" si="0"/>
        <v>0.474292084726867</v>
      </c>
      <c r="I37" s="3">
        <f t="shared" si="1"/>
        <v>-0.525707915273133</v>
      </c>
      <c r="J37" s="2">
        <v>34</v>
      </c>
      <c r="K37" s="2">
        <v>35</v>
      </c>
      <c r="L37" s="2">
        <f t="shared" si="2"/>
        <v>69</v>
      </c>
      <c r="M37" s="2"/>
    </row>
  </sheetData>
  <sortState ref="A1:L36">
    <sortCondition ref="L4"/>
  </sortState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门店排名情况</vt:lpstr>
      <vt:lpstr>门店完成情况</vt:lpstr>
      <vt:lpstr>个人完成情况</vt:lpstr>
      <vt:lpstr>品种清单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2019-09-29T07:15:00Z</dcterms:created>
  <dcterms:modified xsi:type="dcterms:W3CDTF">2019-11-29T02:28:28Z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