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Sheet1!$A$2:$R$124</definedName>
  </definedNames>
  <calcPr calcId="144525"/>
</workbook>
</file>

<file path=xl/sharedStrings.xml><?xml version="1.0" encoding="utf-8"?>
<sst xmlns="http://schemas.openxmlformats.org/spreadsheetml/2006/main" count="262" uniqueCount="138">
  <si>
    <t>补肾益寿胶囊退补情况</t>
  </si>
  <si>
    <t>咳舒糖浆退补情况</t>
  </si>
  <si>
    <t>气血康退补情况</t>
  </si>
  <si>
    <t>盐酸特比萘芬凝胶退补情况</t>
  </si>
  <si>
    <t>合计</t>
  </si>
  <si>
    <t>5个品种合计退补情况</t>
  </si>
  <si>
    <t>序号</t>
  </si>
  <si>
    <t>门店ID</t>
  </si>
  <si>
    <t>门店</t>
  </si>
  <si>
    <t>片区</t>
  </si>
  <si>
    <t>应补发</t>
  </si>
  <si>
    <t>应退回</t>
  </si>
  <si>
    <t>合计补发</t>
  </si>
  <si>
    <t>合计退回</t>
  </si>
  <si>
    <t>最终应补发</t>
  </si>
  <si>
    <t>最终应退回</t>
  </si>
  <si>
    <t>金牛区蓉北商贸大道药店</t>
  </si>
  <si>
    <t>西北片区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</si>
  <si>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</si>
  <si>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</si>
  <si>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</si>
  <si>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</si>
  <si>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</si>
  <si>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</si>
  <si>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</si>
  <si>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</si>
  <si>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</si>
  <si>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</si>
  <si>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</si>
  <si>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</si>
  <si>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</si>
  <si>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</si>
  <si>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</si>
  <si>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</si>
  <si>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</si>
  <si>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</si>
  <si>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</si>
  <si>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</si>
  <si>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</si>
  <si>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</si>
  <si>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</si>
  <si>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</si>
  <si>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</si>
  <si>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</si>
  <si>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万和北路</t>
  </si>
  <si>
    <t>银沙路店</t>
  </si>
  <si>
    <t>青羊区浣花滨河路药店</t>
  </si>
  <si>
    <t>锦江区东大街药店</t>
  </si>
  <si>
    <t>旗舰片区</t>
  </si>
  <si>
    <t>梨花街药店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</si>
  <si>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</si>
  <si>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</si>
  <si>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</si>
  <si>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</si>
  <si>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</si>
  <si>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</si>
  <si>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</si>
  <si>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</si>
  <si>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</si>
  <si>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</si>
  <si>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</si>
  <si>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</si>
  <si>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</si>
  <si>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</si>
  <si>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</si>
  <si>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</si>
  <si>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</si>
  <si>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</si>
  <si>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</si>
  <si>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</si>
  <si>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</si>
  <si>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</si>
  <si>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</si>
  <si>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</si>
  <si>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</si>
  <si>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青羊区红星路药店</t>
  </si>
  <si>
    <t>城中片区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</si>
  <si>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</si>
  <si>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</si>
  <si>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</si>
  <si>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</si>
  <si>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</si>
  <si>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</si>
  <si>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</si>
  <si>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</si>
  <si>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</si>
  <si>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</si>
  <si>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</si>
  <si>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</si>
  <si>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</si>
  <si>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</si>
  <si>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</si>
  <si>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</si>
  <si>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</si>
  <si>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</si>
  <si>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丝竹路店</t>
  </si>
  <si>
    <t>四川太极金牛区解放路药店</t>
  </si>
  <si>
    <t>新津县兴义镇万兴路药店</t>
  </si>
  <si>
    <t>城郊一片：新津</t>
  </si>
  <si>
    <t>新津县五津镇五津西路药店</t>
  </si>
  <si>
    <t>新津县邓双镇飞雪路药店</t>
  </si>
  <si>
    <t>新津武阳西路店</t>
  </si>
  <si>
    <t>五津西路2店</t>
  </si>
  <si>
    <t>邛崃市中心药店</t>
  </si>
  <si>
    <t>城郊一片：邛崃</t>
  </si>
  <si>
    <t>邛崃市临邛镇长安大道药店</t>
  </si>
  <si>
    <t>邛崃市临邛镇洪川小区药店</t>
  </si>
  <si>
    <t>邛崃市羊安镇永康大道药店</t>
  </si>
  <si>
    <t>邛崃翠荫街店</t>
  </si>
  <si>
    <t>大邑县晋原镇子龙街药店</t>
  </si>
  <si>
    <t>城郊一片：大邑</t>
  </si>
  <si>
    <t>大邑县晋原镇东壕沟北段药店</t>
  </si>
  <si>
    <t>大邑县安仁镇千禧街药店</t>
  </si>
  <si>
    <t>大邑县沙渠镇利民街药店</t>
  </si>
  <si>
    <t>大邑县晋原通达东路五段药店</t>
  </si>
  <si>
    <t>大邑县新场镇文昌街药店</t>
  </si>
  <si>
    <t>大邑县晋原镇内蒙古桃源药店</t>
  </si>
  <si>
    <t>大邑东街店</t>
  </si>
  <si>
    <t>大邑县晋原镇潘家街药店</t>
  </si>
  <si>
    <t>四川太极大邑县晋原镇北街药店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</si>
  <si>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</si>
  <si>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</si>
  <si>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</si>
  <si>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</si>
  <si>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</si>
  <si>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</si>
  <si>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</si>
  <si>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</si>
  <si>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</si>
  <si>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</si>
  <si>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</si>
  <si>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</si>
  <si>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</si>
  <si>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</si>
  <si>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</si>
  <si>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</si>
  <si>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</si>
  <si>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应退厂家：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</si>
</sst>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6"/>
  <sheetViews>
    <sheetView tabSelected="1" workbookViewId="0">
      <pane xSplit="4" ySplit="2" topLeftCell="E12" activePane="bottomRight" state="frozen"/>
      <selection/>
      <selection pane="topRight"/>
      <selection pane="bottomLeft"/>
      <selection pane="bottomRight" activeCell="N11" sqref="N11"/>
    </sheetView>
  </sheetViews>
  <sheetFormatPr defaultColWidth="9" defaultRowHeight="13.5"/>
  <cols>
    <col min="1" max="1" width="3.875" customWidth="1"/>
    <col min="2" max="2" width="6.875" customWidth="1"/>
    <col min="3" max="3" width="14.875" style="3" customWidth="1"/>
    <col min="4" max="4" width="11.5" customWidth="1"/>
    <col min="5" max="10" width="8.5" style="4" customWidth="1"/>
    <col min="11" max="18" width="8.5" style="5" customWidth="1"/>
  </cols>
  <sheetData>
    <row r="1" ht="35" customHeight="1" spans="1:18">
      <c r="A1" s="6"/>
      <c r="B1" s="6"/>
      <c r="C1" s="7"/>
      <c r="D1" s="6"/>
      <c r="E1" s="8" t="s">
        <v>0</v>
      </c>
      <c r="F1" s="9"/>
      <c r="G1" s="10" t="s">
        <v>1</v>
      </c>
      <c r="H1" s="11"/>
      <c r="I1" s="8" t="s">
        <v>2</v>
      </c>
      <c r="J1" s="9"/>
      <c r="K1" s="10" t="s">
        <v>2</v>
      </c>
      <c r="L1" s="11"/>
      <c r="M1" s="8" t="s">
        <v>3</v>
      </c>
      <c r="N1" s="9"/>
      <c r="O1" s="22" t="s">
        <v>4</v>
      </c>
      <c r="P1" s="23"/>
      <c r="Q1" s="24" t="s">
        <v>5</v>
      </c>
      <c r="R1" s="25"/>
    </row>
    <row r="2" s="1" customFormat="1" ht="30" customHeight="1" spans="1:18">
      <c r="A2" s="12" t="s">
        <v>6</v>
      </c>
      <c r="B2" s="12" t="s">
        <v>7</v>
      </c>
      <c r="C2" s="13" t="s">
        <v>8</v>
      </c>
      <c r="D2" s="12" t="s">
        <v>9</v>
      </c>
      <c r="E2" s="8" t="s">
        <v>10</v>
      </c>
      <c r="F2" s="8" t="s">
        <v>11</v>
      </c>
      <c r="G2" s="10" t="s">
        <v>10</v>
      </c>
      <c r="H2" s="10" t="s">
        <v>11</v>
      </c>
      <c r="I2" s="8" t="s">
        <v>10</v>
      </c>
      <c r="J2" s="8" t="s">
        <v>11</v>
      </c>
      <c r="K2" s="10" t="s">
        <v>10</v>
      </c>
      <c r="L2" s="10" t="s">
        <v>11</v>
      </c>
      <c r="M2" s="8" t="s">
        <v>10</v>
      </c>
      <c r="N2" s="8" t="s">
        <v>11</v>
      </c>
      <c r="O2" s="10" t="s">
        <v>12</v>
      </c>
      <c r="P2" s="10" t="s">
        <v>13</v>
      </c>
      <c r="Q2" s="26" t="s">
        <v>14</v>
      </c>
      <c r="R2" s="26" t="s">
        <v>15</v>
      </c>
    </row>
    <row r="3" spans="1:18">
      <c r="A3" s="6">
        <v>1</v>
      </c>
      <c r="B3" s="6">
        <v>311</v>
      </c>
      <c r="C3" s="14" t="s">
        <v>16</v>
      </c>
      <c r="D3" s="6" t="s">
        <v>17</v>
      </c>
      <c r="E3" s="15">
        <v>296</v>
      </c>
      <c r="F3" s="15"/>
      <c r="G3" s="15">
        <v>0</v>
      </c>
      <c r="H3" s="15">
        <v>21</v>
      </c>
      <c r="I3" s="15">
        <v>0</v>
      </c>
      <c r="J3" s="15">
        <v>40</v>
      </c>
      <c r="K3" s="15">
        <v>0</v>
      </c>
      <c r="L3" s="15">
        <v>66</v>
      </c>
      <c r="M3" s="15">
        <v>0</v>
      </c>
      <c r="N3" s="15">
        <v>14</v>
      </c>
      <c r="O3" s="15">
        <f>E3+G3+I3+K3+M3</f>
        <v>296</v>
      </c>
      <c r="P3" s="15">
        <f>F3+H3+J3+L3+N3</f>
        <v>141</v>
      </c>
      <c r="Q3" s="15">
        <f>O3-P3</f>
        <v>155</v>
      </c>
      <c r="R3" s="15"/>
    </row>
    <row r="4" spans="1:18">
      <c r="A4" s="6">
        <v>2</v>
      </c>
      <c r="B4" s="6">
        <v>343</v>
      </c>
      <c r="C4" s="14" t="s">
        <v>18</v>
      </c>
      <c r="D4" s="6" t="s">
        <v>17</v>
      </c>
      <c r="E4" s="15"/>
      <c r="F4" s="15">
        <v>222</v>
      </c>
      <c r="G4" s="15">
        <v>6</v>
      </c>
      <c r="H4" s="15">
        <v>0</v>
      </c>
      <c r="I4" s="15">
        <v>0</v>
      </c>
      <c r="J4" s="15">
        <v>106</v>
      </c>
      <c r="K4" s="15">
        <v>0</v>
      </c>
      <c r="L4" s="15">
        <v>228</v>
      </c>
      <c r="M4" s="15">
        <v>4</v>
      </c>
      <c r="N4" s="15">
        <v>0</v>
      </c>
      <c r="O4" s="15">
        <f t="shared" ref="O4:O35" si="0">E4+G4+I4+K4+M4</f>
        <v>10</v>
      </c>
      <c r="P4" s="15">
        <f t="shared" ref="P4:P35" si="1">F4+H4+J4+L4+N4</f>
        <v>556</v>
      </c>
      <c r="Q4" s="15"/>
      <c r="R4" s="15">
        <f>P4-O4</f>
        <v>546</v>
      </c>
    </row>
    <row r="5" spans="1:18">
      <c r="A5" s="6">
        <v>3</v>
      </c>
      <c r="B5" s="6">
        <v>339</v>
      </c>
      <c r="C5" s="14" t="s">
        <v>19</v>
      </c>
      <c r="D5" s="6" t="s">
        <v>17</v>
      </c>
      <c r="E5" s="15">
        <v>120</v>
      </c>
      <c r="F5" s="15"/>
      <c r="G5" s="15">
        <v>0</v>
      </c>
      <c r="H5" s="15">
        <v>9</v>
      </c>
      <c r="I5" s="15">
        <v>0</v>
      </c>
      <c r="J5" s="15">
        <v>25</v>
      </c>
      <c r="K5" s="15">
        <v>0</v>
      </c>
      <c r="L5" s="15">
        <v>54</v>
      </c>
      <c r="M5" s="15">
        <v>0</v>
      </c>
      <c r="N5" s="15">
        <v>6</v>
      </c>
      <c r="O5" s="15">
        <f t="shared" si="0"/>
        <v>120</v>
      </c>
      <c r="P5" s="15">
        <f t="shared" si="1"/>
        <v>94</v>
      </c>
      <c r="Q5" s="15">
        <f>O5-P5</f>
        <v>26</v>
      </c>
      <c r="R5" s="15"/>
    </row>
    <row r="6" spans="1:18">
      <c r="A6" s="6">
        <v>4</v>
      </c>
      <c r="B6" s="6">
        <v>357</v>
      </c>
      <c r="C6" s="14" t="s">
        <v>20</v>
      </c>
      <c r="D6" s="6" t="s">
        <v>17</v>
      </c>
      <c r="E6" s="15">
        <v>57</v>
      </c>
      <c r="F6" s="15"/>
      <c r="G6" s="15">
        <v>0</v>
      </c>
      <c r="H6" s="15">
        <v>30</v>
      </c>
      <c r="I6" s="15">
        <v>0</v>
      </c>
      <c r="J6" s="15">
        <v>40</v>
      </c>
      <c r="K6" s="15">
        <v>0</v>
      </c>
      <c r="L6" s="15">
        <v>16</v>
      </c>
      <c r="M6" s="15">
        <v>0</v>
      </c>
      <c r="N6" s="15">
        <v>14</v>
      </c>
      <c r="O6" s="15">
        <f t="shared" si="0"/>
        <v>57</v>
      </c>
      <c r="P6" s="15">
        <f t="shared" si="1"/>
        <v>100</v>
      </c>
      <c r="Q6" s="15"/>
      <c r="R6" s="15">
        <f t="shared" ref="R6:R16" si="2">P6-O6</f>
        <v>43</v>
      </c>
    </row>
    <row r="7" spans="1:18">
      <c r="A7" s="6">
        <v>5</v>
      </c>
      <c r="B7" s="6">
        <v>359</v>
      </c>
      <c r="C7" s="14" t="s">
        <v>21</v>
      </c>
      <c r="D7" s="6" t="s">
        <v>17</v>
      </c>
      <c r="E7" s="15"/>
      <c r="F7" s="15">
        <v>59</v>
      </c>
      <c r="G7" s="15">
        <v>0</v>
      </c>
      <c r="H7" s="15">
        <v>6</v>
      </c>
      <c r="I7" s="15">
        <v>0</v>
      </c>
      <c r="J7" s="15">
        <v>25</v>
      </c>
      <c r="K7" s="15">
        <v>0</v>
      </c>
      <c r="L7" s="15">
        <v>132</v>
      </c>
      <c r="M7" s="15">
        <v>0</v>
      </c>
      <c r="N7" s="15">
        <v>46</v>
      </c>
      <c r="O7" s="15">
        <f t="shared" si="0"/>
        <v>0</v>
      </c>
      <c r="P7" s="15">
        <f t="shared" si="1"/>
        <v>268</v>
      </c>
      <c r="Q7" s="15"/>
      <c r="R7" s="15">
        <f t="shared" si="2"/>
        <v>268</v>
      </c>
    </row>
    <row r="8" spans="1:18">
      <c r="A8" s="6">
        <v>6</v>
      </c>
      <c r="B8" s="6">
        <v>365</v>
      </c>
      <c r="C8" s="14" t="s">
        <v>22</v>
      </c>
      <c r="D8" s="6" t="s">
        <v>17</v>
      </c>
      <c r="E8" s="15">
        <v>184</v>
      </c>
      <c r="F8" s="15"/>
      <c r="G8" s="15">
        <v>0</v>
      </c>
      <c r="H8" s="15">
        <v>27</v>
      </c>
      <c r="I8" s="15">
        <v>0</v>
      </c>
      <c r="J8" s="15">
        <v>162</v>
      </c>
      <c r="K8" s="15">
        <v>0</v>
      </c>
      <c r="L8" s="15">
        <v>164</v>
      </c>
      <c r="M8" s="15">
        <v>0</v>
      </c>
      <c r="N8" s="15">
        <v>62</v>
      </c>
      <c r="O8" s="15">
        <f t="shared" si="0"/>
        <v>184</v>
      </c>
      <c r="P8" s="15">
        <f t="shared" si="1"/>
        <v>415</v>
      </c>
      <c r="Q8" s="15"/>
      <c r="R8" s="15">
        <f t="shared" si="2"/>
        <v>231</v>
      </c>
    </row>
    <row r="9" spans="1:18">
      <c r="A9" s="6">
        <v>7</v>
      </c>
      <c r="B9" s="6">
        <v>379</v>
      </c>
      <c r="C9" s="14" t="s">
        <v>23</v>
      </c>
      <c r="D9" s="6" t="s">
        <v>17</v>
      </c>
      <c r="E9" s="15">
        <v>152</v>
      </c>
      <c r="F9" s="15"/>
      <c r="G9" s="15">
        <v>18</v>
      </c>
      <c r="H9" s="15">
        <v>0</v>
      </c>
      <c r="I9" s="15">
        <v>0</v>
      </c>
      <c r="J9" s="15">
        <v>144</v>
      </c>
      <c r="K9" s="15">
        <v>0</v>
      </c>
      <c r="L9" s="15">
        <v>114</v>
      </c>
      <c r="M9" s="15">
        <v>21</v>
      </c>
      <c r="N9" s="15">
        <v>0</v>
      </c>
      <c r="O9" s="15">
        <f t="shared" si="0"/>
        <v>191</v>
      </c>
      <c r="P9" s="15">
        <f t="shared" si="1"/>
        <v>258</v>
      </c>
      <c r="Q9" s="15"/>
      <c r="R9" s="15">
        <f t="shared" si="2"/>
        <v>67</v>
      </c>
    </row>
    <row r="10" spans="1:18">
      <c r="A10" s="6">
        <v>8</v>
      </c>
      <c r="B10" s="6">
        <v>513</v>
      </c>
      <c r="C10" s="14" t="s">
        <v>24</v>
      </c>
      <c r="D10" s="6" t="s">
        <v>17</v>
      </c>
      <c r="E10" s="15"/>
      <c r="F10" s="15">
        <v>89</v>
      </c>
      <c r="G10" s="15">
        <v>0</v>
      </c>
      <c r="H10" s="15">
        <v>15</v>
      </c>
      <c r="I10" s="15">
        <v>0</v>
      </c>
      <c r="J10" s="15">
        <v>162</v>
      </c>
      <c r="K10" s="15">
        <v>0</v>
      </c>
      <c r="L10" s="15">
        <v>172</v>
      </c>
      <c r="M10" s="15">
        <v>0</v>
      </c>
      <c r="N10" s="15">
        <v>52</v>
      </c>
      <c r="O10" s="15">
        <f t="shared" si="0"/>
        <v>0</v>
      </c>
      <c r="P10" s="15">
        <f t="shared" si="1"/>
        <v>490</v>
      </c>
      <c r="Q10" s="15"/>
      <c r="R10" s="15">
        <f t="shared" si="2"/>
        <v>490</v>
      </c>
    </row>
    <row r="11" spans="1:18">
      <c r="A11" s="6">
        <v>9</v>
      </c>
      <c r="B11" s="6">
        <v>582</v>
      </c>
      <c r="C11" s="14" t="s">
        <v>25</v>
      </c>
      <c r="D11" s="6" t="s">
        <v>17</v>
      </c>
      <c r="E11" s="15">
        <v>112</v>
      </c>
      <c r="F11" s="15"/>
      <c r="G11" s="15">
        <v>0</v>
      </c>
      <c r="H11" s="15">
        <v>24</v>
      </c>
      <c r="I11" s="15">
        <v>0</v>
      </c>
      <c r="J11" s="15">
        <v>162</v>
      </c>
      <c r="K11" s="15">
        <v>0</v>
      </c>
      <c r="L11" s="15">
        <v>122</v>
      </c>
      <c r="M11" s="15">
        <v>0</v>
      </c>
      <c r="N11" s="15">
        <v>90</v>
      </c>
      <c r="O11" s="15">
        <f t="shared" si="0"/>
        <v>112</v>
      </c>
      <c r="P11" s="15">
        <f t="shared" si="1"/>
        <v>398</v>
      </c>
      <c r="Q11" s="15"/>
      <c r="R11" s="15">
        <f t="shared" si="2"/>
        <v>286</v>
      </c>
    </row>
    <row r="12" spans="1:18">
      <c r="A12" s="6">
        <v>10</v>
      </c>
      <c r="B12" s="6">
        <v>581</v>
      </c>
      <c r="C12" s="14" t="s">
        <v>26</v>
      </c>
      <c r="D12" s="6" t="s">
        <v>17</v>
      </c>
      <c r="E12" s="15"/>
      <c r="F12" s="15">
        <v>63</v>
      </c>
      <c r="G12" s="15">
        <v>0</v>
      </c>
      <c r="H12" s="15">
        <v>30</v>
      </c>
      <c r="I12" s="15">
        <v>0</v>
      </c>
      <c r="J12" s="15">
        <v>34</v>
      </c>
      <c r="K12" s="15">
        <v>0</v>
      </c>
      <c r="L12" s="15">
        <v>138</v>
      </c>
      <c r="M12" s="15">
        <v>0</v>
      </c>
      <c r="N12" s="15">
        <v>26</v>
      </c>
      <c r="O12" s="15">
        <f t="shared" si="0"/>
        <v>0</v>
      </c>
      <c r="P12" s="15">
        <f t="shared" si="1"/>
        <v>291</v>
      </c>
      <c r="Q12" s="15"/>
      <c r="R12" s="15">
        <f t="shared" si="2"/>
        <v>291</v>
      </c>
    </row>
    <row r="13" spans="1:18">
      <c r="A13" s="6">
        <v>11</v>
      </c>
      <c r="B13" s="6">
        <v>585</v>
      </c>
      <c r="C13" s="14" t="s">
        <v>27</v>
      </c>
      <c r="D13" s="6" t="s">
        <v>17</v>
      </c>
      <c r="E13" s="15"/>
      <c r="F13" s="15">
        <v>98</v>
      </c>
      <c r="G13" s="15">
        <v>0</v>
      </c>
      <c r="H13" s="15">
        <v>0</v>
      </c>
      <c r="I13" s="15">
        <v>0</v>
      </c>
      <c r="J13" s="15">
        <v>162</v>
      </c>
      <c r="K13" s="15">
        <v>20</v>
      </c>
      <c r="L13" s="15">
        <v>0</v>
      </c>
      <c r="M13" s="15">
        <v>0</v>
      </c>
      <c r="N13" s="15">
        <v>68</v>
      </c>
      <c r="O13" s="15">
        <f t="shared" si="0"/>
        <v>20</v>
      </c>
      <c r="P13" s="15">
        <f t="shared" si="1"/>
        <v>328</v>
      </c>
      <c r="Q13" s="15"/>
      <c r="R13" s="15">
        <f t="shared" si="2"/>
        <v>308</v>
      </c>
    </row>
    <row r="14" spans="1:18">
      <c r="A14" s="6">
        <v>12</v>
      </c>
      <c r="B14" s="6">
        <v>709</v>
      </c>
      <c r="C14" s="14" t="s">
        <v>28</v>
      </c>
      <c r="D14" s="6" t="s">
        <v>17</v>
      </c>
      <c r="E14" s="15"/>
      <c r="F14" s="15">
        <v>111</v>
      </c>
      <c r="G14" s="15">
        <v>24</v>
      </c>
      <c r="H14" s="15">
        <v>0</v>
      </c>
      <c r="I14" s="15">
        <v>0</v>
      </c>
      <c r="J14" s="15">
        <v>156</v>
      </c>
      <c r="K14" s="15">
        <v>0</v>
      </c>
      <c r="L14" s="15">
        <v>138</v>
      </c>
      <c r="M14" s="15">
        <v>0</v>
      </c>
      <c r="N14" s="15">
        <v>54</v>
      </c>
      <c r="O14" s="15">
        <f t="shared" si="0"/>
        <v>24</v>
      </c>
      <c r="P14" s="15">
        <f t="shared" si="1"/>
        <v>459</v>
      </c>
      <c r="Q14" s="15"/>
      <c r="R14" s="15">
        <f t="shared" si="2"/>
        <v>435</v>
      </c>
    </row>
    <row r="15" spans="1:18">
      <c r="A15" s="6">
        <v>13</v>
      </c>
      <c r="B15" s="6">
        <v>726</v>
      </c>
      <c r="C15" s="14" t="s">
        <v>29</v>
      </c>
      <c r="D15" s="6" t="s">
        <v>17</v>
      </c>
      <c r="E15" s="15"/>
      <c r="F15" s="15">
        <v>154</v>
      </c>
      <c r="G15" s="15">
        <v>3</v>
      </c>
      <c r="H15" s="15">
        <v>0</v>
      </c>
      <c r="I15" s="15">
        <v>0</v>
      </c>
      <c r="J15" s="15">
        <v>162</v>
      </c>
      <c r="K15" s="15">
        <v>0</v>
      </c>
      <c r="L15" s="15">
        <v>188</v>
      </c>
      <c r="M15" s="15">
        <v>12</v>
      </c>
      <c r="N15" s="15">
        <v>0</v>
      </c>
      <c r="O15" s="15">
        <f t="shared" si="0"/>
        <v>15</v>
      </c>
      <c r="P15" s="15">
        <f t="shared" si="1"/>
        <v>504</v>
      </c>
      <c r="Q15" s="15"/>
      <c r="R15" s="15">
        <f t="shared" si="2"/>
        <v>489</v>
      </c>
    </row>
    <row r="16" spans="1:18">
      <c r="A16" s="6">
        <v>14</v>
      </c>
      <c r="B16" s="6">
        <v>727</v>
      </c>
      <c r="C16" s="14" t="s">
        <v>30</v>
      </c>
      <c r="D16" s="6" t="s">
        <v>17</v>
      </c>
      <c r="E16" s="15"/>
      <c r="F16" s="15">
        <v>83</v>
      </c>
      <c r="G16" s="15">
        <v>0</v>
      </c>
      <c r="H16" s="15">
        <v>12</v>
      </c>
      <c r="I16" s="15">
        <v>10</v>
      </c>
      <c r="J16" s="15">
        <v>0</v>
      </c>
      <c r="K16" s="15">
        <v>0</v>
      </c>
      <c r="L16" s="15">
        <v>28</v>
      </c>
      <c r="M16" s="15">
        <v>0</v>
      </c>
      <c r="N16" s="15">
        <v>38</v>
      </c>
      <c r="O16" s="15">
        <f t="shared" si="0"/>
        <v>10</v>
      </c>
      <c r="P16" s="15">
        <f t="shared" si="1"/>
        <v>161</v>
      </c>
      <c r="Q16" s="15"/>
      <c r="R16" s="15">
        <f t="shared" si="2"/>
        <v>151</v>
      </c>
    </row>
    <row r="17" spans="1:18">
      <c r="A17" s="6">
        <v>15</v>
      </c>
      <c r="B17" s="6">
        <v>730</v>
      </c>
      <c r="C17" s="14" t="s">
        <v>31</v>
      </c>
      <c r="D17" s="6" t="s">
        <v>17</v>
      </c>
      <c r="E17" s="15">
        <v>40</v>
      </c>
      <c r="F17" s="15"/>
      <c r="G17" s="15">
        <v>12</v>
      </c>
      <c r="H17" s="15">
        <v>0</v>
      </c>
      <c r="I17" s="15">
        <v>0</v>
      </c>
      <c r="J17" s="15">
        <v>153</v>
      </c>
      <c r="K17" s="15">
        <v>144</v>
      </c>
      <c r="L17" s="15">
        <v>0</v>
      </c>
      <c r="M17" s="15">
        <v>0</v>
      </c>
      <c r="N17" s="15">
        <v>26</v>
      </c>
      <c r="O17" s="15">
        <f t="shared" si="0"/>
        <v>196</v>
      </c>
      <c r="P17" s="15">
        <f t="shared" si="1"/>
        <v>179</v>
      </c>
      <c r="Q17" s="15">
        <f>O17-P17</f>
        <v>17</v>
      </c>
      <c r="R17" s="15"/>
    </row>
    <row r="18" spans="1:18">
      <c r="A18" s="6">
        <v>16</v>
      </c>
      <c r="B18" s="6">
        <v>741</v>
      </c>
      <c r="C18" s="14" t="s">
        <v>32</v>
      </c>
      <c r="D18" s="6" t="s">
        <v>17</v>
      </c>
      <c r="E18" s="15"/>
      <c r="F18" s="15">
        <v>36</v>
      </c>
      <c r="G18" s="15">
        <v>0</v>
      </c>
      <c r="H18" s="15">
        <v>9</v>
      </c>
      <c r="I18" s="15">
        <v>0</v>
      </c>
      <c r="J18" s="15">
        <v>15</v>
      </c>
      <c r="K18" s="15">
        <v>0</v>
      </c>
      <c r="L18" s="15">
        <v>110</v>
      </c>
      <c r="M18" s="15">
        <v>0</v>
      </c>
      <c r="N18" s="15">
        <v>4</v>
      </c>
      <c r="O18" s="15">
        <f t="shared" si="0"/>
        <v>0</v>
      </c>
      <c r="P18" s="15">
        <f t="shared" si="1"/>
        <v>174</v>
      </c>
      <c r="Q18" s="15"/>
      <c r="R18" s="15">
        <f>P18-O18</f>
        <v>174</v>
      </c>
    </row>
    <row r="19" spans="1:18">
      <c r="A19" s="6">
        <v>17</v>
      </c>
      <c r="B19" s="6">
        <v>347</v>
      </c>
      <c r="C19" s="14" t="s">
        <v>33</v>
      </c>
      <c r="D19" s="6" t="s">
        <v>17</v>
      </c>
      <c r="E19" s="15"/>
      <c r="F19" s="15">
        <v>98</v>
      </c>
      <c r="G19" s="15">
        <v>0</v>
      </c>
      <c r="H19" s="15">
        <v>27</v>
      </c>
      <c r="I19" s="15">
        <v>0</v>
      </c>
      <c r="J19" s="15">
        <v>25</v>
      </c>
      <c r="K19" s="15">
        <v>0</v>
      </c>
      <c r="L19" s="15">
        <v>22</v>
      </c>
      <c r="M19" s="15">
        <v>0</v>
      </c>
      <c r="N19" s="15">
        <v>12</v>
      </c>
      <c r="O19" s="15">
        <f t="shared" si="0"/>
        <v>0</v>
      </c>
      <c r="P19" s="15">
        <f t="shared" si="1"/>
        <v>184</v>
      </c>
      <c r="Q19" s="15"/>
      <c r="R19" s="15">
        <f>P19-O19</f>
        <v>184</v>
      </c>
    </row>
    <row r="20" spans="1:18">
      <c r="A20" s="6">
        <v>18</v>
      </c>
      <c r="B20" s="6">
        <v>745</v>
      </c>
      <c r="C20" s="14" t="s">
        <v>34</v>
      </c>
      <c r="D20" s="6" t="s">
        <v>17</v>
      </c>
      <c r="E20" s="15">
        <v>46</v>
      </c>
      <c r="F20" s="15"/>
      <c r="G20" s="15">
        <v>15</v>
      </c>
      <c r="H20" s="15">
        <v>0</v>
      </c>
      <c r="I20" s="15">
        <v>0</v>
      </c>
      <c r="J20" s="15">
        <v>25</v>
      </c>
      <c r="K20" s="15">
        <v>48</v>
      </c>
      <c r="L20" s="15">
        <v>0</v>
      </c>
      <c r="M20" s="15">
        <v>0</v>
      </c>
      <c r="N20" s="15">
        <v>48</v>
      </c>
      <c r="O20" s="15">
        <f t="shared" si="0"/>
        <v>109</v>
      </c>
      <c r="P20" s="15">
        <f t="shared" si="1"/>
        <v>73</v>
      </c>
      <c r="Q20" s="15">
        <f>O20-P20</f>
        <v>36</v>
      </c>
      <c r="R20" s="15"/>
    </row>
    <row r="21" spans="1:18">
      <c r="A21" s="6">
        <v>19</v>
      </c>
      <c r="B21" s="6">
        <v>752</v>
      </c>
      <c r="C21" s="14" t="s">
        <v>35</v>
      </c>
      <c r="D21" s="6" t="s">
        <v>17</v>
      </c>
      <c r="E21" s="15"/>
      <c r="F21" s="15">
        <v>70</v>
      </c>
      <c r="G21" s="15">
        <v>0</v>
      </c>
      <c r="H21" s="15">
        <v>21</v>
      </c>
      <c r="I21" s="15">
        <v>0</v>
      </c>
      <c r="J21" s="15">
        <v>90</v>
      </c>
      <c r="K21" s="15">
        <v>0</v>
      </c>
      <c r="L21" s="15">
        <v>54</v>
      </c>
      <c r="M21" s="15">
        <v>0</v>
      </c>
      <c r="N21" s="15">
        <v>42</v>
      </c>
      <c r="O21" s="15">
        <f t="shared" si="0"/>
        <v>0</v>
      </c>
      <c r="P21" s="15">
        <f t="shared" si="1"/>
        <v>277</v>
      </c>
      <c r="Q21" s="15"/>
      <c r="R21" s="15">
        <f t="shared" ref="R21:R34" si="3">P21-O21</f>
        <v>277</v>
      </c>
    </row>
    <row r="22" spans="1:18">
      <c r="A22" s="6">
        <v>20</v>
      </c>
      <c r="B22" s="6">
        <v>102565</v>
      </c>
      <c r="C22" s="14" t="s">
        <v>36</v>
      </c>
      <c r="D22" s="6" t="s">
        <v>17</v>
      </c>
      <c r="E22" s="15"/>
      <c r="F22" s="15">
        <v>98</v>
      </c>
      <c r="G22" s="15">
        <v>0</v>
      </c>
      <c r="H22" s="15">
        <v>18</v>
      </c>
      <c r="I22" s="15">
        <v>0</v>
      </c>
      <c r="J22" s="15">
        <v>25</v>
      </c>
      <c r="K22" s="15">
        <v>0</v>
      </c>
      <c r="L22" s="15">
        <v>28</v>
      </c>
      <c r="M22" s="15">
        <v>0</v>
      </c>
      <c r="N22" s="15">
        <v>9</v>
      </c>
      <c r="O22" s="15">
        <f t="shared" si="0"/>
        <v>0</v>
      </c>
      <c r="P22" s="15">
        <f t="shared" si="1"/>
        <v>178</v>
      </c>
      <c r="Q22" s="15"/>
      <c r="R22" s="15">
        <f t="shared" si="3"/>
        <v>178</v>
      </c>
    </row>
    <row r="23" spans="1:18">
      <c r="A23" s="6">
        <v>21</v>
      </c>
      <c r="B23" s="6">
        <v>102934</v>
      </c>
      <c r="C23" s="14" t="s">
        <v>37</v>
      </c>
      <c r="D23" s="6" t="s">
        <v>17</v>
      </c>
      <c r="E23" s="15">
        <v>88</v>
      </c>
      <c r="F23" s="15"/>
      <c r="G23" s="15">
        <v>0</v>
      </c>
      <c r="H23" s="15">
        <v>21</v>
      </c>
      <c r="I23" s="15">
        <v>0</v>
      </c>
      <c r="J23" s="15">
        <v>92</v>
      </c>
      <c r="K23" s="15">
        <v>0</v>
      </c>
      <c r="L23" s="15">
        <v>150</v>
      </c>
      <c r="M23" s="15">
        <v>0</v>
      </c>
      <c r="N23" s="15">
        <v>68</v>
      </c>
      <c r="O23" s="15">
        <f t="shared" si="0"/>
        <v>88</v>
      </c>
      <c r="P23" s="15">
        <f t="shared" si="1"/>
        <v>331</v>
      </c>
      <c r="Q23" s="15"/>
      <c r="R23" s="15">
        <f t="shared" si="3"/>
        <v>243</v>
      </c>
    </row>
    <row r="24" spans="1:18">
      <c r="A24" s="6">
        <v>22</v>
      </c>
      <c r="B24" s="6">
        <v>103198</v>
      </c>
      <c r="C24" s="14" t="s">
        <v>38</v>
      </c>
      <c r="D24" s="6" t="s">
        <v>17</v>
      </c>
      <c r="E24" s="15"/>
      <c r="F24" s="15">
        <v>58</v>
      </c>
      <c r="G24" s="15">
        <v>0</v>
      </c>
      <c r="H24" s="15">
        <v>15</v>
      </c>
      <c r="I24" s="15">
        <v>0</v>
      </c>
      <c r="J24" s="15">
        <v>25</v>
      </c>
      <c r="K24" s="15">
        <v>0</v>
      </c>
      <c r="L24" s="15">
        <v>112</v>
      </c>
      <c r="M24" s="15">
        <v>0</v>
      </c>
      <c r="N24" s="15">
        <v>24</v>
      </c>
      <c r="O24" s="15">
        <f t="shared" si="0"/>
        <v>0</v>
      </c>
      <c r="P24" s="15">
        <f t="shared" si="1"/>
        <v>234</v>
      </c>
      <c r="Q24" s="15"/>
      <c r="R24" s="15">
        <f t="shared" si="3"/>
        <v>234</v>
      </c>
    </row>
    <row r="25" spans="1:18">
      <c r="A25" s="6">
        <v>23</v>
      </c>
      <c r="B25" s="6">
        <v>103199</v>
      </c>
      <c r="C25" s="14" t="s">
        <v>39</v>
      </c>
      <c r="D25" s="6" t="s">
        <v>17</v>
      </c>
      <c r="E25" s="15"/>
      <c r="F25" s="15">
        <v>77</v>
      </c>
      <c r="G25" s="15">
        <v>9</v>
      </c>
      <c r="H25" s="15">
        <v>0</v>
      </c>
      <c r="I25" s="15">
        <v>0</v>
      </c>
      <c r="J25" s="15">
        <v>47</v>
      </c>
      <c r="K25" s="15">
        <v>0</v>
      </c>
      <c r="L25" s="15">
        <v>52</v>
      </c>
      <c r="M25" s="15">
        <v>0</v>
      </c>
      <c r="N25" s="15">
        <v>18</v>
      </c>
      <c r="O25" s="15">
        <f t="shared" si="0"/>
        <v>9</v>
      </c>
      <c r="P25" s="15">
        <f t="shared" si="1"/>
        <v>194</v>
      </c>
      <c r="Q25" s="15"/>
      <c r="R25" s="15">
        <f t="shared" si="3"/>
        <v>185</v>
      </c>
    </row>
    <row r="26" spans="1:18">
      <c r="A26" s="6">
        <v>24</v>
      </c>
      <c r="B26" s="6">
        <v>104429</v>
      </c>
      <c r="C26" s="14" t="s">
        <v>40</v>
      </c>
      <c r="D26" s="6" t="s">
        <v>17</v>
      </c>
      <c r="E26" s="15"/>
      <c r="F26" s="15">
        <v>57</v>
      </c>
      <c r="G26" s="15">
        <v>0</v>
      </c>
      <c r="H26" s="15">
        <v>21</v>
      </c>
      <c r="I26" s="15">
        <v>0</v>
      </c>
      <c r="J26" s="15">
        <v>84</v>
      </c>
      <c r="K26" s="15">
        <v>60</v>
      </c>
      <c r="L26" s="15">
        <v>0</v>
      </c>
      <c r="M26" s="15">
        <v>0</v>
      </c>
      <c r="N26" s="15">
        <v>34</v>
      </c>
      <c r="O26" s="15">
        <f t="shared" si="0"/>
        <v>60</v>
      </c>
      <c r="P26" s="15">
        <f t="shared" si="1"/>
        <v>196</v>
      </c>
      <c r="Q26" s="15"/>
      <c r="R26" s="15">
        <f t="shared" si="3"/>
        <v>136</v>
      </c>
    </row>
    <row r="27" spans="1:18">
      <c r="A27" s="6">
        <v>25</v>
      </c>
      <c r="B27" s="6">
        <v>105267</v>
      </c>
      <c r="C27" s="14" t="s">
        <v>41</v>
      </c>
      <c r="D27" s="6" t="s">
        <v>17</v>
      </c>
      <c r="E27" s="15"/>
      <c r="F27" s="15">
        <v>104</v>
      </c>
      <c r="G27" s="15">
        <v>0</v>
      </c>
      <c r="H27" s="15">
        <v>15</v>
      </c>
      <c r="I27" s="15">
        <v>0</v>
      </c>
      <c r="J27" s="15">
        <v>25</v>
      </c>
      <c r="K27" s="15">
        <v>0</v>
      </c>
      <c r="L27" s="15">
        <v>76</v>
      </c>
      <c r="M27" s="15">
        <v>0</v>
      </c>
      <c r="N27" s="15">
        <v>36</v>
      </c>
      <c r="O27" s="15">
        <f t="shared" si="0"/>
        <v>0</v>
      </c>
      <c r="P27" s="15">
        <f t="shared" si="1"/>
        <v>256</v>
      </c>
      <c r="Q27" s="15"/>
      <c r="R27" s="15">
        <f t="shared" si="3"/>
        <v>256</v>
      </c>
    </row>
    <row r="28" spans="1:18">
      <c r="A28" s="6">
        <v>26</v>
      </c>
      <c r="B28" s="6">
        <v>106569</v>
      </c>
      <c r="C28" s="14" t="s">
        <v>42</v>
      </c>
      <c r="D28" s="6" t="s">
        <v>17</v>
      </c>
      <c r="E28" s="15"/>
      <c r="F28" s="15">
        <v>78</v>
      </c>
      <c r="G28" s="15">
        <v>0</v>
      </c>
      <c r="H28" s="15">
        <v>12</v>
      </c>
      <c r="I28" s="15">
        <v>0</v>
      </c>
      <c r="J28" s="15">
        <v>87</v>
      </c>
      <c r="K28" s="15">
        <v>76</v>
      </c>
      <c r="L28" s="15">
        <v>0</v>
      </c>
      <c r="M28" s="15">
        <v>0</v>
      </c>
      <c r="N28" s="15">
        <v>30</v>
      </c>
      <c r="O28" s="15">
        <f t="shared" si="0"/>
        <v>76</v>
      </c>
      <c r="P28" s="15">
        <f t="shared" si="1"/>
        <v>207</v>
      </c>
      <c r="Q28" s="15"/>
      <c r="R28" s="15">
        <f t="shared" si="3"/>
        <v>131</v>
      </c>
    </row>
    <row r="29" spans="1:18">
      <c r="A29" s="6">
        <v>27</v>
      </c>
      <c r="B29" s="6">
        <v>106399</v>
      </c>
      <c r="C29" s="14" t="s">
        <v>43</v>
      </c>
      <c r="D29" s="6" t="s">
        <v>17</v>
      </c>
      <c r="E29" s="15"/>
      <c r="F29" s="15">
        <v>57</v>
      </c>
      <c r="G29" s="15">
        <v>0</v>
      </c>
      <c r="H29" s="15">
        <v>12</v>
      </c>
      <c r="I29" s="15">
        <v>0</v>
      </c>
      <c r="J29" s="15">
        <v>90</v>
      </c>
      <c r="K29" s="15">
        <v>0</v>
      </c>
      <c r="L29" s="15">
        <v>58</v>
      </c>
      <c r="M29" s="15">
        <v>0</v>
      </c>
      <c r="N29" s="15">
        <v>26</v>
      </c>
      <c r="O29" s="15">
        <f t="shared" si="0"/>
        <v>0</v>
      </c>
      <c r="P29" s="15">
        <f t="shared" si="1"/>
        <v>243</v>
      </c>
      <c r="Q29" s="15"/>
      <c r="R29" s="15">
        <f t="shared" si="3"/>
        <v>243</v>
      </c>
    </row>
    <row r="30" spans="1:18">
      <c r="A30" s="6">
        <v>28</v>
      </c>
      <c r="B30" s="6">
        <v>107658</v>
      </c>
      <c r="C30" s="14" t="s">
        <v>44</v>
      </c>
      <c r="D30" s="6" t="s">
        <v>17</v>
      </c>
      <c r="E30" s="15"/>
      <c r="F30" s="15">
        <v>35</v>
      </c>
      <c r="G30" s="15">
        <v>15</v>
      </c>
      <c r="H30" s="15">
        <v>0</v>
      </c>
      <c r="I30" s="15">
        <v>0</v>
      </c>
      <c r="J30" s="15">
        <v>84</v>
      </c>
      <c r="K30" s="15">
        <v>0</v>
      </c>
      <c r="L30" s="15">
        <v>80</v>
      </c>
      <c r="M30" s="15">
        <v>0</v>
      </c>
      <c r="N30" s="15">
        <v>15</v>
      </c>
      <c r="O30" s="15">
        <f t="shared" si="0"/>
        <v>15</v>
      </c>
      <c r="P30" s="15">
        <f t="shared" si="1"/>
        <v>214</v>
      </c>
      <c r="Q30" s="15"/>
      <c r="R30" s="15">
        <f t="shared" si="3"/>
        <v>199</v>
      </c>
    </row>
    <row r="31" spans="1:18">
      <c r="A31" s="6">
        <v>29</v>
      </c>
      <c r="B31" s="6">
        <v>108277</v>
      </c>
      <c r="C31" s="14" t="s">
        <v>45</v>
      </c>
      <c r="D31" s="6" t="s">
        <v>17</v>
      </c>
      <c r="E31" s="15"/>
      <c r="F31" s="15">
        <v>14</v>
      </c>
      <c r="G31" s="15">
        <v>0</v>
      </c>
      <c r="H31" s="15">
        <v>18</v>
      </c>
      <c r="I31" s="15">
        <v>0</v>
      </c>
      <c r="J31" s="15">
        <v>90</v>
      </c>
      <c r="K31" s="15">
        <v>0</v>
      </c>
      <c r="L31" s="15">
        <v>56</v>
      </c>
      <c r="M31" s="15">
        <v>0</v>
      </c>
      <c r="N31" s="15">
        <v>26</v>
      </c>
      <c r="O31" s="15">
        <f t="shared" si="0"/>
        <v>0</v>
      </c>
      <c r="P31" s="15">
        <f t="shared" si="1"/>
        <v>204</v>
      </c>
      <c r="Q31" s="15"/>
      <c r="R31" s="15">
        <f t="shared" si="3"/>
        <v>204</v>
      </c>
    </row>
    <row r="32" spans="1:18">
      <c r="A32" s="6">
        <v>30</v>
      </c>
      <c r="B32" s="16">
        <v>570</v>
      </c>
      <c r="C32" s="17" t="s">
        <v>46</v>
      </c>
      <c r="D32" s="16" t="s">
        <v>17</v>
      </c>
      <c r="E32" s="15">
        <v>0</v>
      </c>
      <c r="F32" s="15"/>
      <c r="G32" s="15">
        <v>0</v>
      </c>
      <c r="H32" s="15">
        <v>21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f t="shared" si="0"/>
        <v>0</v>
      </c>
      <c r="P32" s="15">
        <f t="shared" si="1"/>
        <v>21</v>
      </c>
      <c r="Q32" s="15"/>
      <c r="R32" s="15">
        <f t="shared" si="3"/>
        <v>21</v>
      </c>
    </row>
    <row r="33" s="2" customFormat="1" spans="1:18">
      <c r="A33" s="18"/>
      <c r="B33" s="18"/>
      <c r="C33" s="19"/>
      <c r="D33" s="20" t="s">
        <v>17</v>
      </c>
      <c r="E33" s="21">
        <f>SUM(E3:E32)</f>
        <v>1095</v>
      </c>
      <c r="F33" s="21">
        <f>SUM(F3:F32)</f>
        <v>1661</v>
      </c>
      <c r="G33" s="21">
        <f>SUM(G3:G32)</f>
        <v>102</v>
      </c>
      <c r="H33" s="21">
        <f>SUM(H3:H32)</f>
        <v>384</v>
      </c>
      <c r="I33" s="21">
        <f>SUM(I3:I32)</f>
        <v>10</v>
      </c>
      <c r="J33" s="21">
        <f>SUM(J3:J32)</f>
        <v>2337</v>
      </c>
      <c r="K33" s="21">
        <f>SUM(K3:K32)</f>
        <v>348</v>
      </c>
      <c r="L33" s="21">
        <f>SUM(L3:L32)</f>
        <v>2358</v>
      </c>
      <c r="M33" s="21">
        <f>SUM(M3:M32)</f>
        <v>37</v>
      </c>
      <c r="N33" s="21">
        <f>SUM(N3:N32)</f>
        <v>888</v>
      </c>
      <c r="O33" s="21">
        <f>SUM(O3:O32)</f>
        <v>1592</v>
      </c>
      <c r="P33" s="21">
        <f>SUM(P3:P32)</f>
        <v>7628</v>
      </c>
      <c r="Q33" s="21">
        <f>SUM(Q3:Q32)</f>
        <v>234</v>
      </c>
      <c r="R33" s="21">
        <f>SUM(R3:R32)</f>
        <v>6270</v>
      </c>
    </row>
    <row r="34" spans="1:18">
      <c r="A34" s="6">
        <v>31</v>
      </c>
      <c r="B34" s="6">
        <v>307</v>
      </c>
      <c r="C34" s="14" t="s">
        <v>47</v>
      </c>
      <c r="D34" s="6" t="s">
        <v>48</v>
      </c>
      <c r="E34" s="15"/>
      <c r="F34" s="15">
        <v>854</v>
      </c>
      <c r="G34" s="15">
        <v>111</v>
      </c>
      <c r="H34" s="15">
        <v>0</v>
      </c>
      <c r="I34" s="15">
        <v>0</v>
      </c>
      <c r="J34" s="15">
        <v>54</v>
      </c>
      <c r="K34" s="15">
        <v>0</v>
      </c>
      <c r="L34" s="15">
        <v>16</v>
      </c>
      <c r="M34" s="15">
        <v>0</v>
      </c>
      <c r="N34" s="15">
        <v>20</v>
      </c>
      <c r="O34" s="15">
        <f t="shared" si="0"/>
        <v>111</v>
      </c>
      <c r="P34" s="15">
        <f t="shared" si="1"/>
        <v>944</v>
      </c>
      <c r="Q34" s="15"/>
      <c r="R34" s="15">
        <f t="shared" si="3"/>
        <v>833</v>
      </c>
    </row>
    <row r="35" spans="1:18">
      <c r="A35" s="6">
        <v>32</v>
      </c>
      <c r="B35" s="6">
        <v>106066</v>
      </c>
      <c r="C35" s="14" t="s">
        <v>49</v>
      </c>
      <c r="D35" s="6" t="s">
        <v>48</v>
      </c>
      <c r="E35" s="15">
        <v>40</v>
      </c>
      <c r="F35" s="15"/>
      <c r="G35" s="15">
        <v>117</v>
      </c>
      <c r="H35" s="15">
        <v>0</v>
      </c>
      <c r="I35" s="15">
        <v>0</v>
      </c>
      <c r="J35" s="15">
        <v>25</v>
      </c>
      <c r="K35" s="15">
        <v>0</v>
      </c>
      <c r="L35" s="15">
        <v>10</v>
      </c>
      <c r="M35" s="15">
        <v>18</v>
      </c>
      <c r="N35" s="15">
        <v>0</v>
      </c>
      <c r="O35" s="15">
        <f t="shared" si="0"/>
        <v>175</v>
      </c>
      <c r="P35" s="15">
        <f t="shared" si="1"/>
        <v>35</v>
      </c>
      <c r="Q35" s="15">
        <f>O35-P35</f>
        <v>140</v>
      </c>
      <c r="R35" s="15"/>
    </row>
    <row r="36" s="2" customFormat="1" spans="1:18">
      <c r="A36" s="18"/>
      <c r="B36" s="18"/>
      <c r="C36" s="19"/>
      <c r="D36" s="20" t="s">
        <v>48</v>
      </c>
      <c r="E36" s="21">
        <f>SUM(E34:E35)</f>
        <v>40</v>
      </c>
      <c r="F36" s="21">
        <f>SUM(F34:F35)</f>
        <v>854</v>
      </c>
      <c r="G36" s="21">
        <f>SUM(G34:G35)</f>
        <v>228</v>
      </c>
      <c r="H36" s="21">
        <f>SUM(H34:H35)</f>
        <v>0</v>
      </c>
      <c r="I36" s="21">
        <f>SUM(I34:I35)</f>
        <v>0</v>
      </c>
      <c r="J36" s="21">
        <f>SUM(J34:J35)</f>
        <v>79</v>
      </c>
      <c r="K36" s="21">
        <f>SUM(K34:K35)</f>
        <v>0</v>
      </c>
      <c r="L36" s="21">
        <f>SUM(L34:L35)</f>
        <v>26</v>
      </c>
      <c r="M36" s="21">
        <f>SUM(M34:M35)</f>
        <v>18</v>
      </c>
      <c r="N36" s="21">
        <f>SUM(N34:N35)</f>
        <v>20</v>
      </c>
      <c r="O36" s="21">
        <f>SUM(O34:O35)</f>
        <v>286</v>
      </c>
      <c r="P36" s="21">
        <f>SUM(P34:P35)</f>
        <v>979</v>
      </c>
      <c r="Q36" s="21">
        <f>SUM(Q34:Q35)</f>
        <v>140</v>
      </c>
      <c r="R36" s="21">
        <f>SUM(R34:R35)</f>
        <v>833</v>
      </c>
    </row>
    <row r="37" spans="1:18">
      <c r="A37" s="6">
        <v>33</v>
      </c>
      <c r="B37" s="6">
        <v>387</v>
      </c>
      <c r="C37" s="14" t="s">
        <v>50</v>
      </c>
      <c r="D37" s="6" t="s">
        <v>51</v>
      </c>
      <c r="E37" s="15">
        <v>0</v>
      </c>
      <c r="F37" s="15"/>
      <c r="G37" s="15">
        <v>0</v>
      </c>
      <c r="H37" s="15">
        <v>36</v>
      </c>
      <c r="I37" s="15">
        <v>0</v>
      </c>
      <c r="J37" s="15">
        <v>40</v>
      </c>
      <c r="K37" s="15">
        <v>220</v>
      </c>
      <c r="L37" s="15">
        <v>0</v>
      </c>
      <c r="M37" s="15">
        <v>0</v>
      </c>
      <c r="N37" s="15">
        <v>21</v>
      </c>
      <c r="O37" s="15">
        <f t="shared" ref="O36:O67" si="4">E37+G37+I37+K37+M37</f>
        <v>220</v>
      </c>
      <c r="P37" s="15">
        <f t="shared" ref="P36:P67" si="5">F37+H37+J37+L37+N37</f>
        <v>97</v>
      </c>
      <c r="Q37" s="15">
        <f>O37-P37</f>
        <v>123</v>
      </c>
      <c r="R37" s="15"/>
    </row>
    <row r="38" spans="1:18">
      <c r="A38" s="6">
        <v>34</v>
      </c>
      <c r="B38" s="6">
        <v>377</v>
      </c>
      <c r="C38" s="14" t="s">
        <v>52</v>
      </c>
      <c r="D38" s="6" t="s">
        <v>51</v>
      </c>
      <c r="E38" s="15">
        <v>16</v>
      </c>
      <c r="F38" s="15"/>
      <c r="G38" s="15">
        <v>0</v>
      </c>
      <c r="H38" s="15">
        <v>18</v>
      </c>
      <c r="I38" s="15">
        <v>0</v>
      </c>
      <c r="J38" s="15">
        <v>90</v>
      </c>
      <c r="K38" s="15">
        <v>0</v>
      </c>
      <c r="L38" s="15">
        <v>98</v>
      </c>
      <c r="M38" s="15">
        <v>0</v>
      </c>
      <c r="N38" s="15">
        <v>50</v>
      </c>
      <c r="O38" s="15">
        <f t="shared" si="4"/>
        <v>16</v>
      </c>
      <c r="P38" s="15">
        <f t="shared" si="5"/>
        <v>256</v>
      </c>
      <c r="Q38" s="15"/>
      <c r="R38" s="15">
        <f>P38-O38</f>
        <v>240</v>
      </c>
    </row>
    <row r="39" spans="1:18">
      <c r="A39" s="6">
        <v>35</v>
      </c>
      <c r="B39" s="6">
        <v>399</v>
      </c>
      <c r="C39" s="14" t="s">
        <v>53</v>
      </c>
      <c r="D39" s="6" t="s">
        <v>51</v>
      </c>
      <c r="E39" s="15"/>
      <c r="F39" s="15">
        <v>24</v>
      </c>
      <c r="G39" s="15">
        <v>0</v>
      </c>
      <c r="H39" s="15">
        <v>21</v>
      </c>
      <c r="I39" s="15">
        <v>0</v>
      </c>
      <c r="J39" s="15">
        <v>63</v>
      </c>
      <c r="K39" s="15">
        <v>0</v>
      </c>
      <c r="L39" s="15">
        <v>36</v>
      </c>
      <c r="M39" s="15">
        <v>0</v>
      </c>
      <c r="N39" s="15">
        <v>52</v>
      </c>
      <c r="O39" s="15">
        <f t="shared" si="4"/>
        <v>0</v>
      </c>
      <c r="P39" s="15">
        <f t="shared" si="5"/>
        <v>196</v>
      </c>
      <c r="Q39" s="15"/>
      <c r="R39" s="15">
        <f>P39-O39</f>
        <v>196</v>
      </c>
    </row>
    <row r="40" spans="1:18">
      <c r="A40" s="6">
        <v>36</v>
      </c>
      <c r="B40" s="6">
        <v>545</v>
      </c>
      <c r="C40" s="14" t="s">
        <v>54</v>
      </c>
      <c r="D40" s="6" t="s">
        <v>51</v>
      </c>
      <c r="E40" s="15"/>
      <c r="F40" s="15">
        <v>49</v>
      </c>
      <c r="G40" s="15">
        <v>15</v>
      </c>
      <c r="H40" s="15">
        <v>0</v>
      </c>
      <c r="I40" s="15">
        <v>0</v>
      </c>
      <c r="J40" s="15">
        <v>36</v>
      </c>
      <c r="K40" s="15">
        <v>140</v>
      </c>
      <c r="L40" s="15">
        <v>0</v>
      </c>
      <c r="M40" s="15">
        <v>0</v>
      </c>
      <c r="N40" s="15">
        <v>30</v>
      </c>
      <c r="O40" s="15">
        <f t="shared" si="4"/>
        <v>155</v>
      </c>
      <c r="P40" s="15">
        <f t="shared" si="5"/>
        <v>115</v>
      </c>
      <c r="Q40" s="15">
        <f>O40-P40</f>
        <v>40</v>
      </c>
      <c r="R40" s="15"/>
    </row>
    <row r="41" spans="1:18">
      <c r="A41" s="6">
        <v>37</v>
      </c>
      <c r="B41" s="6">
        <v>546</v>
      </c>
      <c r="C41" s="14" t="s">
        <v>55</v>
      </c>
      <c r="D41" s="6" t="s">
        <v>51</v>
      </c>
      <c r="E41" s="15">
        <v>248</v>
      </c>
      <c r="F41" s="15"/>
      <c r="G41" s="15">
        <v>0</v>
      </c>
      <c r="H41" s="15">
        <v>36</v>
      </c>
      <c r="I41" s="15">
        <v>68</v>
      </c>
      <c r="J41" s="15">
        <v>0</v>
      </c>
      <c r="K41" s="15">
        <v>170</v>
      </c>
      <c r="L41" s="15">
        <v>0</v>
      </c>
      <c r="M41" s="15">
        <v>0</v>
      </c>
      <c r="N41" s="15">
        <v>50</v>
      </c>
      <c r="O41" s="15">
        <f t="shared" si="4"/>
        <v>486</v>
      </c>
      <c r="P41" s="15">
        <f t="shared" si="5"/>
        <v>86</v>
      </c>
      <c r="Q41" s="15">
        <f>O41-P41</f>
        <v>400</v>
      </c>
      <c r="R41" s="15"/>
    </row>
    <row r="42" spans="1:18">
      <c r="A42" s="6">
        <v>38</v>
      </c>
      <c r="B42" s="6">
        <v>571</v>
      </c>
      <c r="C42" s="14" t="s">
        <v>56</v>
      </c>
      <c r="D42" s="6" t="s">
        <v>51</v>
      </c>
      <c r="E42" s="15">
        <v>16</v>
      </c>
      <c r="F42" s="15"/>
      <c r="G42" s="15">
        <v>36</v>
      </c>
      <c r="H42" s="15">
        <v>0</v>
      </c>
      <c r="I42" s="15">
        <v>0</v>
      </c>
      <c r="J42" s="15">
        <v>162</v>
      </c>
      <c r="K42" s="15">
        <v>64</v>
      </c>
      <c r="L42" s="15">
        <v>0</v>
      </c>
      <c r="M42" s="15">
        <v>0</v>
      </c>
      <c r="N42" s="15">
        <v>70</v>
      </c>
      <c r="O42" s="15">
        <f t="shared" si="4"/>
        <v>116</v>
      </c>
      <c r="P42" s="15">
        <f t="shared" si="5"/>
        <v>232</v>
      </c>
      <c r="Q42" s="15"/>
      <c r="R42" s="15">
        <f t="shared" ref="R42:R53" si="6">P42-O42</f>
        <v>116</v>
      </c>
    </row>
    <row r="43" spans="1:18">
      <c r="A43" s="6">
        <v>39</v>
      </c>
      <c r="B43" s="6">
        <v>573</v>
      </c>
      <c r="C43" s="14" t="s">
        <v>57</v>
      </c>
      <c r="D43" s="6" t="s">
        <v>51</v>
      </c>
      <c r="E43" s="15"/>
      <c r="F43" s="15">
        <v>62</v>
      </c>
      <c r="G43" s="15">
        <v>0</v>
      </c>
      <c r="H43" s="15">
        <v>6</v>
      </c>
      <c r="I43" s="15">
        <v>0</v>
      </c>
      <c r="J43" s="15">
        <v>90</v>
      </c>
      <c r="K43" s="15">
        <v>0</v>
      </c>
      <c r="L43" s="15">
        <v>154</v>
      </c>
      <c r="M43" s="15">
        <v>0</v>
      </c>
      <c r="N43" s="15">
        <v>38</v>
      </c>
      <c r="O43" s="15">
        <f t="shared" si="4"/>
        <v>0</v>
      </c>
      <c r="P43" s="15">
        <f t="shared" si="5"/>
        <v>350</v>
      </c>
      <c r="Q43" s="15"/>
      <c r="R43" s="15">
        <f t="shared" si="6"/>
        <v>350</v>
      </c>
    </row>
    <row r="44" spans="1:18">
      <c r="A44" s="6">
        <v>40</v>
      </c>
      <c r="B44" s="6">
        <v>707</v>
      </c>
      <c r="C44" s="14" t="s">
        <v>58</v>
      </c>
      <c r="D44" s="6" t="s">
        <v>51</v>
      </c>
      <c r="E44" s="15"/>
      <c r="F44" s="15">
        <v>42</v>
      </c>
      <c r="G44" s="15">
        <v>0</v>
      </c>
      <c r="H44" s="15">
        <v>36</v>
      </c>
      <c r="I44" s="15">
        <v>0</v>
      </c>
      <c r="J44" s="15">
        <v>162</v>
      </c>
      <c r="K44" s="15">
        <v>0</v>
      </c>
      <c r="L44" s="15">
        <v>180</v>
      </c>
      <c r="M44" s="15">
        <v>0</v>
      </c>
      <c r="N44" s="15">
        <v>74</v>
      </c>
      <c r="O44" s="15">
        <f t="shared" si="4"/>
        <v>0</v>
      </c>
      <c r="P44" s="15">
        <f t="shared" si="5"/>
        <v>494</v>
      </c>
      <c r="Q44" s="15"/>
      <c r="R44" s="15">
        <f t="shared" si="6"/>
        <v>494</v>
      </c>
    </row>
    <row r="45" spans="1:18">
      <c r="A45" s="6">
        <v>41</v>
      </c>
      <c r="B45" s="6">
        <v>598</v>
      </c>
      <c r="C45" s="14" t="s">
        <v>59</v>
      </c>
      <c r="D45" s="6" t="s">
        <v>51</v>
      </c>
      <c r="E45" s="15"/>
      <c r="F45" s="15">
        <v>94</v>
      </c>
      <c r="G45" s="15">
        <v>3</v>
      </c>
      <c r="H45" s="15">
        <v>0</v>
      </c>
      <c r="I45" s="15">
        <v>0</v>
      </c>
      <c r="J45" s="15">
        <v>84</v>
      </c>
      <c r="K45" s="15">
        <v>0</v>
      </c>
      <c r="L45" s="15">
        <v>74</v>
      </c>
      <c r="M45" s="15">
        <v>0</v>
      </c>
      <c r="N45" s="15">
        <v>24</v>
      </c>
      <c r="O45" s="15">
        <f t="shared" si="4"/>
        <v>3</v>
      </c>
      <c r="P45" s="15">
        <f t="shared" si="5"/>
        <v>276</v>
      </c>
      <c r="Q45" s="15"/>
      <c r="R45" s="15">
        <f t="shared" si="6"/>
        <v>273</v>
      </c>
    </row>
    <row r="46" spans="1:18">
      <c r="A46" s="6">
        <v>42</v>
      </c>
      <c r="B46" s="6">
        <v>712</v>
      </c>
      <c r="C46" s="14" t="s">
        <v>60</v>
      </c>
      <c r="D46" s="6" t="s">
        <v>51</v>
      </c>
      <c r="E46" s="15"/>
      <c r="F46" s="15">
        <v>49</v>
      </c>
      <c r="G46" s="15">
        <v>0</v>
      </c>
      <c r="H46" s="15">
        <v>9</v>
      </c>
      <c r="I46" s="15">
        <v>0</v>
      </c>
      <c r="J46" s="15">
        <v>159</v>
      </c>
      <c r="K46" s="15">
        <v>20</v>
      </c>
      <c r="L46" s="15">
        <v>0</v>
      </c>
      <c r="M46" s="15">
        <v>24</v>
      </c>
      <c r="N46" s="15">
        <v>0</v>
      </c>
      <c r="O46" s="15">
        <f t="shared" si="4"/>
        <v>44</v>
      </c>
      <c r="P46" s="15">
        <f t="shared" si="5"/>
        <v>217</v>
      </c>
      <c r="Q46" s="15"/>
      <c r="R46" s="15">
        <f t="shared" si="6"/>
        <v>173</v>
      </c>
    </row>
    <row r="47" spans="1:18">
      <c r="A47" s="6">
        <v>43</v>
      </c>
      <c r="B47" s="6">
        <v>724</v>
      </c>
      <c r="C47" s="14" t="s">
        <v>61</v>
      </c>
      <c r="D47" s="6" t="s">
        <v>51</v>
      </c>
      <c r="E47" s="15"/>
      <c r="F47" s="15">
        <v>52</v>
      </c>
      <c r="G47" s="15">
        <v>6</v>
      </c>
      <c r="H47" s="15">
        <v>0</v>
      </c>
      <c r="I47" s="15">
        <v>0</v>
      </c>
      <c r="J47" s="15">
        <v>84</v>
      </c>
      <c r="K47" s="15">
        <v>2</v>
      </c>
      <c r="L47" s="15">
        <v>0</v>
      </c>
      <c r="M47" s="15">
        <v>0</v>
      </c>
      <c r="N47" s="15">
        <v>21</v>
      </c>
      <c r="O47" s="15">
        <f t="shared" si="4"/>
        <v>8</v>
      </c>
      <c r="P47" s="15">
        <f t="shared" si="5"/>
        <v>157</v>
      </c>
      <c r="Q47" s="15"/>
      <c r="R47" s="15">
        <f t="shared" si="6"/>
        <v>149</v>
      </c>
    </row>
    <row r="48" spans="1:18">
      <c r="A48" s="6">
        <v>44</v>
      </c>
      <c r="B48" s="6">
        <v>737</v>
      </c>
      <c r="C48" s="14" t="s">
        <v>62</v>
      </c>
      <c r="D48" s="6" t="s">
        <v>51</v>
      </c>
      <c r="E48" s="15"/>
      <c r="F48" s="15">
        <v>161</v>
      </c>
      <c r="G48" s="15">
        <v>15</v>
      </c>
      <c r="H48" s="15">
        <v>0</v>
      </c>
      <c r="I48" s="15">
        <v>0</v>
      </c>
      <c r="J48" s="15">
        <v>25</v>
      </c>
      <c r="K48" s="15">
        <v>8</v>
      </c>
      <c r="L48" s="15">
        <v>0</v>
      </c>
      <c r="M48" s="15">
        <v>16</v>
      </c>
      <c r="N48" s="15">
        <v>0</v>
      </c>
      <c r="O48" s="15">
        <f t="shared" si="4"/>
        <v>39</v>
      </c>
      <c r="P48" s="15">
        <f t="shared" si="5"/>
        <v>186</v>
      </c>
      <c r="Q48" s="15"/>
      <c r="R48" s="15">
        <f t="shared" si="6"/>
        <v>147</v>
      </c>
    </row>
    <row r="49" spans="1:18">
      <c r="A49" s="6">
        <v>45</v>
      </c>
      <c r="B49" s="6">
        <v>740</v>
      </c>
      <c r="C49" s="14" t="s">
        <v>63</v>
      </c>
      <c r="D49" s="6" t="s">
        <v>51</v>
      </c>
      <c r="E49" s="15">
        <v>24</v>
      </c>
      <c r="F49" s="15"/>
      <c r="G49" s="15">
        <v>0</v>
      </c>
      <c r="H49" s="15">
        <v>6</v>
      </c>
      <c r="I49" s="15">
        <v>0</v>
      </c>
      <c r="J49" s="15">
        <v>90</v>
      </c>
      <c r="K49" s="15">
        <v>0</v>
      </c>
      <c r="L49" s="15">
        <v>2</v>
      </c>
      <c r="M49" s="15">
        <v>0</v>
      </c>
      <c r="N49" s="15">
        <v>30</v>
      </c>
      <c r="O49" s="15">
        <f t="shared" si="4"/>
        <v>24</v>
      </c>
      <c r="P49" s="15">
        <f t="shared" si="5"/>
        <v>128</v>
      </c>
      <c r="Q49" s="15"/>
      <c r="R49" s="15">
        <f t="shared" si="6"/>
        <v>104</v>
      </c>
    </row>
    <row r="50" spans="1:18">
      <c r="A50" s="6">
        <v>46</v>
      </c>
      <c r="B50" s="6">
        <v>743</v>
      </c>
      <c r="C50" s="14" t="s">
        <v>64</v>
      </c>
      <c r="D50" s="6" t="s">
        <v>51</v>
      </c>
      <c r="E50" s="15"/>
      <c r="F50" s="15">
        <v>120</v>
      </c>
      <c r="G50" s="15">
        <v>0</v>
      </c>
      <c r="H50" s="15">
        <v>18</v>
      </c>
      <c r="I50" s="15">
        <v>0</v>
      </c>
      <c r="J50" s="15">
        <v>25</v>
      </c>
      <c r="K50" s="15">
        <v>0</v>
      </c>
      <c r="L50" s="15">
        <v>10</v>
      </c>
      <c r="M50" s="15">
        <v>0</v>
      </c>
      <c r="N50" s="15">
        <v>40</v>
      </c>
      <c r="O50" s="15">
        <f t="shared" si="4"/>
        <v>0</v>
      </c>
      <c r="P50" s="15">
        <f t="shared" si="5"/>
        <v>213</v>
      </c>
      <c r="Q50" s="15"/>
      <c r="R50" s="15">
        <f t="shared" si="6"/>
        <v>213</v>
      </c>
    </row>
    <row r="51" spans="1:18">
      <c r="A51" s="6">
        <v>47</v>
      </c>
      <c r="B51" s="6">
        <v>733</v>
      </c>
      <c r="C51" s="14" t="s">
        <v>65</v>
      </c>
      <c r="D51" s="6" t="s">
        <v>51</v>
      </c>
      <c r="E51" s="15"/>
      <c r="F51" s="15">
        <v>78</v>
      </c>
      <c r="G51" s="15">
        <v>0</v>
      </c>
      <c r="H51" s="15">
        <v>12</v>
      </c>
      <c r="I51" s="15">
        <v>0</v>
      </c>
      <c r="J51" s="15">
        <v>87</v>
      </c>
      <c r="K51" s="15">
        <v>0</v>
      </c>
      <c r="L51" s="15">
        <v>32</v>
      </c>
      <c r="M51" s="15">
        <v>0</v>
      </c>
      <c r="N51" s="15">
        <v>8</v>
      </c>
      <c r="O51" s="15">
        <f t="shared" si="4"/>
        <v>0</v>
      </c>
      <c r="P51" s="15">
        <f t="shared" si="5"/>
        <v>217</v>
      </c>
      <c r="Q51" s="15"/>
      <c r="R51" s="15">
        <f t="shared" si="6"/>
        <v>217</v>
      </c>
    </row>
    <row r="52" spans="1:18">
      <c r="A52" s="6">
        <v>48</v>
      </c>
      <c r="B52" s="6">
        <v>750</v>
      </c>
      <c r="C52" s="14" t="s">
        <v>66</v>
      </c>
      <c r="D52" s="6" t="s">
        <v>51</v>
      </c>
      <c r="E52" s="15"/>
      <c r="F52" s="15">
        <v>119</v>
      </c>
      <c r="G52" s="15">
        <v>24</v>
      </c>
      <c r="H52" s="15">
        <v>0</v>
      </c>
      <c r="I52" s="15">
        <v>0</v>
      </c>
      <c r="J52" s="15">
        <v>25</v>
      </c>
      <c r="K52" s="15">
        <v>0</v>
      </c>
      <c r="L52" s="15">
        <v>228</v>
      </c>
      <c r="M52" s="15">
        <v>0</v>
      </c>
      <c r="N52" s="15">
        <v>80</v>
      </c>
      <c r="O52" s="15">
        <f t="shared" si="4"/>
        <v>24</v>
      </c>
      <c r="P52" s="15">
        <f t="shared" si="5"/>
        <v>452</v>
      </c>
      <c r="Q52" s="15"/>
      <c r="R52" s="15">
        <f t="shared" si="6"/>
        <v>428</v>
      </c>
    </row>
    <row r="53" spans="1:18">
      <c r="A53" s="6">
        <v>49</v>
      </c>
      <c r="B53" s="6">
        <v>753</v>
      </c>
      <c r="C53" s="14" t="s">
        <v>67</v>
      </c>
      <c r="D53" s="6" t="s">
        <v>51</v>
      </c>
      <c r="E53" s="15"/>
      <c r="F53" s="15">
        <v>84</v>
      </c>
      <c r="G53" s="15">
        <v>0</v>
      </c>
      <c r="H53" s="15">
        <v>6</v>
      </c>
      <c r="I53" s="15">
        <v>0</v>
      </c>
      <c r="J53" s="15">
        <v>15</v>
      </c>
      <c r="K53" s="15">
        <v>0</v>
      </c>
      <c r="L53" s="15">
        <v>4</v>
      </c>
      <c r="M53" s="15">
        <v>0</v>
      </c>
      <c r="N53" s="15">
        <v>8</v>
      </c>
      <c r="O53" s="15">
        <f t="shared" si="4"/>
        <v>0</v>
      </c>
      <c r="P53" s="15">
        <f t="shared" si="5"/>
        <v>117</v>
      </c>
      <c r="Q53" s="15"/>
      <c r="R53" s="15">
        <f t="shared" si="6"/>
        <v>117</v>
      </c>
    </row>
    <row r="54" spans="1:18">
      <c r="A54" s="6">
        <v>50</v>
      </c>
      <c r="B54" s="6">
        <v>103639</v>
      </c>
      <c r="C54" s="14" t="s">
        <v>68</v>
      </c>
      <c r="D54" s="6" t="s">
        <v>51</v>
      </c>
      <c r="E54" s="15">
        <v>166</v>
      </c>
      <c r="F54" s="15"/>
      <c r="G54" s="15">
        <v>0</v>
      </c>
      <c r="H54" s="15">
        <v>24</v>
      </c>
      <c r="I54" s="15">
        <v>17</v>
      </c>
      <c r="J54" s="15">
        <v>0</v>
      </c>
      <c r="K54" s="15">
        <v>4</v>
      </c>
      <c r="L54" s="15">
        <v>0</v>
      </c>
      <c r="M54" s="15">
        <v>0</v>
      </c>
      <c r="N54" s="15">
        <v>4</v>
      </c>
      <c r="O54" s="15">
        <f t="shared" si="4"/>
        <v>187</v>
      </c>
      <c r="P54" s="15">
        <f t="shared" si="5"/>
        <v>28</v>
      </c>
      <c r="Q54" s="15">
        <f>O54-P54</f>
        <v>159</v>
      </c>
      <c r="R54" s="15"/>
    </row>
    <row r="55" spans="1:18">
      <c r="A55" s="6">
        <v>51</v>
      </c>
      <c r="B55" s="6">
        <v>104430</v>
      </c>
      <c r="C55" s="14" t="s">
        <v>69</v>
      </c>
      <c r="D55" s="6" t="s">
        <v>51</v>
      </c>
      <c r="E55" s="15"/>
      <c r="F55" s="15">
        <v>70</v>
      </c>
      <c r="G55" s="15">
        <v>0</v>
      </c>
      <c r="H55" s="15">
        <v>0</v>
      </c>
      <c r="I55" s="15">
        <v>0</v>
      </c>
      <c r="J55" s="15">
        <v>42</v>
      </c>
      <c r="K55" s="15">
        <v>0</v>
      </c>
      <c r="L55" s="15">
        <v>18</v>
      </c>
      <c r="M55" s="15">
        <v>0</v>
      </c>
      <c r="N55" s="15">
        <v>26</v>
      </c>
      <c r="O55" s="15">
        <f t="shared" si="4"/>
        <v>0</v>
      </c>
      <c r="P55" s="15">
        <f t="shared" si="5"/>
        <v>156</v>
      </c>
      <c r="Q55" s="15"/>
      <c r="R55" s="15">
        <f>P55-O55</f>
        <v>156</v>
      </c>
    </row>
    <row r="56" spans="1:18">
      <c r="A56" s="6">
        <v>52</v>
      </c>
      <c r="B56" s="6">
        <v>105396</v>
      </c>
      <c r="C56" s="14" t="s">
        <v>70</v>
      </c>
      <c r="D56" s="6" t="s">
        <v>51</v>
      </c>
      <c r="E56" s="15"/>
      <c r="F56" s="15">
        <v>70</v>
      </c>
      <c r="G56" s="15">
        <v>3</v>
      </c>
      <c r="H56" s="15">
        <v>0</v>
      </c>
      <c r="I56" s="15">
        <v>0</v>
      </c>
      <c r="J56" s="15">
        <v>90</v>
      </c>
      <c r="K56" s="15">
        <v>0</v>
      </c>
      <c r="L56" s="15">
        <v>80</v>
      </c>
      <c r="M56" s="15">
        <v>0</v>
      </c>
      <c r="N56" s="15">
        <v>26</v>
      </c>
      <c r="O56" s="15">
        <f t="shared" si="4"/>
        <v>3</v>
      </c>
      <c r="P56" s="15">
        <f t="shared" si="5"/>
        <v>266</v>
      </c>
      <c r="Q56" s="15"/>
      <c r="R56" s="15">
        <f>P56-O56</f>
        <v>263</v>
      </c>
    </row>
    <row r="57" spans="1:18">
      <c r="A57" s="6">
        <v>53</v>
      </c>
      <c r="B57" s="6">
        <v>105751</v>
      </c>
      <c r="C57" s="14" t="s">
        <v>71</v>
      </c>
      <c r="D57" s="6" t="s">
        <v>51</v>
      </c>
      <c r="E57" s="15"/>
      <c r="F57" s="15">
        <v>70</v>
      </c>
      <c r="G57" s="15">
        <v>12</v>
      </c>
      <c r="H57" s="15">
        <v>0</v>
      </c>
      <c r="I57" s="15">
        <v>0</v>
      </c>
      <c r="J57" s="15">
        <v>25</v>
      </c>
      <c r="K57" s="15">
        <v>0</v>
      </c>
      <c r="L57" s="15">
        <v>70</v>
      </c>
      <c r="M57" s="15">
        <v>0</v>
      </c>
      <c r="N57" s="15">
        <v>30</v>
      </c>
      <c r="O57" s="15">
        <f t="shared" si="4"/>
        <v>12</v>
      </c>
      <c r="P57" s="15">
        <f t="shared" si="5"/>
        <v>195</v>
      </c>
      <c r="Q57" s="15"/>
      <c r="R57" s="15">
        <f>P57-O57</f>
        <v>183</v>
      </c>
    </row>
    <row r="58" spans="1:18">
      <c r="A58" s="6">
        <v>54</v>
      </c>
      <c r="B58" s="6">
        <v>105910</v>
      </c>
      <c r="C58" s="14" t="s">
        <v>72</v>
      </c>
      <c r="D58" s="6" t="s">
        <v>51</v>
      </c>
      <c r="E58" s="15"/>
      <c r="F58" s="15">
        <v>7</v>
      </c>
      <c r="G58" s="15">
        <v>0</v>
      </c>
      <c r="H58" s="15">
        <v>3</v>
      </c>
      <c r="I58" s="15">
        <v>0</v>
      </c>
      <c r="J58" s="15">
        <v>15</v>
      </c>
      <c r="K58" s="15">
        <v>0</v>
      </c>
      <c r="L58" s="15">
        <v>34</v>
      </c>
      <c r="M58" s="15">
        <v>0</v>
      </c>
      <c r="N58" s="15">
        <v>26</v>
      </c>
      <c r="O58" s="15">
        <f t="shared" si="4"/>
        <v>0</v>
      </c>
      <c r="P58" s="15">
        <f t="shared" si="5"/>
        <v>85</v>
      </c>
      <c r="Q58" s="15"/>
      <c r="R58" s="15">
        <f>P58-O58</f>
        <v>85</v>
      </c>
    </row>
    <row r="59" spans="1:18">
      <c r="A59" s="6">
        <v>55</v>
      </c>
      <c r="B59" s="6">
        <v>106485</v>
      </c>
      <c r="C59" s="14" t="s">
        <v>73</v>
      </c>
      <c r="D59" s="6" t="s">
        <v>51</v>
      </c>
      <c r="E59" s="15">
        <v>125</v>
      </c>
      <c r="F59" s="15"/>
      <c r="G59" s="15">
        <v>0</v>
      </c>
      <c r="H59" s="15">
        <v>9</v>
      </c>
      <c r="I59" s="15">
        <v>0</v>
      </c>
      <c r="J59" s="15">
        <v>90</v>
      </c>
      <c r="K59" s="15">
        <v>20</v>
      </c>
      <c r="L59" s="15">
        <v>0</v>
      </c>
      <c r="M59" s="15">
        <v>0</v>
      </c>
      <c r="N59" s="15">
        <v>28</v>
      </c>
      <c r="O59" s="15">
        <f t="shared" si="4"/>
        <v>145</v>
      </c>
      <c r="P59" s="15">
        <f t="shared" si="5"/>
        <v>127</v>
      </c>
      <c r="Q59" s="15">
        <f>O59-P59</f>
        <v>18</v>
      </c>
      <c r="R59" s="15"/>
    </row>
    <row r="60" spans="1:18">
      <c r="A60" s="6">
        <v>56</v>
      </c>
      <c r="B60" s="6">
        <v>106568</v>
      </c>
      <c r="C60" s="14" t="s">
        <v>74</v>
      </c>
      <c r="D60" s="6" t="s">
        <v>51</v>
      </c>
      <c r="E60" s="15"/>
      <c r="F60" s="15">
        <v>91</v>
      </c>
      <c r="G60" s="15">
        <v>0</v>
      </c>
      <c r="H60" s="15">
        <v>15</v>
      </c>
      <c r="I60" s="15">
        <v>0</v>
      </c>
      <c r="J60" s="15">
        <v>15</v>
      </c>
      <c r="K60" s="15">
        <v>0</v>
      </c>
      <c r="L60" s="15">
        <v>2</v>
      </c>
      <c r="M60" s="15">
        <v>0</v>
      </c>
      <c r="N60" s="15">
        <v>34</v>
      </c>
      <c r="O60" s="15">
        <f t="shared" si="4"/>
        <v>0</v>
      </c>
      <c r="P60" s="15">
        <f t="shared" si="5"/>
        <v>157</v>
      </c>
      <c r="Q60" s="15"/>
      <c r="R60" s="15">
        <f>P60-O60</f>
        <v>157</v>
      </c>
    </row>
    <row r="61" s="2" customFormat="1" spans="1:18">
      <c r="A61" s="18"/>
      <c r="B61" s="18"/>
      <c r="C61" s="19"/>
      <c r="D61" s="20" t="s">
        <v>51</v>
      </c>
      <c r="E61" s="21">
        <f>SUM(E37:E60)</f>
        <v>595</v>
      </c>
      <c r="F61" s="21">
        <f>SUM(F37:F60)</f>
        <v>1242</v>
      </c>
      <c r="G61" s="21">
        <f>SUM(G37:G60)</f>
        <v>114</v>
      </c>
      <c r="H61" s="21">
        <f>SUM(H37:H60)</f>
        <v>255</v>
      </c>
      <c r="I61" s="21">
        <f>SUM(I37:I60)</f>
        <v>85</v>
      </c>
      <c r="J61" s="21">
        <f>SUM(J37:J60)</f>
        <v>1514</v>
      </c>
      <c r="K61" s="21">
        <f>SUM(K37:K60)</f>
        <v>648</v>
      </c>
      <c r="L61" s="21">
        <f>SUM(L37:L60)</f>
        <v>1022</v>
      </c>
      <c r="M61" s="21">
        <f>SUM(M37:M60)</f>
        <v>40</v>
      </c>
      <c r="N61" s="21">
        <f>SUM(N37:N60)</f>
        <v>770</v>
      </c>
      <c r="O61" s="21">
        <f>SUM(O37:O60)</f>
        <v>1482</v>
      </c>
      <c r="P61" s="21">
        <f>SUM(P37:P60)</f>
        <v>4803</v>
      </c>
      <c r="Q61" s="21">
        <f>SUM(Q37:Q60)</f>
        <v>740</v>
      </c>
      <c r="R61" s="21">
        <f>SUM(R37:R60)</f>
        <v>4061</v>
      </c>
    </row>
    <row r="62" spans="1:18">
      <c r="A62" s="6">
        <v>57</v>
      </c>
      <c r="B62" s="6">
        <v>308</v>
      </c>
      <c r="C62" s="14" t="s">
        <v>75</v>
      </c>
      <c r="D62" s="6" t="s">
        <v>76</v>
      </c>
      <c r="E62" s="15"/>
      <c r="F62" s="15">
        <v>49</v>
      </c>
      <c r="G62" s="15">
        <v>0</v>
      </c>
      <c r="H62" s="15">
        <v>12</v>
      </c>
      <c r="I62" s="15">
        <v>0</v>
      </c>
      <c r="J62" s="15">
        <v>37</v>
      </c>
      <c r="K62" s="15">
        <v>0</v>
      </c>
      <c r="L62" s="15">
        <v>160.6</v>
      </c>
      <c r="M62" s="15">
        <v>0</v>
      </c>
      <c r="N62" s="15">
        <v>58</v>
      </c>
      <c r="O62" s="15">
        <f t="shared" si="4"/>
        <v>0</v>
      </c>
      <c r="P62" s="15">
        <f t="shared" si="5"/>
        <v>316.6</v>
      </c>
      <c r="Q62" s="15"/>
      <c r="R62" s="15">
        <f>P62-O62</f>
        <v>316.6</v>
      </c>
    </row>
    <row r="63" spans="1:18">
      <c r="A63" s="6">
        <v>58</v>
      </c>
      <c r="B63" s="6">
        <v>337</v>
      </c>
      <c r="C63" s="14" t="s">
        <v>77</v>
      </c>
      <c r="D63" s="6" t="s">
        <v>76</v>
      </c>
      <c r="E63" s="15">
        <v>376</v>
      </c>
      <c r="F63" s="15"/>
      <c r="G63" s="15">
        <v>69</v>
      </c>
      <c r="H63" s="15">
        <v>0</v>
      </c>
      <c r="I63" s="15">
        <v>0</v>
      </c>
      <c r="J63" s="15">
        <v>141</v>
      </c>
      <c r="K63" s="15">
        <v>180</v>
      </c>
      <c r="L63" s="15">
        <v>0</v>
      </c>
      <c r="M63" s="15">
        <v>184</v>
      </c>
      <c r="N63" s="15">
        <v>0</v>
      </c>
      <c r="O63" s="15">
        <f t="shared" si="4"/>
        <v>809</v>
      </c>
      <c r="P63" s="15">
        <f t="shared" si="5"/>
        <v>141</v>
      </c>
      <c r="Q63" s="15">
        <f>O63-P63</f>
        <v>668</v>
      </c>
      <c r="R63" s="15"/>
    </row>
    <row r="64" spans="1:18">
      <c r="A64" s="6">
        <v>59</v>
      </c>
      <c r="B64" s="6">
        <v>349</v>
      </c>
      <c r="C64" s="14" t="s">
        <v>78</v>
      </c>
      <c r="D64" s="6" t="s">
        <v>76</v>
      </c>
      <c r="E64" s="15"/>
      <c r="F64" s="15">
        <v>100</v>
      </c>
      <c r="G64" s="15">
        <v>0</v>
      </c>
      <c r="H64" s="15">
        <v>30</v>
      </c>
      <c r="I64" s="15">
        <v>0</v>
      </c>
      <c r="J64" s="15">
        <v>22</v>
      </c>
      <c r="K64" s="15">
        <v>0</v>
      </c>
      <c r="L64" s="15">
        <v>22</v>
      </c>
      <c r="M64" s="15">
        <v>0</v>
      </c>
      <c r="N64" s="15">
        <v>64</v>
      </c>
      <c r="O64" s="15">
        <f t="shared" si="4"/>
        <v>0</v>
      </c>
      <c r="P64" s="15">
        <f t="shared" si="5"/>
        <v>238</v>
      </c>
      <c r="Q64" s="15"/>
      <c r="R64" s="15">
        <f>P64-O64</f>
        <v>238</v>
      </c>
    </row>
    <row r="65" spans="1:18">
      <c r="A65" s="6">
        <v>60</v>
      </c>
      <c r="B65" s="6">
        <v>355</v>
      </c>
      <c r="C65" s="14" t="s">
        <v>79</v>
      </c>
      <c r="D65" s="6" t="s">
        <v>76</v>
      </c>
      <c r="E65" s="15"/>
      <c r="F65" s="15">
        <v>72</v>
      </c>
      <c r="G65" s="15">
        <v>0</v>
      </c>
      <c r="H65" s="15">
        <v>27</v>
      </c>
      <c r="I65" s="15">
        <v>0</v>
      </c>
      <c r="J65" s="15">
        <v>40</v>
      </c>
      <c r="K65" s="15">
        <v>0</v>
      </c>
      <c r="L65" s="15">
        <v>10</v>
      </c>
      <c r="M65" s="15">
        <v>0</v>
      </c>
      <c r="N65" s="15">
        <v>58</v>
      </c>
      <c r="O65" s="15">
        <f t="shared" si="4"/>
        <v>0</v>
      </c>
      <c r="P65" s="15">
        <f t="shared" si="5"/>
        <v>207</v>
      </c>
      <c r="Q65" s="15"/>
      <c r="R65" s="15">
        <f>P65-O65</f>
        <v>207</v>
      </c>
    </row>
    <row r="66" spans="1:18">
      <c r="A66" s="6">
        <v>61</v>
      </c>
      <c r="B66" s="6">
        <v>373</v>
      </c>
      <c r="C66" s="14" t="s">
        <v>80</v>
      </c>
      <c r="D66" s="6" t="s">
        <v>76</v>
      </c>
      <c r="E66" s="15">
        <v>224</v>
      </c>
      <c r="F66" s="15"/>
      <c r="G66" s="15">
        <v>0</v>
      </c>
      <c r="H66" s="15">
        <v>9</v>
      </c>
      <c r="I66" s="15">
        <v>0</v>
      </c>
      <c r="J66" s="15">
        <v>37</v>
      </c>
      <c r="K66" s="15">
        <v>0</v>
      </c>
      <c r="L66" s="15">
        <v>64</v>
      </c>
      <c r="M66" s="15">
        <v>0</v>
      </c>
      <c r="N66" s="15">
        <v>12</v>
      </c>
      <c r="O66" s="15">
        <f t="shared" si="4"/>
        <v>224</v>
      </c>
      <c r="P66" s="15">
        <f t="shared" si="5"/>
        <v>122</v>
      </c>
      <c r="Q66" s="15">
        <f>O66-P66</f>
        <v>102</v>
      </c>
      <c r="R66" s="15"/>
    </row>
    <row r="67" spans="1:18">
      <c r="A67" s="6">
        <v>62</v>
      </c>
      <c r="B67" s="6">
        <v>391</v>
      </c>
      <c r="C67" s="14" t="s">
        <v>81</v>
      </c>
      <c r="D67" s="6" t="s">
        <v>76</v>
      </c>
      <c r="E67" s="15">
        <v>48</v>
      </c>
      <c r="F67" s="15"/>
      <c r="G67" s="15">
        <v>0</v>
      </c>
      <c r="H67" s="15">
        <v>9</v>
      </c>
      <c r="I67" s="15">
        <v>0</v>
      </c>
      <c r="J67" s="15">
        <v>25</v>
      </c>
      <c r="K67" s="15">
        <v>0</v>
      </c>
      <c r="L67" s="15">
        <v>92</v>
      </c>
      <c r="M67" s="15">
        <v>0</v>
      </c>
      <c r="N67" s="15">
        <v>52</v>
      </c>
      <c r="O67" s="15">
        <f t="shared" si="4"/>
        <v>48</v>
      </c>
      <c r="P67" s="15">
        <f t="shared" si="5"/>
        <v>178</v>
      </c>
      <c r="Q67" s="15"/>
      <c r="R67" s="15">
        <f>P67-O67</f>
        <v>130</v>
      </c>
    </row>
    <row r="68" spans="1:18">
      <c r="A68" s="6">
        <v>63</v>
      </c>
      <c r="B68" s="6">
        <v>517</v>
      </c>
      <c r="C68" s="14" t="s">
        <v>82</v>
      </c>
      <c r="D68" s="6" t="s">
        <v>76</v>
      </c>
      <c r="E68" s="15"/>
      <c r="F68" s="15">
        <v>112</v>
      </c>
      <c r="G68" s="15">
        <v>0</v>
      </c>
      <c r="H68" s="15">
        <v>27</v>
      </c>
      <c r="I68" s="15">
        <v>0</v>
      </c>
      <c r="J68" s="15">
        <v>84</v>
      </c>
      <c r="K68" s="15">
        <v>100</v>
      </c>
      <c r="L68" s="15">
        <v>0</v>
      </c>
      <c r="M68" s="15">
        <v>0</v>
      </c>
      <c r="N68" s="15">
        <v>74</v>
      </c>
      <c r="O68" s="15">
        <f t="shared" ref="O68:O99" si="7">E68+G68+I68+K68+M68</f>
        <v>100</v>
      </c>
      <c r="P68" s="15">
        <f t="shared" ref="P68:P99" si="8">F68+H68+J68+L68+N68</f>
        <v>297</v>
      </c>
      <c r="Q68" s="15"/>
      <c r="R68" s="15">
        <f>P68-O68</f>
        <v>197</v>
      </c>
    </row>
    <row r="69" spans="1:18">
      <c r="A69" s="6">
        <v>64</v>
      </c>
      <c r="B69" s="6">
        <v>511</v>
      </c>
      <c r="C69" s="14" t="s">
        <v>83</v>
      </c>
      <c r="D69" s="6" t="s">
        <v>76</v>
      </c>
      <c r="E69" s="15">
        <v>152</v>
      </c>
      <c r="F69" s="15"/>
      <c r="G69" s="15">
        <v>45</v>
      </c>
      <c r="H69" s="15">
        <v>0</v>
      </c>
      <c r="I69" s="15">
        <v>0</v>
      </c>
      <c r="J69" s="15">
        <v>25</v>
      </c>
      <c r="K69" s="15">
        <v>0</v>
      </c>
      <c r="L69" s="15">
        <v>98</v>
      </c>
      <c r="M69" s="15">
        <v>0</v>
      </c>
      <c r="N69" s="15">
        <v>52</v>
      </c>
      <c r="O69" s="15">
        <f t="shared" si="7"/>
        <v>197</v>
      </c>
      <c r="P69" s="15">
        <f t="shared" si="8"/>
        <v>175</v>
      </c>
      <c r="Q69" s="15">
        <f>O69-P69</f>
        <v>22</v>
      </c>
      <c r="R69" s="15"/>
    </row>
    <row r="70" spans="1:18">
      <c r="A70" s="6">
        <v>65</v>
      </c>
      <c r="B70" s="6">
        <v>515</v>
      </c>
      <c r="C70" s="14" t="s">
        <v>84</v>
      </c>
      <c r="D70" s="6" t="s">
        <v>76</v>
      </c>
      <c r="E70" s="15"/>
      <c r="F70" s="15">
        <v>88</v>
      </c>
      <c r="G70" s="15">
        <v>0</v>
      </c>
      <c r="H70" s="15">
        <v>21</v>
      </c>
      <c r="I70" s="15">
        <v>0</v>
      </c>
      <c r="J70" s="15">
        <v>25</v>
      </c>
      <c r="K70" s="15">
        <v>0</v>
      </c>
      <c r="L70" s="15">
        <v>8</v>
      </c>
      <c r="M70" s="15">
        <v>0</v>
      </c>
      <c r="N70" s="15">
        <v>60</v>
      </c>
      <c r="O70" s="15">
        <f t="shared" si="7"/>
        <v>0</v>
      </c>
      <c r="P70" s="15">
        <f t="shared" si="8"/>
        <v>202</v>
      </c>
      <c r="Q70" s="15"/>
      <c r="R70" s="15">
        <f>P70-O70</f>
        <v>202</v>
      </c>
    </row>
    <row r="71" spans="1:18">
      <c r="A71" s="6">
        <v>66</v>
      </c>
      <c r="B71" s="6">
        <v>572</v>
      </c>
      <c r="C71" s="14" t="s">
        <v>85</v>
      </c>
      <c r="D71" s="6" t="s">
        <v>76</v>
      </c>
      <c r="E71" s="15">
        <v>54</v>
      </c>
      <c r="F71" s="15"/>
      <c r="G71" s="15">
        <v>0</v>
      </c>
      <c r="H71" s="15">
        <v>9</v>
      </c>
      <c r="I71" s="15">
        <v>0</v>
      </c>
      <c r="J71" s="15">
        <v>25</v>
      </c>
      <c r="K71" s="15">
        <v>0</v>
      </c>
      <c r="L71" s="15">
        <v>20</v>
      </c>
      <c r="M71" s="15">
        <v>0</v>
      </c>
      <c r="N71" s="15">
        <v>24</v>
      </c>
      <c r="O71" s="15">
        <f t="shared" si="7"/>
        <v>54</v>
      </c>
      <c r="P71" s="15">
        <f t="shared" si="8"/>
        <v>78</v>
      </c>
      <c r="Q71" s="15"/>
      <c r="R71" s="15">
        <f>P71-O71</f>
        <v>24</v>
      </c>
    </row>
    <row r="72" spans="1:18">
      <c r="A72" s="6">
        <v>67</v>
      </c>
      <c r="B72" s="6">
        <v>578</v>
      </c>
      <c r="C72" s="14" t="s">
        <v>86</v>
      </c>
      <c r="D72" s="6" t="s">
        <v>76</v>
      </c>
      <c r="E72" s="15">
        <v>32</v>
      </c>
      <c r="F72" s="15"/>
      <c r="G72" s="15">
        <v>0</v>
      </c>
      <c r="H72" s="15">
        <v>27</v>
      </c>
      <c r="I72" s="15">
        <v>0</v>
      </c>
      <c r="J72" s="15">
        <v>37</v>
      </c>
      <c r="K72" s="15">
        <v>150</v>
      </c>
      <c r="L72" s="15">
        <v>0</v>
      </c>
      <c r="M72" s="15">
        <v>0</v>
      </c>
      <c r="N72" s="15">
        <v>50</v>
      </c>
      <c r="O72" s="15">
        <f t="shared" si="7"/>
        <v>182</v>
      </c>
      <c r="P72" s="15">
        <f t="shared" si="8"/>
        <v>114</v>
      </c>
      <c r="Q72" s="15">
        <f>O72-P72</f>
        <v>68</v>
      </c>
      <c r="R72" s="15"/>
    </row>
    <row r="73" spans="1:18">
      <c r="A73" s="6">
        <v>68</v>
      </c>
      <c r="B73" s="6">
        <v>723</v>
      </c>
      <c r="C73" s="14" t="s">
        <v>87</v>
      </c>
      <c r="D73" s="6" t="s">
        <v>76</v>
      </c>
      <c r="E73" s="15"/>
      <c r="F73" s="15">
        <v>70</v>
      </c>
      <c r="G73" s="15">
        <v>24</v>
      </c>
      <c r="H73" s="15">
        <v>0</v>
      </c>
      <c r="I73" s="15">
        <v>0</v>
      </c>
      <c r="J73" s="15">
        <v>25</v>
      </c>
      <c r="K73" s="15">
        <v>0</v>
      </c>
      <c r="L73" s="15">
        <v>10</v>
      </c>
      <c r="M73" s="15">
        <v>0</v>
      </c>
      <c r="N73" s="15">
        <v>32</v>
      </c>
      <c r="O73" s="15">
        <f t="shared" si="7"/>
        <v>24</v>
      </c>
      <c r="P73" s="15">
        <f t="shared" si="8"/>
        <v>137</v>
      </c>
      <c r="Q73" s="15"/>
      <c r="R73" s="15">
        <f>P73-O73</f>
        <v>113</v>
      </c>
    </row>
    <row r="74" spans="1:18">
      <c r="A74" s="6">
        <v>69</v>
      </c>
      <c r="B74" s="6">
        <v>742</v>
      </c>
      <c r="C74" s="14" t="s">
        <v>88</v>
      </c>
      <c r="D74" s="6" t="s">
        <v>76</v>
      </c>
      <c r="E74" s="15">
        <v>8</v>
      </c>
      <c r="F74" s="15"/>
      <c r="G74" s="15">
        <v>0</v>
      </c>
      <c r="H74" s="15">
        <v>30</v>
      </c>
      <c r="I74" s="15">
        <v>0</v>
      </c>
      <c r="J74" s="15">
        <v>84</v>
      </c>
      <c r="K74" s="15">
        <v>0</v>
      </c>
      <c r="L74" s="15">
        <v>154</v>
      </c>
      <c r="M74" s="15">
        <v>0</v>
      </c>
      <c r="N74" s="15">
        <v>16</v>
      </c>
      <c r="O74" s="15">
        <f t="shared" si="7"/>
        <v>8</v>
      </c>
      <c r="P74" s="15">
        <f t="shared" si="8"/>
        <v>284</v>
      </c>
      <c r="Q74" s="15"/>
      <c r="R74" s="15">
        <f>P74-O74</f>
        <v>276</v>
      </c>
    </row>
    <row r="75" spans="1:18">
      <c r="A75" s="6">
        <v>70</v>
      </c>
      <c r="B75" s="6">
        <v>744</v>
      </c>
      <c r="C75" s="14" t="s">
        <v>89</v>
      </c>
      <c r="D75" s="6" t="s">
        <v>76</v>
      </c>
      <c r="E75" s="15"/>
      <c r="F75" s="15">
        <v>84</v>
      </c>
      <c r="G75" s="15">
        <v>0</v>
      </c>
      <c r="H75" s="15">
        <v>6</v>
      </c>
      <c r="I75" s="15">
        <v>0</v>
      </c>
      <c r="J75" s="15">
        <v>40</v>
      </c>
      <c r="K75" s="15">
        <v>0</v>
      </c>
      <c r="L75" s="15">
        <v>34</v>
      </c>
      <c r="M75" s="15">
        <v>18</v>
      </c>
      <c r="N75" s="15">
        <v>0</v>
      </c>
      <c r="O75" s="15">
        <f t="shared" si="7"/>
        <v>18</v>
      </c>
      <c r="P75" s="15">
        <f t="shared" si="8"/>
        <v>164</v>
      </c>
      <c r="Q75" s="15"/>
      <c r="R75" s="15">
        <f>P75-O75</f>
        <v>146</v>
      </c>
    </row>
    <row r="76" spans="1:18">
      <c r="A76" s="6">
        <v>71</v>
      </c>
      <c r="B76" s="6">
        <v>718</v>
      </c>
      <c r="C76" s="14" t="s">
        <v>90</v>
      </c>
      <c r="D76" s="6" t="s">
        <v>76</v>
      </c>
      <c r="E76" s="15"/>
      <c r="F76" s="15">
        <v>36</v>
      </c>
      <c r="G76" s="15">
        <v>0</v>
      </c>
      <c r="H76" s="15">
        <v>18</v>
      </c>
      <c r="I76" s="15">
        <v>0</v>
      </c>
      <c r="J76" s="15">
        <v>90</v>
      </c>
      <c r="K76" s="15">
        <v>0</v>
      </c>
      <c r="L76" s="15">
        <v>20</v>
      </c>
      <c r="M76" s="15">
        <v>0</v>
      </c>
      <c r="N76" s="15">
        <v>16</v>
      </c>
      <c r="O76" s="15">
        <f t="shared" si="7"/>
        <v>0</v>
      </c>
      <c r="P76" s="15">
        <f t="shared" si="8"/>
        <v>180</v>
      </c>
      <c r="Q76" s="15"/>
      <c r="R76" s="15">
        <f>P76-O76</f>
        <v>180</v>
      </c>
    </row>
    <row r="77" spans="1:18">
      <c r="A77" s="6">
        <v>72</v>
      </c>
      <c r="B77" s="6">
        <v>747</v>
      </c>
      <c r="C77" s="14" t="s">
        <v>91</v>
      </c>
      <c r="D77" s="6" t="s">
        <v>76</v>
      </c>
      <c r="E77" s="15"/>
      <c r="F77" s="15">
        <v>94</v>
      </c>
      <c r="G77" s="15">
        <v>0</v>
      </c>
      <c r="H77" s="15">
        <v>18</v>
      </c>
      <c r="I77" s="15">
        <v>0</v>
      </c>
      <c r="J77" s="15">
        <v>40</v>
      </c>
      <c r="K77" s="15">
        <v>0</v>
      </c>
      <c r="L77" s="15">
        <v>120</v>
      </c>
      <c r="M77" s="15">
        <v>0</v>
      </c>
      <c r="N77" s="15">
        <v>58</v>
      </c>
      <c r="O77" s="15">
        <f t="shared" si="7"/>
        <v>0</v>
      </c>
      <c r="P77" s="15">
        <f t="shared" si="8"/>
        <v>330</v>
      </c>
      <c r="Q77" s="15"/>
      <c r="R77" s="15">
        <f>P77-O77</f>
        <v>330</v>
      </c>
    </row>
    <row r="78" spans="1:18">
      <c r="A78" s="6">
        <v>73</v>
      </c>
      <c r="B78" s="6">
        <v>102479</v>
      </c>
      <c r="C78" s="14" t="s">
        <v>92</v>
      </c>
      <c r="D78" s="6" t="s">
        <v>76</v>
      </c>
      <c r="E78" s="15">
        <v>24</v>
      </c>
      <c r="F78" s="15"/>
      <c r="G78" s="15">
        <v>0</v>
      </c>
      <c r="H78" s="15">
        <v>18</v>
      </c>
      <c r="I78" s="15">
        <v>0</v>
      </c>
      <c r="J78" s="15">
        <v>25</v>
      </c>
      <c r="K78" s="15">
        <v>16</v>
      </c>
      <c r="L78" s="15">
        <v>0</v>
      </c>
      <c r="M78" s="15">
        <v>36</v>
      </c>
      <c r="N78" s="15">
        <v>0</v>
      </c>
      <c r="O78" s="15">
        <f t="shared" si="7"/>
        <v>76</v>
      </c>
      <c r="P78" s="15">
        <f t="shared" si="8"/>
        <v>43</v>
      </c>
      <c r="Q78" s="15">
        <f>O78-P78</f>
        <v>33</v>
      </c>
      <c r="R78" s="15"/>
    </row>
    <row r="79" spans="1:18">
      <c r="A79" s="6">
        <v>74</v>
      </c>
      <c r="B79" s="6">
        <v>102478</v>
      </c>
      <c r="C79" s="14" t="s">
        <v>93</v>
      </c>
      <c r="D79" s="6" t="s">
        <v>76</v>
      </c>
      <c r="E79" s="15"/>
      <c r="F79" s="15">
        <v>56</v>
      </c>
      <c r="G79" s="15">
        <v>0</v>
      </c>
      <c r="H79" s="15">
        <v>18</v>
      </c>
      <c r="I79" s="15">
        <v>13</v>
      </c>
      <c r="J79" s="15">
        <v>0</v>
      </c>
      <c r="K79" s="15">
        <v>0</v>
      </c>
      <c r="L79" s="15">
        <v>66</v>
      </c>
      <c r="M79" s="15">
        <v>0</v>
      </c>
      <c r="N79" s="15">
        <v>12</v>
      </c>
      <c r="O79" s="15">
        <f t="shared" si="7"/>
        <v>13</v>
      </c>
      <c r="P79" s="15">
        <f t="shared" si="8"/>
        <v>152</v>
      </c>
      <c r="Q79" s="15"/>
      <c r="R79" s="15">
        <f>P79-O79</f>
        <v>139</v>
      </c>
    </row>
    <row r="80" spans="1:18">
      <c r="A80" s="6">
        <v>75</v>
      </c>
      <c r="B80" s="6">
        <v>102935</v>
      </c>
      <c r="C80" s="14" t="s">
        <v>94</v>
      </c>
      <c r="D80" s="6" t="s">
        <v>76</v>
      </c>
      <c r="E80" s="15"/>
      <c r="F80" s="15">
        <v>14</v>
      </c>
      <c r="G80" s="15">
        <v>9</v>
      </c>
      <c r="H80" s="15">
        <v>0</v>
      </c>
      <c r="I80" s="15">
        <v>0</v>
      </c>
      <c r="J80" s="15">
        <v>25</v>
      </c>
      <c r="K80" s="15">
        <v>0</v>
      </c>
      <c r="L80" s="15">
        <v>14</v>
      </c>
      <c r="M80" s="15">
        <v>0</v>
      </c>
      <c r="N80" s="15">
        <v>34</v>
      </c>
      <c r="O80" s="15">
        <f t="shared" si="7"/>
        <v>9</v>
      </c>
      <c r="P80" s="15">
        <f t="shared" si="8"/>
        <v>87</v>
      </c>
      <c r="Q80" s="15"/>
      <c r="R80" s="15">
        <f>P80-O80</f>
        <v>78</v>
      </c>
    </row>
    <row r="81" spans="1:18">
      <c r="A81" s="6">
        <v>76</v>
      </c>
      <c r="B81" s="6">
        <v>106865</v>
      </c>
      <c r="C81" s="14" t="s">
        <v>95</v>
      </c>
      <c r="D81" s="6" t="s">
        <v>76</v>
      </c>
      <c r="E81" s="15">
        <v>64</v>
      </c>
      <c r="F81" s="15"/>
      <c r="G81" s="15">
        <v>0</v>
      </c>
      <c r="H81" s="15">
        <v>3</v>
      </c>
      <c r="I81" s="15">
        <v>0</v>
      </c>
      <c r="J81" s="15">
        <v>90</v>
      </c>
      <c r="K81" s="15">
        <v>66</v>
      </c>
      <c r="L81" s="15">
        <v>0</v>
      </c>
      <c r="M81" s="15">
        <v>0</v>
      </c>
      <c r="N81" s="15">
        <v>24</v>
      </c>
      <c r="O81" s="15">
        <f t="shared" si="7"/>
        <v>130</v>
      </c>
      <c r="P81" s="15">
        <f t="shared" si="8"/>
        <v>117</v>
      </c>
      <c r="Q81" s="15">
        <f>O81-P81</f>
        <v>13</v>
      </c>
      <c r="R81" s="15"/>
    </row>
    <row r="82" spans="1:18">
      <c r="A82" s="6">
        <v>77</v>
      </c>
      <c r="B82" s="6">
        <v>107829</v>
      </c>
      <c r="C82" s="14" t="s">
        <v>96</v>
      </c>
      <c r="D82" s="6" t="s">
        <v>76</v>
      </c>
      <c r="E82" s="15"/>
      <c r="F82" s="15">
        <v>32</v>
      </c>
      <c r="G82" s="15">
        <v>3</v>
      </c>
      <c r="H82" s="15">
        <v>0</v>
      </c>
      <c r="I82" s="15">
        <v>0</v>
      </c>
      <c r="J82" s="15">
        <v>90</v>
      </c>
      <c r="K82" s="15">
        <v>0</v>
      </c>
      <c r="L82" s="15">
        <v>58</v>
      </c>
      <c r="M82" s="15">
        <v>0</v>
      </c>
      <c r="N82" s="15">
        <v>30</v>
      </c>
      <c r="O82" s="15">
        <f t="shared" si="7"/>
        <v>3</v>
      </c>
      <c r="P82" s="15">
        <f t="shared" si="8"/>
        <v>210</v>
      </c>
      <c r="Q82" s="15"/>
      <c r="R82" s="15">
        <f t="shared" ref="R82:R90" si="9">P82-O82</f>
        <v>207</v>
      </c>
    </row>
    <row r="83" s="2" customFormat="1" spans="1:18">
      <c r="A83" s="18"/>
      <c r="B83" s="18"/>
      <c r="C83" s="19"/>
      <c r="D83" s="20" t="s">
        <v>76</v>
      </c>
      <c r="E83" s="21">
        <f>SUM(E62:E82)</f>
        <v>982</v>
      </c>
      <c r="F83" s="21">
        <f>SUM(F62:F82)</f>
        <v>807</v>
      </c>
      <c r="G83" s="21">
        <f>SUM(G62:G82)</f>
        <v>150</v>
      </c>
      <c r="H83" s="21">
        <f>SUM(H62:H82)</f>
        <v>282</v>
      </c>
      <c r="I83" s="21">
        <f>SUM(I62:I82)</f>
        <v>13</v>
      </c>
      <c r="J83" s="21">
        <f>SUM(J62:J82)</f>
        <v>1007</v>
      </c>
      <c r="K83" s="21">
        <f>SUM(K62:K82)</f>
        <v>512</v>
      </c>
      <c r="L83" s="21">
        <f>SUM(L62:L82)</f>
        <v>950.6</v>
      </c>
      <c r="M83" s="21">
        <f>SUM(M62:M82)</f>
        <v>238</v>
      </c>
      <c r="N83" s="21">
        <f>SUM(N62:N82)</f>
        <v>726</v>
      </c>
      <c r="O83" s="21">
        <f>SUM(O62:O82)</f>
        <v>1895</v>
      </c>
      <c r="P83" s="21">
        <f>SUM(P62:P82)</f>
        <v>3772.6</v>
      </c>
      <c r="Q83" s="21">
        <f>SUM(Q62:Q82)</f>
        <v>906</v>
      </c>
      <c r="R83" s="21">
        <f>SUM(R62:R82)</f>
        <v>2783.6</v>
      </c>
    </row>
    <row r="84" spans="1:18">
      <c r="A84" s="6">
        <v>78</v>
      </c>
      <c r="B84" s="6">
        <v>371</v>
      </c>
      <c r="C84" s="14" t="s">
        <v>97</v>
      </c>
      <c r="D84" s="6" t="s">
        <v>98</v>
      </c>
      <c r="E84" s="15"/>
      <c r="F84" s="15">
        <v>99</v>
      </c>
      <c r="G84" s="15">
        <v>6</v>
      </c>
      <c r="H84" s="15">
        <v>0</v>
      </c>
      <c r="I84" s="15">
        <v>0</v>
      </c>
      <c r="J84" s="15">
        <v>90</v>
      </c>
      <c r="K84" s="15">
        <v>0</v>
      </c>
      <c r="L84" s="15">
        <v>42</v>
      </c>
      <c r="M84" s="15">
        <v>0</v>
      </c>
      <c r="N84" s="15">
        <v>26</v>
      </c>
      <c r="O84" s="15">
        <f t="shared" si="7"/>
        <v>6</v>
      </c>
      <c r="P84" s="15">
        <f t="shared" si="8"/>
        <v>257</v>
      </c>
      <c r="Q84" s="15"/>
      <c r="R84" s="15">
        <f t="shared" si="9"/>
        <v>251</v>
      </c>
    </row>
    <row r="85" spans="1:18">
      <c r="A85" s="6">
        <v>79</v>
      </c>
      <c r="B85" s="6">
        <v>385</v>
      </c>
      <c r="C85" s="14" t="s">
        <v>99</v>
      </c>
      <c r="D85" s="6" t="s">
        <v>98</v>
      </c>
      <c r="E85" s="15">
        <v>280</v>
      </c>
      <c r="F85" s="15"/>
      <c r="G85" s="15">
        <v>0</v>
      </c>
      <c r="H85" s="15">
        <v>27</v>
      </c>
      <c r="I85" s="15">
        <v>0</v>
      </c>
      <c r="J85" s="15">
        <v>162</v>
      </c>
      <c r="K85" s="15">
        <v>0</v>
      </c>
      <c r="L85" s="15">
        <v>192</v>
      </c>
      <c r="M85" s="15">
        <v>0</v>
      </c>
      <c r="N85" s="15">
        <v>70</v>
      </c>
      <c r="O85" s="15">
        <f t="shared" si="7"/>
        <v>280</v>
      </c>
      <c r="P85" s="15">
        <f t="shared" si="8"/>
        <v>451</v>
      </c>
      <c r="Q85" s="15"/>
      <c r="R85" s="15">
        <f t="shared" si="9"/>
        <v>171</v>
      </c>
    </row>
    <row r="86" spans="1:18">
      <c r="A86" s="6">
        <v>80</v>
      </c>
      <c r="B86" s="6">
        <v>514</v>
      </c>
      <c r="C86" s="14" t="s">
        <v>100</v>
      </c>
      <c r="D86" s="6" t="s">
        <v>98</v>
      </c>
      <c r="E86" s="15">
        <v>48</v>
      </c>
      <c r="F86" s="15"/>
      <c r="G86" s="15">
        <v>6</v>
      </c>
      <c r="H86" s="15">
        <v>0</v>
      </c>
      <c r="I86" s="15">
        <v>0</v>
      </c>
      <c r="J86" s="15">
        <v>34</v>
      </c>
      <c r="K86" s="15">
        <v>0</v>
      </c>
      <c r="L86" s="15">
        <v>118</v>
      </c>
      <c r="M86" s="15">
        <v>0</v>
      </c>
      <c r="N86" s="15">
        <v>52</v>
      </c>
      <c r="O86" s="15">
        <f t="shared" si="7"/>
        <v>54</v>
      </c>
      <c r="P86" s="15">
        <f t="shared" si="8"/>
        <v>204</v>
      </c>
      <c r="Q86" s="15"/>
      <c r="R86" s="15">
        <f t="shared" si="9"/>
        <v>150</v>
      </c>
    </row>
    <row r="87" spans="1:18">
      <c r="A87" s="6">
        <v>81</v>
      </c>
      <c r="B87" s="6">
        <v>102567</v>
      </c>
      <c r="C87" s="14" t="s">
        <v>101</v>
      </c>
      <c r="D87" s="6" t="s">
        <v>98</v>
      </c>
      <c r="E87" s="15">
        <v>7</v>
      </c>
      <c r="F87" s="15"/>
      <c r="G87" s="15">
        <v>0</v>
      </c>
      <c r="H87" s="15">
        <v>21</v>
      </c>
      <c r="I87" s="15">
        <v>0</v>
      </c>
      <c r="J87" s="15">
        <v>90</v>
      </c>
      <c r="K87" s="15">
        <v>0</v>
      </c>
      <c r="L87" s="15">
        <v>56</v>
      </c>
      <c r="M87" s="15">
        <v>0</v>
      </c>
      <c r="N87" s="15">
        <v>38</v>
      </c>
      <c r="O87" s="15">
        <f t="shared" si="7"/>
        <v>7</v>
      </c>
      <c r="P87" s="15">
        <f t="shared" si="8"/>
        <v>205</v>
      </c>
      <c r="Q87" s="15"/>
      <c r="R87" s="15">
        <f t="shared" si="9"/>
        <v>198</v>
      </c>
    </row>
    <row r="88" spans="1:18">
      <c r="A88" s="6">
        <v>82</v>
      </c>
      <c r="B88" s="6">
        <v>108656</v>
      </c>
      <c r="C88" s="14" t="s">
        <v>102</v>
      </c>
      <c r="D88" s="6" t="s">
        <v>98</v>
      </c>
      <c r="E88" s="15"/>
      <c r="F88" s="15">
        <v>56</v>
      </c>
      <c r="G88" s="15">
        <v>0</v>
      </c>
      <c r="H88" s="15">
        <v>27</v>
      </c>
      <c r="I88" s="15">
        <v>0</v>
      </c>
      <c r="J88" s="15">
        <v>25</v>
      </c>
      <c r="K88" s="15">
        <v>0</v>
      </c>
      <c r="L88" s="15">
        <v>54</v>
      </c>
      <c r="M88" s="15">
        <v>0</v>
      </c>
      <c r="N88" s="15">
        <v>34</v>
      </c>
      <c r="O88" s="15">
        <f t="shared" si="7"/>
        <v>0</v>
      </c>
      <c r="P88" s="15">
        <f t="shared" si="8"/>
        <v>196</v>
      </c>
      <c r="Q88" s="15"/>
      <c r="R88" s="15">
        <f t="shared" si="9"/>
        <v>196</v>
      </c>
    </row>
    <row r="89" s="2" customFormat="1" spans="1:18">
      <c r="A89" s="18"/>
      <c r="B89" s="18"/>
      <c r="C89" s="19"/>
      <c r="D89" s="20" t="s">
        <v>98</v>
      </c>
      <c r="E89" s="21">
        <f>SUM(E84:E88)</f>
        <v>335</v>
      </c>
      <c r="F89" s="21">
        <f>SUM(F84:F88)</f>
        <v>155</v>
      </c>
      <c r="G89" s="21">
        <f>SUM(G84:G88)</f>
        <v>12</v>
      </c>
      <c r="H89" s="21">
        <f>SUM(H84:H88)</f>
        <v>75</v>
      </c>
      <c r="I89" s="21">
        <f>SUM(I84:I88)</f>
        <v>0</v>
      </c>
      <c r="J89" s="21">
        <f>SUM(J84:J88)</f>
        <v>401</v>
      </c>
      <c r="K89" s="21">
        <f>SUM(K84:K88)</f>
        <v>0</v>
      </c>
      <c r="L89" s="21">
        <f>SUM(L84:L88)</f>
        <v>462</v>
      </c>
      <c r="M89" s="21">
        <f>SUM(M84:M88)</f>
        <v>0</v>
      </c>
      <c r="N89" s="21">
        <f>SUM(N84:N88)</f>
        <v>220</v>
      </c>
      <c r="O89" s="21">
        <f>SUM(O84:O88)</f>
        <v>347</v>
      </c>
      <c r="P89" s="21">
        <f>SUM(P84:P88)</f>
        <v>1313</v>
      </c>
      <c r="Q89" s="21">
        <f>SUM(Q84:Q88)</f>
        <v>0</v>
      </c>
      <c r="R89" s="21">
        <f>SUM(R84:R88)</f>
        <v>966</v>
      </c>
    </row>
    <row r="90" spans="1:18">
      <c r="A90" s="6">
        <v>83</v>
      </c>
      <c r="B90" s="6">
        <v>341</v>
      </c>
      <c r="C90" s="14" t="s">
        <v>103</v>
      </c>
      <c r="D90" s="6" t="s">
        <v>104</v>
      </c>
      <c r="E90" s="15"/>
      <c r="F90" s="15">
        <v>42</v>
      </c>
      <c r="G90" s="15">
        <v>0</v>
      </c>
      <c r="H90" s="15">
        <v>24</v>
      </c>
      <c r="I90" s="15">
        <v>0</v>
      </c>
      <c r="J90" s="15">
        <v>153</v>
      </c>
      <c r="K90" s="15">
        <v>32</v>
      </c>
      <c r="L90" s="15">
        <v>0</v>
      </c>
      <c r="M90" s="15">
        <v>0</v>
      </c>
      <c r="N90" s="15">
        <v>76</v>
      </c>
      <c r="O90" s="15">
        <f t="shared" si="7"/>
        <v>32</v>
      </c>
      <c r="P90" s="15">
        <f t="shared" si="8"/>
        <v>295</v>
      </c>
      <c r="Q90" s="15"/>
      <c r="R90" s="15">
        <f t="shared" si="9"/>
        <v>263</v>
      </c>
    </row>
    <row r="91" spans="1:18">
      <c r="A91" s="6">
        <v>84</v>
      </c>
      <c r="B91" s="6">
        <v>591</v>
      </c>
      <c r="C91" s="14" t="s">
        <v>105</v>
      </c>
      <c r="D91" s="6" t="s">
        <v>104</v>
      </c>
      <c r="E91" s="15">
        <v>108</v>
      </c>
      <c r="F91" s="15"/>
      <c r="G91" s="15">
        <v>0</v>
      </c>
      <c r="H91" s="15">
        <v>9</v>
      </c>
      <c r="I91" s="15">
        <v>0</v>
      </c>
      <c r="J91" s="15">
        <v>25</v>
      </c>
      <c r="K91" s="15">
        <v>8</v>
      </c>
      <c r="L91" s="15">
        <v>0</v>
      </c>
      <c r="M91" s="15">
        <v>4</v>
      </c>
      <c r="N91" s="15">
        <v>0</v>
      </c>
      <c r="O91" s="15">
        <f t="shared" si="7"/>
        <v>120</v>
      </c>
      <c r="P91" s="15">
        <f t="shared" si="8"/>
        <v>34</v>
      </c>
      <c r="Q91" s="15">
        <f>O91-P91</f>
        <v>86</v>
      </c>
      <c r="R91" s="15"/>
    </row>
    <row r="92" spans="1:18">
      <c r="A92" s="6">
        <v>85</v>
      </c>
      <c r="B92" s="6">
        <v>721</v>
      </c>
      <c r="C92" s="14" t="s">
        <v>106</v>
      </c>
      <c r="D92" s="6" t="s">
        <v>104</v>
      </c>
      <c r="E92" s="15"/>
      <c r="F92" s="15">
        <v>14</v>
      </c>
      <c r="G92" s="15">
        <v>0</v>
      </c>
      <c r="H92" s="15">
        <v>15</v>
      </c>
      <c r="I92" s="15">
        <v>0</v>
      </c>
      <c r="J92" s="15">
        <v>25</v>
      </c>
      <c r="K92" s="15">
        <v>16</v>
      </c>
      <c r="L92" s="15">
        <v>0</v>
      </c>
      <c r="M92" s="15">
        <v>4</v>
      </c>
      <c r="N92" s="15">
        <v>0</v>
      </c>
      <c r="O92" s="15">
        <f t="shared" si="7"/>
        <v>20</v>
      </c>
      <c r="P92" s="15">
        <f t="shared" si="8"/>
        <v>54</v>
      </c>
      <c r="Q92" s="15"/>
      <c r="R92" s="15">
        <f t="shared" ref="R92:R98" si="10">P92-O92</f>
        <v>34</v>
      </c>
    </row>
    <row r="93" spans="1:18">
      <c r="A93" s="6">
        <v>86</v>
      </c>
      <c r="B93" s="6">
        <v>732</v>
      </c>
      <c r="C93" s="14" t="s">
        <v>107</v>
      </c>
      <c r="D93" s="6" t="s">
        <v>104</v>
      </c>
      <c r="E93" s="15">
        <v>88</v>
      </c>
      <c r="F93" s="15"/>
      <c r="G93" s="15">
        <v>0</v>
      </c>
      <c r="H93" s="15">
        <v>21</v>
      </c>
      <c r="I93" s="15">
        <v>0</v>
      </c>
      <c r="J93" s="15">
        <v>69</v>
      </c>
      <c r="K93" s="15">
        <v>0</v>
      </c>
      <c r="L93" s="15">
        <v>60</v>
      </c>
      <c r="M93" s="15">
        <v>0</v>
      </c>
      <c r="N93" s="15">
        <v>10</v>
      </c>
      <c r="O93" s="15">
        <f t="shared" si="7"/>
        <v>88</v>
      </c>
      <c r="P93" s="15">
        <f t="shared" si="8"/>
        <v>160</v>
      </c>
      <c r="Q93" s="15"/>
      <c r="R93" s="15">
        <f t="shared" si="10"/>
        <v>72</v>
      </c>
    </row>
    <row r="94" spans="1:18">
      <c r="A94" s="6">
        <v>87</v>
      </c>
      <c r="B94" s="6">
        <v>102564</v>
      </c>
      <c r="C94" s="14" t="s">
        <v>108</v>
      </c>
      <c r="D94" s="6" t="s">
        <v>104</v>
      </c>
      <c r="E94" s="15"/>
      <c r="F94" s="15">
        <v>28</v>
      </c>
      <c r="G94" s="15">
        <v>0</v>
      </c>
      <c r="H94" s="15">
        <v>6</v>
      </c>
      <c r="I94" s="15">
        <v>0</v>
      </c>
      <c r="J94" s="15">
        <v>90</v>
      </c>
      <c r="K94" s="15">
        <v>2</v>
      </c>
      <c r="L94" s="15">
        <v>0</v>
      </c>
      <c r="M94" s="15">
        <v>0</v>
      </c>
      <c r="N94" s="15">
        <v>2</v>
      </c>
      <c r="O94" s="15">
        <f t="shared" si="7"/>
        <v>2</v>
      </c>
      <c r="P94" s="15">
        <f t="shared" si="8"/>
        <v>126</v>
      </c>
      <c r="Q94" s="15"/>
      <c r="R94" s="15">
        <f t="shared" si="10"/>
        <v>124</v>
      </c>
    </row>
    <row r="95" s="2" customFormat="1" spans="1:18">
      <c r="A95" s="18"/>
      <c r="B95" s="18"/>
      <c r="C95" s="19"/>
      <c r="D95" s="20" t="s">
        <v>104</v>
      </c>
      <c r="E95" s="21">
        <f>SUM(E90:E94)</f>
        <v>196</v>
      </c>
      <c r="F95" s="21">
        <f>SUM(F90:F94)</f>
        <v>84</v>
      </c>
      <c r="G95" s="21">
        <f>SUM(G90:G94)</f>
        <v>0</v>
      </c>
      <c r="H95" s="21">
        <f>SUM(H90:H94)</f>
        <v>75</v>
      </c>
      <c r="I95" s="21">
        <f>SUM(I90:I94)</f>
        <v>0</v>
      </c>
      <c r="J95" s="21">
        <f>SUM(J90:J94)</f>
        <v>362</v>
      </c>
      <c r="K95" s="21">
        <f>SUM(K90:K94)</f>
        <v>58</v>
      </c>
      <c r="L95" s="21">
        <f>SUM(L90:L94)</f>
        <v>60</v>
      </c>
      <c r="M95" s="21">
        <f>SUM(M90:M94)</f>
        <v>8</v>
      </c>
      <c r="N95" s="21">
        <f>SUM(N90:N94)</f>
        <v>88</v>
      </c>
      <c r="O95" s="21">
        <f>SUM(O90:O94)</f>
        <v>262</v>
      </c>
      <c r="P95" s="21">
        <f>SUM(P90:P94)</f>
        <v>669</v>
      </c>
      <c r="Q95" s="21">
        <f>SUM(Q90:Q94)</f>
        <v>86</v>
      </c>
      <c r="R95" s="21">
        <f>SUM(R90:R94)</f>
        <v>493</v>
      </c>
    </row>
    <row r="96" spans="1:18">
      <c r="A96" s="6">
        <v>88</v>
      </c>
      <c r="B96" s="6">
        <v>539</v>
      </c>
      <c r="C96" s="14" t="s">
        <v>109</v>
      </c>
      <c r="D96" s="6" t="s">
        <v>110</v>
      </c>
      <c r="E96" s="15">
        <v>37</v>
      </c>
      <c r="F96" s="15"/>
      <c r="G96" s="15">
        <v>0</v>
      </c>
      <c r="H96" s="15">
        <v>27</v>
      </c>
      <c r="I96" s="15">
        <v>0</v>
      </c>
      <c r="J96" s="15">
        <v>25</v>
      </c>
      <c r="K96" s="15">
        <v>0</v>
      </c>
      <c r="L96" s="15">
        <v>54</v>
      </c>
      <c r="M96" s="15">
        <v>0</v>
      </c>
      <c r="N96" s="15">
        <v>4</v>
      </c>
      <c r="O96" s="15">
        <f t="shared" si="7"/>
        <v>37</v>
      </c>
      <c r="P96" s="15">
        <f t="shared" si="8"/>
        <v>110</v>
      </c>
      <c r="Q96" s="15"/>
      <c r="R96" s="15">
        <f t="shared" si="10"/>
        <v>73</v>
      </c>
    </row>
    <row r="97" spans="1:18">
      <c r="A97" s="6">
        <v>89</v>
      </c>
      <c r="B97" s="6">
        <v>549</v>
      </c>
      <c r="C97" s="14" t="s">
        <v>111</v>
      </c>
      <c r="D97" s="6" t="s">
        <v>110</v>
      </c>
      <c r="E97" s="15">
        <v>32</v>
      </c>
      <c r="F97" s="15"/>
      <c r="G97" s="15">
        <v>0</v>
      </c>
      <c r="H97" s="15">
        <v>9</v>
      </c>
      <c r="I97" s="15">
        <v>0</v>
      </c>
      <c r="J97" s="15">
        <v>13</v>
      </c>
      <c r="K97" s="15">
        <v>16</v>
      </c>
      <c r="L97" s="15">
        <v>0</v>
      </c>
      <c r="M97" s="15">
        <v>0</v>
      </c>
      <c r="N97" s="15">
        <v>40</v>
      </c>
      <c r="O97" s="15">
        <f t="shared" si="7"/>
        <v>48</v>
      </c>
      <c r="P97" s="15">
        <f t="shared" si="8"/>
        <v>62</v>
      </c>
      <c r="Q97" s="15"/>
      <c r="R97" s="15">
        <f t="shared" si="10"/>
        <v>14</v>
      </c>
    </row>
    <row r="98" spans="1:18">
      <c r="A98" s="6">
        <v>90</v>
      </c>
      <c r="B98" s="6">
        <v>594</v>
      </c>
      <c r="C98" s="14" t="s">
        <v>112</v>
      </c>
      <c r="D98" s="6" t="s">
        <v>110</v>
      </c>
      <c r="E98" s="15"/>
      <c r="F98" s="15">
        <v>97</v>
      </c>
      <c r="G98" s="15">
        <v>0</v>
      </c>
      <c r="H98" s="15">
        <v>12</v>
      </c>
      <c r="I98" s="15">
        <v>0</v>
      </c>
      <c r="J98" s="15">
        <v>15</v>
      </c>
      <c r="K98" s="15">
        <v>0</v>
      </c>
      <c r="L98" s="15">
        <v>56</v>
      </c>
      <c r="M98" s="15">
        <v>0</v>
      </c>
      <c r="N98" s="15">
        <v>34</v>
      </c>
      <c r="O98" s="15">
        <f t="shared" si="7"/>
        <v>0</v>
      </c>
      <c r="P98" s="15">
        <f t="shared" si="8"/>
        <v>214</v>
      </c>
      <c r="Q98" s="15"/>
      <c r="R98" s="15">
        <f t="shared" si="10"/>
        <v>214</v>
      </c>
    </row>
    <row r="99" spans="1:18">
      <c r="A99" s="6">
        <v>91</v>
      </c>
      <c r="B99" s="6">
        <v>716</v>
      </c>
      <c r="C99" s="14" t="s">
        <v>113</v>
      </c>
      <c r="D99" s="6" t="s">
        <v>110</v>
      </c>
      <c r="E99" s="15">
        <v>112</v>
      </c>
      <c r="F99" s="15"/>
      <c r="G99" s="15">
        <v>0</v>
      </c>
      <c r="H99" s="15">
        <v>6</v>
      </c>
      <c r="I99" s="15">
        <v>0</v>
      </c>
      <c r="J99" s="15">
        <v>55</v>
      </c>
      <c r="K99" s="15">
        <v>48</v>
      </c>
      <c r="L99" s="15">
        <v>0</v>
      </c>
      <c r="M99" s="15">
        <v>0</v>
      </c>
      <c r="N99" s="15">
        <v>15</v>
      </c>
      <c r="O99" s="15">
        <f t="shared" si="7"/>
        <v>160</v>
      </c>
      <c r="P99" s="15">
        <f t="shared" si="8"/>
        <v>76</v>
      </c>
      <c r="Q99" s="15">
        <f>O99-P99</f>
        <v>84</v>
      </c>
      <c r="R99" s="15"/>
    </row>
    <row r="100" spans="1:18">
      <c r="A100" s="6">
        <v>92</v>
      </c>
      <c r="B100" s="6">
        <v>717</v>
      </c>
      <c r="C100" s="14" t="s">
        <v>114</v>
      </c>
      <c r="D100" s="6" t="s">
        <v>110</v>
      </c>
      <c r="E100" s="15">
        <v>56</v>
      </c>
      <c r="F100" s="15"/>
      <c r="G100" s="15">
        <v>6</v>
      </c>
      <c r="H100" s="15">
        <v>0</v>
      </c>
      <c r="I100" s="15">
        <v>0</v>
      </c>
      <c r="J100" s="15">
        <v>19</v>
      </c>
      <c r="K100" s="15">
        <v>0</v>
      </c>
      <c r="L100" s="15">
        <v>60</v>
      </c>
      <c r="M100" s="15">
        <v>0</v>
      </c>
      <c r="N100" s="15">
        <v>32</v>
      </c>
      <c r="O100" s="15">
        <f t="shared" ref="O100:O124" si="11">E100+G100+I100+K100+M100</f>
        <v>62</v>
      </c>
      <c r="P100" s="15">
        <f t="shared" ref="P100:P124" si="12">F100+H100+J100+L100+N100</f>
        <v>111</v>
      </c>
      <c r="Q100" s="15"/>
      <c r="R100" s="15">
        <f t="shared" ref="R100:R107" si="13">P100-O100</f>
        <v>49</v>
      </c>
    </row>
    <row r="101" spans="1:18">
      <c r="A101" s="6">
        <v>93</v>
      </c>
      <c r="B101" s="6">
        <v>720</v>
      </c>
      <c r="C101" s="14" t="s">
        <v>115</v>
      </c>
      <c r="D101" s="6" t="s">
        <v>110</v>
      </c>
      <c r="E101" s="15">
        <v>56</v>
      </c>
      <c r="F101" s="15"/>
      <c r="G101" s="15">
        <v>0</v>
      </c>
      <c r="H101" s="15">
        <v>21</v>
      </c>
      <c r="I101" s="15">
        <v>24</v>
      </c>
      <c r="J101" s="15">
        <v>0</v>
      </c>
      <c r="K101" s="15">
        <v>0</v>
      </c>
      <c r="L101" s="15">
        <v>92</v>
      </c>
      <c r="M101" s="15">
        <v>0</v>
      </c>
      <c r="N101" s="15">
        <v>26</v>
      </c>
      <c r="O101" s="15">
        <f t="shared" si="11"/>
        <v>80</v>
      </c>
      <c r="P101" s="15">
        <f t="shared" si="12"/>
        <v>139</v>
      </c>
      <c r="Q101" s="15"/>
      <c r="R101" s="15">
        <f t="shared" si="13"/>
        <v>59</v>
      </c>
    </row>
    <row r="102" spans="1:18">
      <c r="A102" s="6">
        <v>94</v>
      </c>
      <c r="B102" s="6">
        <v>746</v>
      </c>
      <c r="C102" s="14" t="s">
        <v>116</v>
      </c>
      <c r="D102" s="6" t="s">
        <v>110</v>
      </c>
      <c r="E102" s="15">
        <v>32</v>
      </c>
      <c r="F102" s="15"/>
      <c r="G102" s="15">
        <v>0</v>
      </c>
      <c r="H102" s="15">
        <v>6</v>
      </c>
      <c r="I102" s="15">
        <v>0</v>
      </c>
      <c r="J102" s="15">
        <v>40</v>
      </c>
      <c r="K102" s="15">
        <v>0</v>
      </c>
      <c r="L102" s="15">
        <v>104</v>
      </c>
      <c r="M102" s="15">
        <v>0</v>
      </c>
      <c r="N102" s="15">
        <v>58</v>
      </c>
      <c r="O102" s="15">
        <f t="shared" si="11"/>
        <v>32</v>
      </c>
      <c r="P102" s="15">
        <f t="shared" si="12"/>
        <v>208</v>
      </c>
      <c r="Q102" s="15"/>
      <c r="R102" s="15">
        <f t="shared" si="13"/>
        <v>176</v>
      </c>
    </row>
    <row r="103" spans="1:18">
      <c r="A103" s="6">
        <v>95</v>
      </c>
      <c r="B103" s="6">
        <v>748</v>
      </c>
      <c r="C103" s="14" t="s">
        <v>117</v>
      </c>
      <c r="D103" s="6" t="s">
        <v>110</v>
      </c>
      <c r="E103" s="15">
        <v>7</v>
      </c>
      <c r="F103" s="15"/>
      <c r="G103" s="15">
        <v>0</v>
      </c>
      <c r="H103" s="15">
        <v>24</v>
      </c>
      <c r="I103" s="15">
        <v>0</v>
      </c>
      <c r="J103" s="15">
        <v>25</v>
      </c>
      <c r="K103" s="15">
        <v>0</v>
      </c>
      <c r="L103" s="15">
        <v>42</v>
      </c>
      <c r="M103" s="15">
        <v>0</v>
      </c>
      <c r="N103" s="15">
        <v>48</v>
      </c>
      <c r="O103" s="15">
        <f t="shared" si="11"/>
        <v>7</v>
      </c>
      <c r="P103" s="15">
        <f t="shared" si="12"/>
        <v>139</v>
      </c>
      <c r="Q103" s="15"/>
      <c r="R103" s="15">
        <f t="shared" si="13"/>
        <v>132</v>
      </c>
    </row>
    <row r="104" spans="1:18">
      <c r="A104" s="6">
        <v>96</v>
      </c>
      <c r="B104" s="6">
        <v>104533</v>
      </c>
      <c r="C104" s="14" t="s">
        <v>118</v>
      </c>
      <c r="D104" s="6" t="s">
        <v>110</v>
      </c>
      <c r="E104" s="15"/>
      <c r="F104" s="15">
        <v>92</v>
      </c>
      <c r="G104" s="15">
        <v>0</v>
      </c>
      <c r="H104" s="15">
        <v>0</v>
      </c>
      <c r="I104" s="15">
        <v>0</v>
      </c>
      <c r="J104" s="15">
        <v>90</v>
      </c>
      <c r="K104" s="15">
        <v>0</v>
      </c>
      <c r="L104" s="15">
        <v>68</v>
      </c>
      <c r="M104" s="15">
        <v>0</v>
      </c>
      <c r="N104" s="15">
        <v>34</v>
      </c>
      <c r="O104" s="15">
        <f t="shared" si="11"/>
        <v>0</v>
      </c>
      <c r="P104" s="15">
        <f t="shared" si="12"/>
        <v>284</v>
      </c>
      <c r="Q104" s="15"/>
      <c r="R104" s="15">
        <f t="shared" si="13"/>
        <v>284</v>
      </c>
    </row>
    <row r="105" spans="1:18">
      <c r="A105" s="6">
        <v>97</v>
      </c>
      <c r="B105" s="6">
        <v>107728</v>
      </c>
      <c r="C105" s="14" t="s">
        <v>119</v>
      </c>
      <c r="D105" s="6" t="s">
        <v>110</v>
      </c>
      <c r="E105" s="15"/>
      <c r="F105" s="15">
        <v>29</v>
      </c>
      <c r="G105" s="15">
        <v>0</v>
      </c>
      <c r="H105" s="15">
        <v>15</v>
      </c>
      <c r="I105" s="15">
        <v>0</v>
      </c>
      <c r="J105" s="15">
        <v>15</v>
      </c>
      <c r="K105" s="15">
        <v>0</v>
      </c>
      <c r="L105" s="15">
        <v>58</v>
      </c>
      <c r="M105" s="15">
        <v>0</v>
      </c>
      <c r="N105" s="15">
        <v>36</v>
      </c>
      <c r="O105" s="15">
        <f t="shared" si="11"/>
        <v>0</v>
      </c>
      <c r="P105" s="15">
        <f t="shared" si="12"/>
        <v>153</v>
      </c>
      <c r="Q105" s="15"/>
      <c r="R105" s="15">
        <f t="shared" si="13"/>
        <v>153</v>
      </c>
    </row>
    <row r="106" s="2" customFormat="1" spans="1:18">
      <c r="A106" s="18"/>
      <c r="B106" s="18"/>
      <c r="C106" s="19"/>
      <c r="D106" s="20" t="s">
        <v>110</v>
      </c>
      <c r="E106" s="21">
        <f>SUM(E96:E105)</f>
        <v>332</v>
      </c>
      <c r="F106" s="21">
        <f>SUM(F96:F105)</f>
        <v>218</v>
      </c>
      <c r="G106" s="21">
        <f>SUM(G96:G105)</f>
        <v>6</v>
      </c>
      <c r="H106" s="21">
        <f>SUM(H96:H105)</f>
        <v>120</v>
      </c>
      <c r="I106" s="21">
        <f>SUM(I96:I105)</f>
        <v>24</v>
      </c>
      <c r="J106" s="21">
        <f>SUM(J96:J105)</f>
        <v>297</v>
      </c>
      <c r="K106" s="21">
        <f>SUM(K96:K105)</f>
        <v>64</v>
      </c>
      <c r="L106" s="21">
        <f>SUM(L96:L105)</f>
        <v>534</v>
      </c>
      <c r="M106" s="21">
        <f>SUM(M96:M105)</f>
        <v>0</v>
      </c>
      <c r="N106" s="21">
        <f>SUM(N96:N105)</f>
        <v>327</v>
      </c>
      <c r="O106" s="21">
        <f>SUM(O96:O105)</f>
        <v>426</v>
      </c>
      <c r="P106" s="21">
        <f>SUM(P96:P105)</f>
        <v>1496</v>
      </c>
      <c r="Q106" s="21">
        <f>SUM(Q96:Q105)</f>
        <v>84</v>
      </c>
      <c r="R106" s="21">
        <f>SUM(R96:R105)</f>
        <v>1154</v>
      </c>
    </row>
    <row r="107" spans="1:18">
      <c r="A107" s="6">
        <v>98</v>
      </c>
      <c r="B107" s="6">
        <v>52</v>
      </c>
      <c r="C107" s="14" t="s">
        <v>120</v>
      </c>
      <c r="D107" s="6" t="s">
        <v>121</v>
      </c>
      <c r="E107" s="15"/>
      <c r="F107" s="15">
        <v>36</v>
      </c>
      <c r="G107" s="15">
        <v>0</v>
      </c>
      <c r="H107" s="15">
        <v>30</v>
      </c>
      <c r="I107" s="15">
        <v>0</v>
      </c>
      <c r="J107" s="15">
        <v>25</v>
      </c>
      <c r="K107" s="15">
        <v>0</v>
      </c>
      <c r="L107" s="15">
        <v>50</v>
      </c>
      <c r="M107" s="15">
        <v>0</v>
      </c>
      <c r="N107" s="15">
        <v>56</v>
      </c>
      <c r="O107" s="15">
        <f t="shared" si="11"/>
        <v>0</v>
      </c>
      <c r="P107" s="15">
        <f t="shared" si="12"/>
        <v>197</v>
      </c>
      <c r="Q107" s="15"/>
      <c r="R107" s="15">
        <f t="shared" si="13"/>
        <v>197</v>
      </c>
    </row>
    <row r="108" spans="1:18">
      <c r="A108" s="6">
        <v>99</v>
      </c>
      <c r="B108" s="6">
        <v>56</v>
      </c>
      <c r="C108" s="14" t="s">
        <v>122</v>
      </c>
      <c r="D108" s="6" t="s">
        <v>121</v>
      </c>
      <c r="E108" s="15">
        <v>216</v>
      </c>
      <c r="F108" s="15"/>
      <c r="G108" s="15">
        <v>0</v>
      </c>
      <c r="H108" s="15">
        <v>12</v>
      </c>
      <c r="I108" s="15">
        <v>0</v>
      </c>
      <c r="J108" s="15">
        <v>90</v>
      </c>
      <c r="K108" s="15">
        <v>156</v>
      </c>
      <c r="L108" s="15">
        <v>0</v>
      </c>
      <c r="M108" s="15">
        <v>0</v>
      </c>
      <c r="N108" s="15">
        <v>30</v>
      </c>
      <c r="O108" s="15">
        <f t="shared" si="11"/>
        <v>372</v>
      </c>
      <c r="P108" s="15">
        <f t="shared" si="12"/>
        <v>132</v>
      </c>
      <c r="Q108" s="15">
        <f>O108-P108</f>
        <v>240</v>
      </c>
      <c r="R108" s="15"/>
    </row>
    <row r="109" spans="1:18">
      <c r="A109" s="6">
        <v>100</v>
      </c>
      <c r="B109" s="6">
        <v>54</v>
      </c>
      <c r="C109" s="14" t="s">
        <v>123</v>
      </c>
      <c r="D109" s="6" t="s">
        <v>121</v>
      </c>
      <c r="E109" s="15">
        <v>208</v>
      </c>
      <c r="F109" s="15"/>
      <c r="G109" s="15">
        <v>0</v>
      </c>
      <c r="H109" s="15">
        <v>18</v>
      </c>
      <c r="I109" s="15">
        <v>0</v>
      </c>
      <c r="J109" s="15">
        <v>90</v>
      </c>
      <c r="K109" s="15">
        <v>8</v>
      </c>
      <c r="L109" s="15">
        <v>0</v>
      </c>
      <c r="M109" s="15">
        <v>0</v>
      </c>
      <c r="N109" s="15">
        <v>30</v>
      </c>
      <c r="O109" s="15">
        <f t="shared" si="11"/>
        <v>216</v>
      </c>
      <c r="P109" s="15">
        <f t="shared" si="12"/>
        <v>138</v>
      </c>
      <c r="Q109" s="15">
        <f>O109-P109</f>
        <v>78</v>
      </c>
      <c r="R109" s="15"/>
    </row>
    <row r="110" spans="1:18">
      <c r="A110" s="6">
        <v>101</v>
      </c>
      <c r="B110" s="6">
        <v>329</v>
      </c>
      <c r="C110" s="14" t="s">
        <v>124</v>
      </c>
      <c r="D110" s="6" t="s">
        <v>121</v>
      </c>
      <c r="E110" s="15">
        <v>0</v>
      </c>
      <c r="F110" s="15"/>
      <c r="G110" s="15">
        <v>0</v>
      </c>
      <c r="H110" s="15">
        <v>6</v>
      </c>
      <c r="I110" s="15">
        <v>0</v>
      </c>
      <c r="J110" s="15">
        <v>90</v>
      </c>
      <c r="K110" s="15">
        <v>48</v>
      </c>
      <c r="L110" s="15">
        <v>0</v>
      </c>
      <c r="M110" s="15">
        <v>0</v>
      </c>
      <c r="N110" s="15">
        <v>64</v>
      </c>
      <c r="O110" s="15">
        <f t="shared" si="11"/>
        <v>48</v>
      </c>
      <c r="P110" s="15">
        <f t="shared" si="12"/>
        <v>160</v>
      </c>
      <c r="Q110" s="15"/>
      <c r="R110" s="15">
        <f t="shared" ref="R110:R117" si="14">P110-O110</f>
        <v>112</v>
      </c>
    </row>
    <row r="111" spans="1:18">
      <c r="A111" s="6">
        <v>102</v>
      </c>
      <c r="B111" s="6">
        <v>351</v>
      </c>
      <c r="C111" s="14" t="s">
        <v>125</v>
      </c>
      <c r="D111" s="6" t="s">
        <v>121</v>
      </c>
      <c r="E111" s="15"/>
      <c r="F111" s="15">
        <v>97</v>
      </c>
      <c r="G111" s="15">
        <v>0</v>
      </c>
      <c r="H111" s="15">
        <v>30</v>
      </c>
      <c r="I111" s="15">
        <v>0</v>
      </c>
      <c r="J111" s="15">
        <v>13</v>
      </c>
      <c r="K111" s="15">
        <v>128</v>
      </c>
      <c r="L111" s="15">
        <v>0</v>
      </c>
      <c r="M111" s="15">
        <v>0</v>
      </c>
      <c r="N111" s="15">
        <v>54</v>
      </c>
      <c r="O111" s="15">
        <f t="shared" si="11"/>
        <v>128</v>
      </c>
      <c r="P111" s="15">
        <f t="shared" si="12"/>
        <v>194</v>
      </c>
      <c r="Q111" s="15"/>
      <c r="R111" s="15">
        <f t="shared" si="14"/>
        <v>66</v>
      </c>
    </row>
    <row r="112" spans="1:18">
      <c r="A112" s="6">
        <v>103</v>
      </c>
      <c r="B112" s="6">
        <v>367</v>
      </c>
      <c r="C112" s="14" t="s">
        <v>126</v>
      </c>
      <c r="D112" s="6" t="s">
        <v>121</v>
      </c>
      <c r="E112" s="15"/>
      <c r="F112" s="15">
        <v>35</v>
      </c>
      <c r="G112" s="15">
        <v>36</v>
      </c>
      <c r="H112" s="15">
        <v>0</v>
      </c>
      <c r="I112" s="15">
        <v>0</v>
      </c>
      <c r="J112" s="15">
        <v>56</v>
      </c>
      <c r="K112" s="15">
        <v>0</v>
      </c>
      <c r="L112" s="15">
        <v>74</v>
      </c>
      <c r="M112" s="15">
        <v>0</v>
      </c>
      <c r="N112" s="15">
        <v>24</v>
      </c>
      <c r="O112" s="15">
        <f t="shared" si="11"/>
        <v>36</v>
      </c>
      <c r="P112" s="15">
        <f t="shared" si="12"/>
        <v>189</v>
      </c>
      <c r="Q112" s="15"/>
      <c r="R112" s="15">
        <f t="shared" si="14"/>
        <v>153</v>
      </c>
    </row>
    <row r="113" spans="1:18">
      <c r="A113" s="6">
        <v>104</v>
      </c>
      <c r="B113" s="6">
        <v>587</v>
      </c>
      <c r="C113" s="14" t="s">
        <v>127</v>
      </c>
      <c r="D113" s="6" t="s">
        <v>121</v>
      </c>
      <c r="E113" s="15"/>
      <c r="F113" s="15">
        <v>55</v>
      </c>
      <c r="G113" s="15">
        <v>0</v>
      </c>
      <c r="H113" s="15">
        <v>0</v>
      </c>
      <c r="I113" s="15">
        <v>0</v>
      </c>
      <c r="J113" s="15">
        <v>25</v>
      </c>
      <c r="K113" s="15">
        <v>0</v>
      </c>
      <c r="L113" s="15">
        <v>20</v>
      </c>
      <c r="M113" s="15">
        <v>0</v>
      </c>
      <c r="N113" s="15">
        <v>50</v>
      </c>
      <c r="O113" s="15">
        <f t="shared" si="11"/>
        <v>0</v>
      </c>
      <c r="P113" s="15">
        <f t="shared" si="12"/>
        <v>150</v>
      </c>
      <c r="Q113" s="15"/>
      <c r="R113" s="15">
        <f t="shared" si="14"/>
        <v>150</v>
      </c>
    </row>
    <row r="114" spans="1:18">
      <c r="A114" s="6">
        <v>105</v>
      </c>
      <c r="B114" s="6">
        <v>704</v>
      </c>
      <c r="C114" s="14" t="s">
        <v>128</v>
      </c>
      <c r="D114" s="6" t="s">
        <v>121</v>
      </c>
      <c r="E114" s="15"/>
      <c r="F114" s="15">
        <v>35</v>
      </c>
      <c r="G114" s="15">
        <v>0</v>
      </c>
      <c r="H114" s="15">
        <v>6</v>
      </c>
      <c r="I114" s="15">
        <v>0</v>
      </c>
      <c r="J114" s="15">
        <v>25</v>
      </c>
      <c r="K114" s="15">
        <v>0</v>
      </c>
      <c r="L114" s="15">
        <v>14</v>
      </c>
      <c r="M114" s="15">
        <v>0</v>
      </c>
      <c r="N114" s="15">
        <v>4</v>
      </c>
      <c r="O114" s="15">
        <f t="shared" si="11"/>
        <v>0</v>
      </c>
      <c r="P114" s="15">
        <f t="shared" si="12"/>
        <v>84</v>
      </c>
      <c r="Q114" s="15"/>
      <c r="R114" s="15">
        <f t="shared" si="14"/>
        <v>84</v>
      </c>
    </row>
    <row r="115" spans="1:18">
      <c r="A115" s="6">
        <v>106</v>
      </c>
      <c r="B115" s="6">
        <v>706</v>
      </c>
      <c r="C115" s="14" t="s">
        <v>129</v>
      </c>
      <c r="D115" s="6" t="s">
        <v>121</v>
      </c>
      <c r="E115" s="15"/>
      <c r="F115" s="15">
        <v>70</v>
      </c>
      <c r="G115" s="15">
        <v>0</v>
      </c>
      <c r="H115" s="15">
        <v>0</v>
      </c>
      <c r="I115" s="15">
        <v>0</v>
      </c>
      <c r="J115" s="15">
        <v>90</v>
      </c>
      <c r="K115" s="15">
        <v>0</v>
      </c>
      <c r="L115" s="15">
        <v>60</v>
      </c>
      <c r="M115" s="15">
        <v>0</v>
      </c>
      <c r="N115" s="15">
        <v>36</v>
      </c>
      <c r="O115" s="15">
        <f t="shared" si="11"/>
        <v>0</v>
      </c>
      <c r="P115" s="15">
        <f t="shared" si="12"/>
        <v>256</v>
      </c>
      <c r="Q115" s="15"/>
      <c r="R115" s="15">
        <f t="shared" si="14"/>
        <v>256</v>
      </c>
    </row>
    <row r="116" spans="1:18">
      <c r="A116" s="6">
        <v>107</v>
      </c>
      <c r="B116" s="6">
        <v>710</v>
      </c>
      <c r="C116" s="14" t="s">
        <v>130</v>
      </c>
      <c r="D116" s="6" t="s">
        <v>121</v>
      </c>
      <c r="E116" s="15"/>
      <c r="F116" s="15">
        <v>161</v>
      </c>
      <c r="G116" s="15">
        <v>0</v>
      </c>
      <c r="H116" s="15">
        <v>6</v>
      </c>
      <c r="I116" s="15">
        <v>0</v>
      </c>
      <c r="J116" s="15">
        <v>90</v>
      </c>
      <c r="K116" s="15">
        <v>76</v>
      </c>
      <c r="L116" s="15">
        <v>0</v>
      </c>
      <c r="M116" s="15">
        <v>0</v>
      </c>
      <c r="N116" s="15">
        <v>30</v>
      </c>
      <c r="O116" s="15">
        <f t="shared" si="11"/>
        <v>76</v>
      </c>
      <c r="P116" s="15">
        <f t="shared" si="12"/>
        <v>287</v>
      </c>
      <c r="Q116" s="15"/>
      <c r="R116" s="15">
        <f t="shared" si="14"/>
        <v>211</v>
      </c>
    </row>
    <row r="117" spans="1:18">
      <c r="A117" s="6">
        <v>108</v>
      </c>
      <c r="B117" s="6">
        <v>713</v>
      </c>
      <c r="C117" s="14" t="s">
        <v>131</v>
      </c>
      <c r="D117" s="6" t="s">
        <v>121</v>
      </c>
      <c r="E117" s="15"/>
      <c r="F117" s="15">
        <v>102</v>
      </c>
      <c r="G117" s="15">
        <v>12</v>
      </c>
      <c r="H117" s="15">
        <v>0</v>
      </c>
      <c r="I117" s="15">
        <v>0</v>
      </c>
      <c r="J117" s="15">
        <v>90</v>
      </c>
      <c r="K117" s="15">
        <v>0</v>
      </c>
      <c r="L117" s="15">
        <v>68</v>
      </c>
      <c r="M117" s="15">
        <v>0</v>
      </c>
      <c r="N117" s="15">
        <v>15</v>
      </c>
      <c r="O117" s="15">
        <f t="shared" si="11"/>
        <v>12</v>
      </c>
      <c r="P117" s="15">
        <f t="shared" si="12"/>
        <v>275</v>
      </c>
      <c r="Q117" s="15"/>
      <c r="R117" s="15">
        <f t="shared" si="14"/>
        <v>263</v>
      </c>
    </row>
    <row r="118" spans="1:18">
      <c r="A118" s="6">
        <v>109</v>
      </c>
      <c r="B118" s="6">
        <v>738</v>
      </c>
      <c r="C118" s="14" t="s">
        <v>132</v>
      </c>
      <c r="D118" s="6" t="s">
        <v>121</v>
      </c>
      <c r="E118" s="15">
        <v>96</v>
      </c>
      <c r="F118" s="15"/>
      <c r="G118" s="15">
        <v>9</v>
      </c>
      <c r="H118" s="15">
        <v>0</v>
      </c>
      <c r="I118" s="15">
        <v>0</v>
      </c>
      <c r="J118" s="15">
        <v>62</v>
      </c>
      <c r="K118" s="15">
        <v>16</v>
      </c>
      <c r="L118" s="15">
        <v>0</v>
      </c>
      <c r="M118" s="15">
        <v>0</v>
      </c>
      <c r="N118" s="15">
        <v>32</v>
      </c>
      <c r="O118" s="15">
        <f t="shared" si="11"/>
        <v>121</v>
      </c>
      <c r="P118" s="15">
        <f t="shared" si="12"/>
        <v>94</v>
      </c>
      <c r="Q118" s="15">
        <f>O118-P118</f>
        <v>27</v>
      </c>
      <c r="R118" s="15"/>
    </row>
    <row r="119" spans="1:18">
      <c r="A119" s="6">
        <v>110</v>
      </c>
      <c r="B119" s="6">
        <v>754</v>
      </c>
      <c r="C119" s="14" t="s">
        <v>133</v>
      </c>
      <c r="D119" s="6" t="s">
        <v>121</v>
      </c>
      <c r="E119" s="15"/>
      <c r="F119" s="15">
        <v>31</v>
      </c>
      <c r="G119" s="15">
        <v>33</v>
      </c>
      <c r="H119" s="15">
        <v>0</v>
      </c>
      <c r="I119" s="15">
        <v>0</v>
      </c>
      <c r="J119" s="15">
        <v>40</v>
      </c>
      <c r="K119" s="15">
        <v>0</v>
      </c>
      <c r="L119" s="15">
        <v>124</v>
      </c>
      <c r="M119" s="15">
        <v>0</v>
      </c>
      <c r="N119" s="15">
        <v>54</v>
      </c>
      <c r="O119" s="15">
        <f t="shared" si="11"/>
        <v>33</v>
      </c>
      <c r="P119" s="15">
        <f t="shared" si="12"/>
        <v>249</v>
      </c>
      <c r="Q119" s="15"/>
      <c r="R119" s="15">
        <f>P119-O119</f>
        <v>216</v>
      </c>
    </row>
    <row r="120" spans="1:18">
      <c r="A120" s="6">
        <v>111</v>
      </c>
      <c r="B120" s="6">
        <v>101453</v>
      </c>
      <c r="C120" s="14" t="s">
        <v>134</v>
      </c>
      <c r="D120" s="6" t="s">
        <v>121</v>
      </c>
      <c r="E120" s="15">
        <v>70</v>
      </c>
      <c r="F120" s="15"/>
      <c r="G120" s="15">
        <v>0</v>
      </c>
      <c r="H120" s="15">
        <v>21</v>
      </c>
      <c r="I120" s="15">
        <v>0</v>
      </c>
      <c r="J120" s="15">
        <v>22</v>
      </c>
      <c r="K120" s="15">
        <v>0</v>
      </c>
      <c r="L120" s="15">
        <v>106</v>
      </c>
      <c r="M120" s="15">
        <v>0</v>
      </c>
      <c r="N120" s="15">
        <v>0</v>
      </c>
      <c r="O120" s="15">
        <f t="shared" si="11"/>
        <v>70</v>
      </c>
      <c r="P120" s="15">
        <f t="shared" si="12"/>
        <v>149</v>
      </c>
      <c r="Q120" s="15"/>
      <c r="R120" s="15">
        <f>P120-O120</f>
        <v>79</v>
      </c>
    </row>
    <row r="121" spans="1:18">
      <c r="A121" s="6">
        <v>112</v>
      </c>
      <c r="B121" s="6">
        <v>104428</v>
      </c>
      <c r="C121" s="14" t="s">
        <v>135</v>
      </c>
      <c r="D121" s="6" t="s">
        <v>121</v>
      </c>
      <c r="E121" s="15">
        <v>264</v>
      </c>
      <c r="F121" s="15"/>
      <c r="G121" s="15">
        <v>18</v>
      </c>
      <c r="H121" s="15">
        <v>0</v>
      </c>
      <c r="I121" s="15">
        <v>0</v>
      </c>
      <c r="J121" s="15">
        <v>48</v>
      </c>
      <c r="K121" s="15">
        <v>388</v>
      </c>
      <c r="L121" s="15">
        <v>0</v>
      </c>
      <c r="M121" s="15">
        <v>56</v>
      </c>
      <c r="N121" s="15">
        <v>0</v>
      </c>
      <c r="O121" s="15">
        <f t="shared" si="11"/>
        <v>726</v>
      </c>
      <c r="P121" s="15">
        <f t="shared" si="12"/>
        <v>48</v>
      </c>
      <c r="Q121" s="15">
        <f>O121-P121</f>
        <v>678</v>
      </c>
      <c r="R121" s="15"/>
    </row>
    <row r="122" spans="1:18">
      <c r="A122" s="6">
        <v>113</v>
      </c>
      <c r="B122" s="6">
        <v>104838</v>
      </c>
      <c r="C122" s="14" t="s">
        <v>136</v>
      </c>
      <c r="D122" s="6" t="s">
        <v>121</v>
      </c>
      <c r="E122" s="15"/>
      <c r="F122" s="15">
        <v>211</v>
      </c>
      <c r="G122" s="15">
        <v>0</v>
      </c>
      <c r="H122" s="15">
        <v>24</v>
      </c>
      <c r="I122" s="15">
        <v>0</v>
      </c>
      <c r="J122" s="15">
        <v>84</v>
      </c>
      <c r="K122" s="15">
        <v>12</v>
      </c>
      <c r="L122" s="15">
        <v>0</v>
      </c>
      <c r="M122" s="15">
        <v>0</v>
      </c>
      <c r="N122" s="15">
        <v>0</v>
      </c>
      <c r="O122" s="15">
        <f t="shared" si="11"/>
        <v>12</v>
      </c>
      <c r="P122" s="15">
        <f t="shared" si="12"/>
        <v>319</v>
      </c>
      <c r="Q122" s="15"/>
      <c r="R122" s="15">
        <f>P122-O122</f>
        <v>307</v>
      </c>
    </row>
    <row r="123" s="2" customFormat="1" spans="1:18">
      <c r="A123" s="18"/>
      <c r="B123" s="18"/>
      <c r="C123" s="19"/>
      <c r="D123" s="20" t="s">
        <v>121</v>
      </c>
      <c r="E123" s="21">
        <f>SUM(E107:E122)</f>
        <v>854</v>
      </c>
      <c r="F123" s="21">
        <f>SUM(F107:F122)</f>
        <v>833</v>
      </c>
      <c r="G123" s="21">
        <f>SUM(G107:G122)</f>
        <v>108</v>
      </c>
      <c r="H123" s="21">
        <f>SUM(H107:H122)</f>
        <v>153</v>
      </c>
      <c r="I123" s="21">
        <f>SUM(I107:I122)</f>
        <v>0</v>
      </c>
      <c r="J123" s="21">
        <f>SUM(J107:J122)</f>
        <v>940</v>
      </c>
      <c r="K123" s="21">
        <f>SUM(K107:K122)</f>
        <v>832</v>
      </c>
      <c r="L123" s="21">
        <f>SUM(L107:L122)</f>
        <v>516</v>
      </c>
      <c r="M123" s="21">
        <f>SUM(M107:M122)</f>
        <v>56</v>
      </c>
      <c r="N123" s="21">
        <f>SUM(N107:N122)</f>
        <v>479</v>
      </c>
      <c r="O123" s="21">
        <f>SUM(O107:O122)</f>
        <v>1850</v>
      </c>
      <c r="P123" s="21">
        <f>SUM(P107:P122)</f>
        <v>2921</v>
      </c>
      <c r="Q123" s="21">
        <f>SUM(Q107:Q122)</f>
        <v>1023</v>
      </c>
      <c r="R123" s="21">
        <f>SUM(R107:R122)</f>
        <v>2094</v>
      </c>
    </row>
    <row r="124" spans="1:18">
      <c r="A124" s="6"/>
      <c r="B124" s="6"/>
      <c r="C124" s="14" t="s">
        <v>4</v>
      </c>
      <c r="D124" s="6" t="s">
        <v>4</v>
      </c>
      <c r="E124" s="15">
        <f>E123+E106+E95+E89+E83+E61+E36+E33</f>
        <v>4429</v>
      </c>
      <c r="F124" s="15">
        <f>F123+F106+F95+F89+F83+F61+F36+F33</f>
        <v>5854</v>
      </c>
      <c r="G124" s="15">
        <f>G123+G106+G95+G89+G83+G61+G36+G33</f>
        <v>720</v>
      </c>
      <c r="H124" s="15">
        <f>H123+H106+H95+H89+H83+H61+H36+H33</f>
        <v>1344</v>
      </c>
      <c r="I124" s="15">
        <f>I123+I106+I95+I89+I83+I61+I36+I33</f>
        <v>132</v>
      </c>
      <c r="J124" s="15">
        <f>J123+J106+J95+J89+J83+J61+J36+J33</f>
        <v>6937</v>
      </c>
      <c r="K124" s="15">
        <f>K123+K106+K95+K89+K83+K61+K36+K33</f>
        <v>2462</v>
      </c>
      <c r="L124" s="15">
        <f>L123+L106+L95+L89+L83+L61+L36+L33</f>
        <v>5928.6</v>
      </c>
      <c r="M124" s="15">
        <f t="shared" ref="M124:R124" si="15">M123+M106+M95+M89+M83+M61+M36+M33</f>
        <v>397</v>
      </c>
      <c r="N124" s="15">
        <f t="shared" si="15"/>
        <v>3518</v>
      </c>
      <c r="O124" s="15">
        <f t="shared" si="15"/>
        <v>8140</v>
      </c>
      <c r="P124" s="15">
        <f t="shared" si="15"/>
        <v>23581.6</v>
      </c>
      <c r="Q124" s="15">
        <f t="shared" si="15"/>
        <v>3213</v>
      </c>
      <c r="R124" s="15">
        <f t="shared" si="15"/>
        <v>18654.6</v>
      </c>
    </row>
    <row r="126" spans="5:17">
      <c r="E126" s="27" t="s">
        <v>137</v>
      </c>
      <c r="F126" s="4">
        <v>1425</v>
      </c>
      <c r="H126" s="4">
        <f>H124-G124</f>
        <v>624</v>
      </c>
      <c r="J126" s="4">
        <f>J124-I124</f>
        <v>6805</v>
      </c>
      <c r="L126" s="5">
        <f>L124-K124</f>
        <v>3466.6</v>
      </c>
      <c r="N126" s="5">
        <f>N124-M124</f>
        <v>3121</v>
      </c>
      <c r="Q126" s="5">
        <f>R124-Q124</f>
        <v>15441.6</v>
      </c>
    </row>
  </sheetData>
  <mergeCells count="7">
    <mergeCell ref="E1:F1"/>
    <mergeCell ref="G1:H1"/>
    <mergeCell ref="I1:J1"/>
    <mergeCell ref="K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jkgjf</cp:lastModifiedBy>
  <dcterms:created xsi:type="dcterms:W3CDTF">2019-12-12T01:20:00Z</dcterms:created>
  <dcterms:modified xsi:type="dcterms:W3CDTF">2019-12-12T01:55:49Z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