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Sheet2!$A$3:$Q$83</definedName>
    <definedName name="_xlnm.Print_Titles" localSheetId="0">Sheet2!$1:$3</definedName>
  </definedNames>
  <calcPr calcId="144525" refMode="R1C1" concurrentCalc="0"/>
</workbook>
</file>

<file path=xl/sharedStrings.xml><?xml version="1.0" encoding="utf-8"?>
<sst xmlns="http://schemas.openxmlformats.org/spreadsheetml/2006/main" count="585" uniqueCount="250">
  <si>
    <t>价格调整申请表</t>
  </si>
  <si>
    <t>申请部门：商品部                                                      申请人： 郭祥</t>
  </si>
  <si>
    <t>申报日期：2019年11月8日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</si>
  <si>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</si>
  <si>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</si>
  <si>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</si>
  <si>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</si>
  <si>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</si>
  <si>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</si>
  <si>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</si>
  <si>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</si>
  <si>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</si>
  <si>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</si>
  <si>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</si>
  <si>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</si>
  <si>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</si>
  <si>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</si>
  <si>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</si>
  <si>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</si>
  <si>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</si>
  <si>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麝香舒活灵</t>
  </si>
  <si>
    <t>80ml</t>
  </si>
  <si>
    <t>四川光大制药有限公司</t>
  </si>
  <si>
    <t>瓶</t>
  </si>
  <si>
    <t>供货价上涨，毛利不足</t>
  </si>
  <si>
    <t>下周二（19.11.12）</t>
  </si>
  <si>
    <t>所有门店</t>
  </si>
  <si>
    <t>奥美拉唑肠溶胶囊</t>
  </si>
  <si>
    <t>10mgx14粒</t>
  </si>
  <si>
    <t>浙江金华康恩贝生物制药有限公司</t>
  </si>
  <si>
    <t>盒</t>
  </si>
  <si>
    <t>厂家维价</t>
  </si>
  <si>
    <t>脑心舒口服液</t>
  </si>
  <si>
    <t>10mlx10支</t>
  </si>
  <si>
    <t>吉林敖东延边药业股份有限公司</t>
  </si>
  <si>
    <t>足光散(足光粉)</t>
  </si>
  <si>
    <t>40gx3袋</t>
  </si>
  <si>
    <t>武汉健民集团随州药业有限公司</t>
  </si>
  <si>
    <t>市场反馈</t>
  </si>
  <si>
    <t>重酒石酸卡巴拉汀胶囊</t>
  </si>
  <si>
    <t>3mgx28粒</t>
  </si>
  <si>
    <t>Novartis Farmaceutica S.A.(西班牙）</t>
  </si>
  <si>
    <t>肺气肿片(707金扉康)</t>
  </si>
  <si>
    <t>100片</t>
  </si>
  <si>
    <t>江苏七0七天然制药有限公司</t>
  </si>
  <si>
    <t>酮康他索乳膏</t>
  </si>
  <si>
    <t>10g</t>
  </si>
  <si>
    <t>广东顺德顺峰药业有限公司</t>
  </si>
  <si>
    <t>支</t>
  </si>
  <si>
    <t>替硝唑片(卡斯尼)</t>
  </si>
  <si>
    <t>0.5gx8片</t>
  </si>
  <si>
    <t>重庆科瑞制药有限责任公司</t>
  </si>
  <si>
    <t>维生素B4片</t>
  </si>
  <si>
    <t>10mgx100片</t>
  </si>
  <si>
    <t>地奥集团成都药业股份有限公司</t>
  </si>
  <si>
    <t>归脾丸</t>
  </si>
  <si>
    <t>60g</t>
  </si>
  <si>
    <t>太极集团四川绵阳制药有限公司</t>
  </si>
  <si>
    <t>风湿马钱片</t>
  </si>
  <si>
    <t>0.17gx28片(薄膜衣)</t>
  </si>
  <si>
    <t>西青果茶(藏青果茶)</t>
  </si>
  <si>
    <t>15gx10块</t>
  </si>
  <si>
    <t>广西正堂药业有限责任公司</t>
  </si>
  <si>
    <t>妥布霉素眼膏</t>
  </si>
  <si>
    <t>3.5g</t>
  </si>
  <si>
    <t xml:space="preserve">ALCON Cusi,S.A	
</t>
  </si>
  <si>
    <t>盐酸普萘洛尔片</t>
  </si>
  <si>
    <t>江苏亚邦爱普森药业有限公司</t>
  </si>
  <si>
    <t>复方益母草膏</t>
  </si>
  <si>
    <t>100g</t>
  </si>
  <si>
    <t>北京同仁堂科技发展股份有限公司制药厂</t>
  </si>
  <si>
    <t>碳酸锂片</t>
  </si>
  <si>
    <t>0.25gx100片</t>
  </si>
  <si>
    <t>湖南千金湘江药业股份有限公司</t>
  </si>
  <si>
    <t>糠甾醇片(牙周宁片)</t>
  </si>
  <si>
    <t>40mgx100片</t>
  </si>
  <si>
    <t>四川大冢制药有限公司(四川锡成大冢制药有限公司)</t>
  </si>
  <si>
    <t>愈风宁心片</t>
  </si>
  <si>
    <t>0.28gx100片</t>
  </si>
  <si>
    <t>北京同仁堂制药有限公司</t>
  </si>
  <si>
    <r>
      <rPr>
        <sz val="10"/>
        <rFont val="宋体"/>
        <charset val="0"/>
      </rPr>
      <t>盐酸舍曲林片</t>
    </r>
    <r>
      <rPr>
        <sz val="10"/>
        <rFont val="Arial"/>
        <charset val="0"/>
      </rPr>
      <t>(</t>
    </r>
    <r>
      <rPr>
        <sz val="10"/>
        <rFont val="宋体"/>
        <charset val="0"/>
      </rPr>
      <t>左洛复</t>
    </r>
    <r>
      <rPr>
        <sz val="10"/>
        <rFont val="Arial"/>
        <charset val="0"/>
      </rPr>
      <t>)</t>
    </r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</si>
  <si>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</si>
  <si>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</si>
  <si>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</si>
  <si>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</si>
  <si>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</si>
  <si>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</si>
  <si>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</si>
  <si>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</si>
  <si>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</si>
  <si>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</si>
  <si>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</si>
  <si>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腰痛片</t>
  </si>
  <si>
    <t>0.28gx50片</t>
  </si>
  <si>
    <t>太极集团重庆桐君阁药厂有限公司</t>
  </si>
  <si>
    <t>吲达帕胺片</t>
  </si>
  <si>
    <t>2.5mgx7片x4板</t>
  </si>
  <si>
    <t>东莞万成制药有限公司</t>
  </si>
  <si>
    <t>甲苯咪唑片(安乐士)</t>
  </si>
  <si>
    <t>100mgx6片</t>
  </si>
  <si>
    <t>西安杨森制药有限公司</t>
  </si>
  <si>
    <t>牛黄清感胶囊</t>
  </si>
  <si>
    <t>0.3gx12粒x2板</t>
  </si>
  <si>
    <t>黑龙江澳利达奈德制药有限公司</t>
  </si>
  <si>
    <t>养心氏片</t>
  </si>
  <si>
    <t>90片(薄膜衣)</t>
  </si>
  <si>
    <t>青岛国风药业股份有限公司</t>
  </si>
  <si>
    <t>复方胃蛋白酶颗粒</t>
  </si>
  <si>
    <t>10gx18袋</t>
  </si>
  <si>
    <t>重庆申高生化制药有限公司(原：重庆荣高生化制药)</t>
  </si>
  <si>
    <t>当归苦参丸</t>
  </si>
  <si>
    <t>6gx6瓶</t>
  </si>
  <si>
    <t>雷贝拉唑钠肠溶片(波利特)</t>
  </si>
  <si>
    <t>10mgx7片</t>
  </si>
  <si>
    <t>卫材(中国)药业有限公司</t>
  </si>
  <si>
    <t>脂必泰胶囊</t>
  </si>
  <si>
    <t>0.24gx10粒</t>
  </si>
  <si>
    <t>成都地奥九泓制药厂</t>
  </si>
  <si>
    <t>灰黄霉素片</t>
  </si>
  <si>
    <t>0.1gx100片</t>
  </si>
  <si>
    <t>胆石通胶囊</t>
  </si>
  <si>
    <t>0.65gx48粒</t>
  </si>
  <si>
    <t>广东万年青制药有限公司</t>
  </si>
  <si>
    <t>盐酸普罗帕酮片</t>
  </si>
  <si>
    <t>50mgx50片</t>
  </si>
  <si>
    <t>江苏鹏鹞药业有限公司</t>
  </si>
  <si>
    <t>浓维磷糖浆</t>
  </si>
  <si>
    <t>500ml</t>
  </si>
  <si>
    <t>重庆和平制药有限公司</t>
  </si>
  <si>
    <t>罗格列酮片</t>
  </si>
  <si>
    <t>4mgx7片x2板</t>
  </si>
  <si>
    <t>成都恒瑞制药有限公司</t>
  </si>
  <si>
    <t>金银花糖浆</t>
  </si>
  <si>
    <t>100ml</t>
  </si>
  <si>
    <t>板蓝根颗粒</t>
  </si>
  <si>
    <t>10gx20袋</t>
  </si>
  <si>
    <t>广州白云山和记黄埔中药有限公司(原广州白云山中药厂</t>
  </si>
  <si>
    <t>袋</t>
  </si>
  <si>
    <t>复方土槿皮酊</t>
  </si>
  <si>
    <t>15ml</t>
  </si>
  <si>
    <t>广州白云山敬修堂药业股份有限公司(原广州敬修堂)</t>
  </si>
  <si>
    <t>美洛昔康片(宏强)</t>
  </si>
  <si>
    <t>7.5mgx10片</t>
  </si>
  <si>
    <t>江苏扬子江药业集团有限公司</t>
  </si>
  <si>
    <t>普罗布考片</t>
  </si>
  <si>
    <t>0.125gx32片</t>
  </si>
  <si>
    <t>齐鲁制药有限公司</t>
  </si>
  <si>
    <t>雷米普利片(瑞泰)</t>
  </si>
  <si>
    <t>5mgx7片</t>
  </si>
  <si>
    <t>赛诺菲安万特(北京)制药有限公司</t>
  </si>
  <si>
    <t>三维鱼肝油乳</t>
  </si>
  <si>
    <t>500g(儿童用)</t>
  </si>
  <si>
    <t>国药控股星鲨制药(厦门)有限公司(原:厦门星鲨制药)</t>
  </si>
  <si>
    <t>颈痛颗粒</t>
  </si>
  <si>
    <t>4gx12袋</t>
  </si>
  <si>
    <t>山东明仁福瑞达制药有限公司(原：山东大正药业)</t>
  </si>
  <si>
    <t>肌苷口服溶液</t>
  </si>
  <si>
    <t>江苏聚荣制药集团有限公司</t>
  </si>
  <si>
    <t>硫软膏</t>
  </si>
  <si>
    <t>25g</t>
  </si>
  <si>
    <t>上海运佳黄浦制药有限公司</t>
  </si>
  <si>
    <t>盐酸地尔硫卓片</t>
  </si>
  <si>
    <t>30mgx40片</t>
  </si>
  <si>
    <t>浙江亚太药业股份有限公司</t>
  </si>
  <si>
    <t>前列通片</t>
  </si>
  <si>
    <t>0.34gx108片(薄膜衣)</t>
  </si>
  <si>
    <t>广州中一药业有限公司</t>
  </si>
  <si>
    <t>开塞露</t>
  </si>
  <si>
    <t>20mlx10支(含甘油)</t>
  </si>
  <si>
    <t>四川绵阳一康制药有限公司</t>
  </si>
  <si>
    <t>宁泌泰胶囊</t>
  </si>
  <si>
    <t>0.38gx12粒x2板</t>
  </si>
  <si>
    <t>贵阳新天制药公司</t>
  </si>
  <si>
    <t>口服维D2葡萄糖(丁维葡萄糖)</t>
  </si>
  <si>
    <t>500g</t>
  </si>
  <si>
    <t>四磨汤口服液</t>
  </si>
  <si>
    <t>10mlx8支</t>
  </si>
  <si>
    <t>湖南汉森制药有限公司</t>
  </si>
  <si>
    <t>心脑清软胶囊</t>
  </si>
  <si>
    <t>0.415gx100粒</t>
  </si>
  <si>
    <t>神威药业有限公司</t>
  </si>
  <si>
    <t>格列本脲片(优降糖)</t>
  </si>
  <si>
    <t>2.5mgx100片</t>
  </si>
  <si>
    <t>天津太平洋制药有限公司</t>
  </si>
  <si>
    <t>鱼肝油乳(乳白鱼肝油)</t>
  </si>
  <si>
    <t>天麻素片</t>
  </si>
  <si>
    <t>25mgx100片</t>
  </si>
  <si>
    <t>西南药业股份有限公司</t>
  </si>
  <si>
    <t>乙酰螺旋霉素片</t>
  </si>
  <si>
    <t>0.1gx24片(薄膜衣)</t>
  </si>
  <si>
    <t>广州白云山制药股份有限公司广州白云山制药总厂</t>
  </si>
  <si>
    <t>乳癖消片</t>
  </si>
  <si>
    <t>0.32gx100片</t>
  </si>
  <si>
    <t>辽宁上药好护士药业(集团)有限公司</t>
  </si>
  <si>
    <t>40片</t>
  </si>
  <si>
    <t>盐酸雷尼替丁胶囊</t>
  </si>
  <si>
    <t>0.15gx30粒</t>
  </si>
  <si>
    <t>北大国际医院集团西南合成制药股份有限公司</t>
  </si>
  <si>
    <t>耳聋左慈丸</t>
  </si>
  <si>
    <t>200丸(浓缩丸)</t>
  </si>
  <si>
    <t>兰州佛慈制药股份有限公司</t>
  </si>
  <si>
    <t>鲨肝醇片</t>
  </si>
  <si>
    <t>20mgx100片</t>
  </si>
  <si>
    <t>喉症丸</t>
  </si>
  <si>
    <t>60丸x2支</t>
  </si>
  <si>
    <t>金刚藤糖浆</t>
  </si>
  <si>
    <t>150ml</t>
  </si>
  <si>
    <t>湖北福人药业股份有限公司</t>
  </si>
  <si>
    <t>盐酸萘甲唑啉滴鼻液</t>
  </si>
  <si>
    <t>0.1%：8ml</t>
  </si>
  <si>
    <t>芜湖三益信成制药有限公司</t>
  </si>
  <si>
    <t>甲硝唑芬布芬胶囊(牙周康胶囊)</t>
  </si>
  <si>
    <t>10片x2板</t>
  </si>
  <si>
    <t>斑秃丸</t>
  </si>
  <si>
    <t>35g</t>
  </si>
  <si>
    <t>甲氨蝶呤片</t>
  </si>
  <si>
    <t>2.5mgx16片</t>
  </si>
  <si>
    <t>上海上药信谊药厂有限公司(上海信谊药厂有限公司)</t>
  </si>
  <si>
    <t>口服五维葡萄糖(多维葡萄糖)</t>
  </si>
  <si>
    <t>昆明制药集团股份有限公司</t>
  </si>
  <si>
    <t>甲硝唑片</t>
  </si>
  <si>
    <t>0.2gx100片</t>
  </si>
  <si>
    <t>武汉远大制药集团有限公司</t>
  </si>
  <si>
    <t>葡萄糖粉剂(口服葡萄糖)</t>
  </si>
  <si>
    <t>补脾益肠丸</t>
  </si>
  <si>
    <t>72g</t>
  </si>
  <si>
    <t>广州陈李济药厂</t>
  </si>
  <si>
    <t>葡萄糖酸锌片</t>
  </si>
  <si>
    <t>70mgx100片</t>
  </si>
  <si>
    <t>海南制药厂有限公司</t>
  </si>
  <si>
    <t>甲硝唑阴道泡腾片</t>
  </si>
  <si>
    <t>0.2gx14片</t>
  </si>
  <si>
    <t>湖北东信药业有限公司</t>
  </si>
  <si>
    <t>0.2gx24片x2板</t>
  </si>
  <si>
    <t>厦门金日制药有限公司</t>
  </si>
  <si>
    <t>依利康氟康唑片</t>
  </si>
  <si>
    <t>50mgx3片</t>
  </si>
  <si>
    <t>石家庄四药有限公司</t>
  </si>
  <si>
    <t>降糖舒胶囊</t>
  </si>
  <si>
    <t>0.3gx20粒x3板</t>
  </si>
  <si>
    <t>吉林省天泰药业股份有限公司(原吉林省辉南天泰药业)</t>
  </si>
  <si>
    <t>上海和黄药业有限公司</t>
  </si>
  <si>
    <t>盐酸氮卓斯汀鼻喷雾剂</t>
  </si>
  <si>
    <t>10mL;10mg每揿0.07ml</t>
  </si>
  <si>
    <t>贵州云峰药业有限公司</t>
  </si>
  <si>
    <t>备注：1、品种将在2019.11.12执行新零售价，请各门店先用营运部配送的即将调价插卡陈列在对应品种货架上，进行公示便于顾客选购。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</si>
  <si>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</si>
  <si>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</si>
  <si>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</si>
  <si>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制表时间：2019.11.8</t>
  </si>
</sst>
</file>

<file path=xl/styles.xml><?xml version="1.0" encoding="utf-8"?>
<styleSheet xmlns="http://schemas.openxmlformats.org/spreadsheetml/2006/main">
  <numFmts count="7">
    <numFmt numFmtId="176" formatCode="0_ "/>
    <numFmt numFmtId="41" formatCode="_ * #,##0_ ;_ * \-#,##0_ ;_ * &quot;-&quot;_ ;_ @_ "/>
    <numFmt numFmtId="177" formatCode="[$-F800]dddd\,\ mmmm\ dd\,\ yyyy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_ "/>
  </numFmts>
  <fonts count="33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6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6" fillId="29" borderId="14" applyNumberFormat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7" fillId="0" borderId="3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left" vertical="center"/>
    </xf>
    <xf numFmtId="10" fontId="2" fillId="0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78" fontId="7" fillId="0" borderId="3" xfId="0" applyNumberFormat="1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left" vertical="center" wrapText="1"/>
    </xf>
    <xf numFmtId="10" fontId="7" fillId="0" borderId="3" xfId="0" applyNumberFormat="1" applyFont="1" applyFill="1" applyBorder="1" applyAlignment="1">
      <alignment horizontal="left" vertical="center"/>
    </xf>
    <xf numFmtId="10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178" fontId="13" fillId="0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176" fontId="12" fillId="2" borderId="6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3" fillId="0" borderId="0" xfId="0" applyFont="1" applyFill="1" applyBorder="1" applyAlignment="1"/>
    <xf numFmtId="176" fontId="12" fillId="2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0"/>
  <sheetViews>
    <sheetView tabSelected="1" workbookViewId="0">
      <pane ySplit="3" topLeftCell="A79" activePane="bottomLeft" state="frozen"/>
      <selection/>
      <selection pane="bottomLeft" activeCell="C4" sqref="C4:C83"/>
    </sheetView>
  </sheetViews>
  <sheetFormatPr defaultColWidth="9" defaultRowHeight="12.75"/>
  <cols>
    <col min="1" max="1" width="5.125" style="3" customWidth="1"/>
    <col min="2" max="2" width="7.825" style="4" customWidth="1"/>
    <col min="3" max="3" width="22.5" style="5" customWidth="1"/>
    <col min="4" max="4" width="12.875" style="5" customWidth="1"/>
    <col min="5" max="5" width="14.875" style="5" customWidth="1"/>
    <col min="6" max="6" width="9.25" style="5" customWidth="1"/>
    <col min="7" max="8" width="7.5" style="5" customWidth="1"/>
    <col min="9" max="9" width="8" style="5" customWidth="1"/>
    <col min="10" max="10" width="10.125" style="6" customWidth="1"/>
    <col min="11" max="11" width="14.25" style="7" customWidth="1"/>
    <col min="12" max="12" width="11.625" style="7" customWidth="1"/>
    <col min="13" max="13" width="5.625" style="4" customWidth="1"/>
    <col min="14" max="14" width="19.75" style="4" customWidth="1"/>
    <col min="15" max="15" width="13.375" style="8" customWidth="1"/>
    <col min="16" max="16" width="13.125" style="9" customWidth="1"/>
    <col min="17" max="17" width="9.875" style="10" customWidth="1"/>
    <col min="18" max="16384" width="9" style="2"/>
  </cols>
  <sheetData>
    <row r="1" s="1" customFormat="1" ht="20.25" spans="1:1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22"/>
      <c r="K1" s="12"/>
      <c r="L1" s="12"/>
      <c r="M1" s="12"/>
      <c r="N1" s="12"/>
      <c r="O1" s="12"/>
      <c r="P1" s="12"/>
      <c r="Q1" s="35"/>
    </row>
    <row r="2" s="2" customFormat="1" ht="13" customHeight="1" spans="1:17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23" t="s">
        <v>2</v>
      </c>
      <c r="K2" s="24"/>
      <c r="L2" s="24"/>
      <c r="M2" s="25"/>
      <c r="N2" s="25"/>
      <c r="O2" s="26"/>
      <c r="P2" s="27"/>
      <c r="Q2" s="36"/>
    </row>
    <row r="3" s="2" customFormat="1" ht="30" customHeight="1" spans="1:17">
      <c r="A3" s="15" t="s">
        <v>3</v>
      </c>
      <c r="B3" s="16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7" t="s">
        <v>10</v>
      </c>
      <c r="I3" s="28" t="s">
        <v>11</v>
      </c>
      <c r="J3" s="29" t="s">
        <v>12</v>
      </c>
      <c r="K3" s="30" t="s">
        <v>13</v>
      </c>
      <c r="L3" s="31" t="s">
        <v>14</v>
      </c>
      <c r="M3" s="32" t="s">
        <v>15</v>
      </c>
      <c r="N3" s="16" t="s">
        <v>16</v>
      </c>
      <c r="O3" s="18" t="s">
        <v>17</v>
      </c>
      <c r="P3" s="33" t="s">
        <v>18</v>
      </c>
      <c r="Q3" s="37" t="s">
        <v>19</v>
      </c>
    </row>
    <row r="4" s="2" customFormat="1" ht="30" customHeight="1" spans="1:17">
      <c r="A4" s="15">
        <v>1</v>
      </c>
      <c r="B4" s="19">
        <v>140824</v>
      </c>
      <c r="C4" s="19" t="s">
        <v>20</v>
      </c>
      <c r="D4" s="19" t="s">
        <v>21</v>
      </c>
      <c r="E4" s="19" t="s">
        <v>22</v>
      </c>
      <c r="F4" s="20" t="s">
        <v>23</v>
      </c>
      <c r="G4" s="19">
        <v>19.7</v>
      </c>
      <c r="H4" s="17">
        <v>34.3</v>
      </c>
      <c r="I4" s="19">
        <v>39.5</v>
      </c>
      <c r="J4" s="29">
        <v>47.5</v>
      </c>
      <c r="K4" s="30">
        <f>(I4-G4)/I4</f>
        <v>0.50126582278481</v>
      </c>
      <c r="L4" s="31">
        <f>(J4-H4)/J4</f>
        <v>0.277894736842105</v>
      </c>
      <c r="M4" s="32">
        <f>J4-I4</f>
        <v>8</v>
      </c>
      <c r="N4" s="16" t="s">
        <v>24</v>
      </c>
      <c r="O4" s="18" t="s">
        <v>25</v>
      </c>
      <c r="P4" s="33" t="s">
        <v>26</v>
      </c>
      <c r="Q4" s="37"/>
    </row>
    <row r="5" s="2" customFormat="1" ht="30" customHeight="1" spans="1:17">
      <c r="A5" s="15">
        <v>2</v>
      </c>
      <c r="B5" s="19">
        <v>170191</v>
      </c>
      <c r="C5" s="19" t="s">
        <v>27</v>
      </c>
      <c r="D5" s="19" t="s">
        <v>28</v>
      </c>
      <c r="E5" s="19" t="s">
        <v>29</v>
      </c>
      <c r="F5" s="20" t="s">
        <v>30</v>
      </c>
      <c r="G5" s="19">
        <v>19.1</v>
      </c>
      <c r="H5" s="17">
        <v>19.1</v>
      </c>
      <c r="I5" s="19">
        <v>35</v>
      </c>
      <c r="J5" s="29">
        <v>48</v>
      </c>
      <c r="K5" s="30">
        <f>(I5-G5)/I5</f>
        <v>0.454285714285714</v>
      </c>
      <c r="L5" s="31">
        <f>(J5-H5)/J5</f>
        <v>0.602083333333333</v>
      </c>
      <c r="M5" s="32">
        <f>J5-I5</f>
        <v>13</v>
      </c>
      <c r="N5" s="16" t="s">
        <v>31</v>
      </c>
      <c r="O5" s="18" t="s">
        <v>25</v>
      </c>
      <c r="P5" s="33" t="s">
        <v>26</v>
      </c>
      <c r="Q5" s="37"/>
    </row>
    <row r="6" s="2" customFormat="1" ht="30" customHeight="1" spans="1:17">
      <c r="A6" s="15">
        <v>3</v>
      </c>
      <c r="B6" s="19">
        <v>187141</v>
      </c>
      <c r="C6" s="19" t="s">
        <v>32</v>
      </c>
      <c r="D6" s="19" t="s">
        <v>33</v>
      </c>
      <c r="E6" s="19" t="s">
        <v>34</v>
      </c>
      <c r="F6" s="20" t="s">
        <v>30</v>
      </c>
      <c r="G6" s="19">
        <v>10</v>
      </c>
      <c r="H6" s="17">
        <v>10</v>
      </c>
      <c r="I6" s="19">
        <v>20</v>
      </c>
      <c r="J6" s="29">
        <v>24</v>
      </c>
      <c r="K6" s="30">
        <f>(I6-G6)/I6</f>
        <v>0.5</v>
      </c>
      <c r="L6" s="31">
        <f>(J6-H6)/J6</f>
        <v>0.583333333333333</v>
      </c>
      <c r="M6" s="32">
        <f>J6-I6</f>
        <v>4</v>
      </c>
      <c r="N6" s="16" t="s">
        <v>31</v>
      </c>
      <c r="O6" s="18" t="s">
        <v>25</v>
      </c>
      <c r="P6" s="33" t="s">
        <v>26</v>
      </c>
      <c r="Q6" s="37"/>
    </row>
    <row r="7" s="2" customFormat="1" ht="30" customHeight="1" spans="1:17">
      <c r="A7" s="15">
        <v>4</v>
      </c>
      <c r="B7" s="19">
        <v>2754</v>
      </c>
      <c r="C7" s="19" t="s">
        <v>35</v>
      </c>
      <c r="D7" s="19" t="s">
        <v>36</v>
      </c>
      <c r="E7" s="19" t="s">
        <v>37</v>
      </c>
      <c r="F7" s="19" t="s">
        <v>30</v>
      </c>
      <c r="G7" s="19">
        <v>5.6</v>
      </c>
      <c r="H7" s="19">
        <v>5.6</v>
      </c>
      <c r="I7" s="19">
        <v>6</v>
      </c>
      <c r="J7" s="34">
        <v>6.5</v>
      </c>
      <c r="K7" s="30">
        <f>(I7-H7)/I7</f>
        <v>0.0666666666666667</v>
      </c>
      <c r="L7" s="31">
        <f>(J7-H7)/J7</f>
        <v>0.138461538461539</v>
      </c>
      <c r="M7" s="32">
        <f>J7-I7</f>
        <v>0.5</v>
      </c>
      <c r="N7" s="16" t="s">
        <v>38</v>
      </c>
      <c r="O7" s="18" t="s">
        <v>25</v>
      </c>
      <c r="P7" s="33" t="s">
        <v>26</v>
      </c>
      <c r="Q7" s="37"/>
    </row>
    <row r="8" s="2" customFormat="1" ht="30" customHeight="1" spans="1:17">
      <c r="A8" s="15">
        <v>5</v>
      </c>
      <c r="B8" s="19">
        <v>134361</v>
      </c>
      <c r="C8" s="19" t="s">
        <v>39</v>
      </c>
      <c r="D8" s="19" t="s">
        <v>40</v>
      </c>
      <c r="E8" s="19" t="s">
        <v>41</v>
      </c>
      <c r="F8" s="19" t="s">
        <v>30</v>
      </c>
      <c r="G8" s="19">
        <v>310</v>
      </c>
      <c r="H8" s="19">
        <v>310</v>
      </c>
      <c r="I8" s="19">
        <v>335</v>
      </c>
      <c r="J8" s="34">
        <v>338</v>
      </c>
      <c r="K8" s="30">
        <f t="shared" ref="K8:K39" si="0">(I8-H8)/I8</f>
        <v>0.0746268656716418</v>
      </c>
      <c r="L8" s="31">
        <f t="shared" ref="L8:L39" si="1">(J8-H8)/J8</f>
        <v>0.0828402366863905</v>
      </c>
      <c r="M8" s="32">
        <f t="shared" ref="M8:M39" si="2">J8-I8</f>
        <v>3</v>
      </c>
      <c r="N8" s="16" t="s">
        <v>38</v>
      </c>
      <c r="O8" s="18" t="s">
        <v>25</v>
      </c>
      <c r="P8" s="33" t="s">
        <v>26</v>
      </c>
      <c r="Q8" s="37"/>
    </row>
    <row r="9" s="2" customFormat="1" ht="30" customHeight="1" spans="1:17">
      <c r="A9" s="15">
        <v>6</v>
      </c>
      <c r="B9" s="19">
        <v>31147</v>
      </c>
      <c r="C9" s="19" t="s">
        <v>42</v>
      </c>
      <c r="D9" s="19" t="s">
        <v>43</v>
      </c>
      <c r="E9" s="19" t="s">
        <v>44</v>
      </c>
      <c r="F9" s="19" t="s">
        <v>23</v>
      </c>
      <c r="G9" s="19">
        <v>30</v>
      </c>
      <c r="H9" s="19">
        <v>30</v>
      </c>
      <c r="I9" s="19">
        <v>32.5</v>
      </c>
      <c r="J9" s="34">
        <v>35.8</v>
      </c>
      <c r="K9" s="30">
        <f t="shared" si="0"/>
        <v>0.0769230769230769</v>
      </c>
      <c r="L9" s="31">
        <f t="shared" si="1"/>
        <v>0.162011173184357</v>
      </c>
      <c r="M9" s="32">
        <f t="shared" si="2"/>
        <v>3.3</v>
      </c>
      <c r="N9" s="16" t="s">
        <v>38</v>
      </c>
      <c r="O9" s="18" t="s">
        <v>25</v>
      </c>
      <c r="P9" s="33" t="s">
        <v>26</v>
      </c>
      <c r="Q9" s="37"/>
    </row>
    <row r="10" s="2" customFormat="1" ht="30" customHeight="1" spans="1:17">
      <c r="A10" s="15">
        <v>7</v>
      </c>
      <c r="B10" s="19">
        <v>17405</v>
      </c>
      <c r="C10" s="19" t="s">
        <v>45</v>
      </c>
      <c r="D10" s="19" t="s">
        <v>46</v>
      </c>
      <c r="E10" s="19" t="s">
        <v>47</v>
      </c>
      <c r="F10" s="19" t="s">
        <v>48</v>
      </c>
      <c r="G10" s="19">
        <v>6.6</v>
      </c>
      <c r="H10" s="19">
        <v>6.6</v>
      </c>
      <c r="I10" s="19">
        <v>7.2</v>
      </c>
      <c r="J10" s="34">
        <v>7.8</v>
      </c>
      <c r="K10" s="30">
        <f t="shared" si="0"/>
        <v>0.0833333333333334</v>
      </c>
      <c r="L10" s="31">
        <f t="shared" si="1"/>
        <v>0.153846153846154</v>
      </c>
      <c r="M10" s="32">
        <f t="shared" si="2"/>
        <v>0.6</v>
      </c>
      <c r="N10" s="16" t="s">
        <v>38</v>
      </c>
      <c r="O10" s="18" t="s">
        <v>25</v>
      </c>
      <c r="P10" s="33" t="s">
        <v>26</v>
      </c>
      <c r="Q10" s="37"/>
    </row>
    <row r="11" s="2" customFormat="1" ht="30" customHeight="1" spans="1:17">
      <c r="A11" s="15">
        <v>8</v>
      </c>
      <c r="B11" s="19">
        <v>28652</v>
      </c>
      <c r="C11" s="19" t="s">
        <v>49</v>
      </c>
      <c r="D11" s="19" t="s">
        <v>50</v>
      </c>
      <c r="E11" s="19" t="s">
        <v>51</v>
      </c>
      <c r="F11" s="19" t="s">
        <v>30</v>
      </c>
      <c r="G11" s="19">
        <v>3.2</v>
      </c>
      <c r="H11" s="19">
        <v>3.2</v>
      </c>
      <c r="I11" s="19">
        <v>3.5</v>
      </c>
      <c r="J11" s="34">
        <v>5.5</v>
      </c>
      <c r="K11" s="30">
        <f t="shared" si="0"/>
        <v>0.0857142857142857</v>
      </c>
      <c r="L11" s="31">
        <f t="shared" si="1"/>
        <v>0.418181818181818</v>
      </c>
      <c r="M11" s="32">
        <f t="shared" si="2"/>
        <v>2</v>
      </c>
      <c r="N11" s="16" t="s">
        <v>38</v>
      </c>
      <c r="O11" s="18" t="s">
        <v>25</v>
      </c>
      <c r="P11" s="33" t="s">
        <v>26</v>
      </c>
      <c r="Q11" s="37"/>
    </row>
    <row r="12" s="2" customFormat="1" ht="30" customHeight="1" spans="1:17">
      <c r="A12" s="15">
        <v>9</v>
      </c>
      <c r="B12" s="19">
        <v>416</v>
      </c>
      <c r="C12" s="19" t="s">
        <v>52</v>
      </c>
      <c r="D12" s="19" t="s">
        <v>53</v>
      </c>
      <c r="E12" s="19" t="s">
        <v>54</v>
      </c>
      <c r="F12" s="19" t="s">
        <v>23</v>
      </c>
      <c r="G12" s="19">
        <v>16</v>
      </c>
      <c r="H12" s="19">
        <v>16</v>
      </c>
      <c r="I12" s="19">
        <v>17.5</v>
      </c>
      <c r="J12" s="34">
        <v>17.8</v>
      </c>
      <c r="K12" s="30">
        <f t="shared" si="0"/>
        <v>0.0857142857142857</v>
      </c>
      <c r="L12" s="31">
        <f t="shared" si="1"/>
        <v>0.101123595505618</v>
      </c>
      <c r="M12" s="32">
        <f t="shared" si="2"/>
        <v>0.300000000000001</v>
      </c>
      <c r="N12" s="16" t="s">
        <v>38</v>
      </c>
      <c r="O12" s="18" t="s">
        <v>25</v>
      </c>
      <c r="P12" s="33" t="s">
        <v>26</v>
      </c>
      <c r="Q12" s="37"/>
    </row>
    <row r="13" s="2" customFormat="1" ht="30" customHeight="1" spans="1:17">
      <c r="A13" s="15">
        <v>10</v>
      </c>
      <c r="B13" s="19">
        <v>1236</v>
      </c>
      <c r="C13" s="19" t="s">
        <v>55</v>
      </c>
      <c r="D13" s="19" t="s">
        <v>56</v>
      </c>
      <c r="E13" s="19" t="s">
        <v>57</v>
      </c>
      <c r="F13" s="19" t="s">
        <v>23</v>
      </c>
      <c r="G13" s="19">
        <v>5.93</v>
      </c>
      <c r="H13" s="19">
        <v>5.93</v>
      </c>
      <c r="I13" s="19">
        <v>6.5</v>
      </c>
      <c r="J13" s="34">
        <v>8.5</v>
      </c>
      <c r="K13" s="30">
        <f t="shared" si="0"/>
        <v>0.0876923076923077</v>
      </c>
      <c r="L13" s="31">
        <f t="shared" si="1"/>
        <v>0.302352941176471</v>
      </c>
      <c r="M13" s="32">
        <f t="shared" si="2"/>
        <v>2</v>
      </c>
      <c r="N13" s="16" t="s">
        <v>38</v>
      </c>
      <c r="O13" s="18" t="s">
        <v>25</v>
      </c>
      <c r="P13" s="33" t="s">
        <v>26</v>
      </c>
      <c r="Q13" s="37"/>
    </row>
    <row r="14" s="2" customFormat="1" ht="30" customHeight="1" spans="1:17">
      <c r="A14" s="15">
        <v>11</v>
      </c>
      <c r="B14" s="19">
        <v>57968</v>
      </c>
      <c r="C14" s="19" t="s">
        <v>58</v>
      </c>
      <c r="D14" s="19" t="s">
        <v>59</v>
      </c>
      <c r="E14" s="19" t="s">
        <v>57</v>
      </c>
      <c r="F14" s="19" t="s">
        <v>23</v>
      </c>
      <c r="G14" s="19">
        <v>25.5</v>
      </c>
      <c r="H14" s="19">
        <v>25.5</v>
      </c>
      <c r="I14" s="19">
        <v>28</v>
      </c>
      <c r="J14" s="34">
        <v>28.5</v>
      </c>
      <c r="K14" s="30">
        <f t="shared" si="0"/>
        <v>0.0892857142857143</v>
      </c>
      <c r="L14" s="31">
        <f t="shared" si="1"/>
        <v>0.105263157894737</v>
      </c>
      <c r="M14" s="32">
        <f t="shared" si="2"/>
        <v>0.5</v>
      </c>
      <c r="N14" s="16" t="s">
        <v>38</v>
      </c>
      <c r="O14" s="18" t="s">
        <v>25</v>
      </c>
      <c r="P14" s="33" t="s">
        <v>26</v>
      </c>
      <c r="Q14" s="37"/>
    </row>
    <row r="15" s="2" customFormat="1" ht="30" customHeight="1" spans="1:17">
      <c r="A15" s="15">
        <v>12</v>
      </c>
      <c r="B15" s="19">
        <v>5885</v>
      </c>
      <c r="C15" s="19" t="s">
        <v>60</v>
      </c>
      <c r="D15" s="19" t="s">
        <v>61</v>
      </c>
      <c r="E15" s="19" t="s">
        <v>62</v>
      </c>
      <c r="F15" s="19" t="s">
        <v>30</v>
      </c>
      <c r="G15" s="19">
        <v>5.9</v>
      </c>
      <c r="H15" s="19">
        <v>5.9</v>
      </c>
      <c r="I15" s="19">
        <v>6.5</v>
      </c>
      <c r="J15" s="34">
        <v>7.8</v>
      </c>
      <c r="K15" s="30">
        <f t="shared" si="0"/>
        <v>0.0923076923076923</v>
      </c>
      <c r="L15" s="31">
        <f t="shared" si="1"/>
        <v>0.243589743589744</v>
      </c>
      <c r="M15" s="32">
        <f t="shared" si="2"/>
        <v>1.3</v>
      </c>
      <c r="N15" s="16" t="s">
        <v>38</v>
      </c>
      <c r="O15" s="18" t="s">
        <v>25</v>
      </c>
      <c r="P15" s="33" t="s">
        <v>26</v>
      </c>
      <c r="Q15" s="37"/>
    </row>
    <row r="16" s="2" customFormat="1" ht="30" customHeight="1" spans="1:17">
      <c r="A16" s="15">
        <v>13</v>
      </c>
      <c r="B16" s="19">
        <v>64456</v>
      </c>
      <c r="C16" s="19" t="s">
        <v>63</v>
      </c>
      <c r="D16" s="19" t="s">
        <v>64</v>
      </c>
      <c r="E16" s="19" t="s">
        <v>65</v>
      </c>
      <c r="F16" s="19" t="s">
        <v>48</v>
      </c>
      <c r="G16" s="19">
        <v>27</v>
      </c>
      <c r="H16" s="19">
        <v>27</v>
      </c>
      <c r="I16" s="19">
        <v>30</v>
      </c>
      <c r="J16" s="34">
        <v>30.5</v>
      </c>
      <c r="K16" s="30">
        <f t="shared" si="0"/>
        <v>0.1</v>
      </c>
      <c r="L16" s="31">
        <f t="shared" si="1"/>
        <v>0.114754098360656</v>
      </c>
      <c r="M16" s="32">
        <f t="shared" si="2"/>
        <v>0.5</v>
      </c>
      <c r="N16" s="16" t="s">
        <v>38</v>
      </c>
      <c r="O16" s="18" t="s">
        <v>25</v>
      </c>
      <c r="P16" s="33" t="s">
        <v>26</v>
      </c>
      <c r="Q16" s="37"/>
    </row>
    <row r="17" s="2" customFormat="1" ht="30" customHeight="1" spans="1:17">
      <c r="A17" s="15">
        <v>14</v>
      </c>
      <c r="B17" s="19">
        <v>122311</v>
      </c>
      <c r="C17" s="19" t="s">
        <v>66</v>
      </c>
      <c r="D17" s="19" t="s">
        <v>53</v>
      </c>
      <c r="E17" s="19" t="s">
        <v>67</v>
      </c>
      <c r="F17" s="19" t="s">
        <v>23</v>
      </c>
      <c r="G17" s="19">
        <v>16.2</v>
      </c>
      <c r="H17" s="19">
        <v>16.2</v>
      </c>
      <c r="I17" s="19">
        <v>18</v>
      </c>
      <c r="J17" s="34">
        <v>19.8</v>
      </c>
      <c r="K17" s="30">
        <f t="shared" si="0"/>
        <v>0.1</v>
      </c>
      <c r="L17" s="31">
        <f t="shared" si="1"/>
        <v>0.181818181818182</v>
      </c>
      <c r="M17" s="32">
        <f t="shared" si="2"/>
        <v>1.8</v>
      </c>
      <c r="N17" s="16" t="s">
        <v>38</v>
      </c>
      <c r="O17" s="18" t="s">
        <v>25</v>
      </c>
      <c r="P17" s="33" t="s">
        <v>26</v>
      </c>
      <c r="Q17" s="37"/>
    </row>
    <row r="18" s="2" customFormat="1" ht="30" customHeight="1" spans="1:17">
      <c r="A18" s="15">
        <v>15</v>
      </c>
      <c r="B18" s="19">
        <v>25343</v>
      </c>
      <c r="C18" s="19" t="s">
        <v>68</v>
      </c>
      <c r="D18" s="19" t="s">
        <v>69</v>
      </c>
      <c r="E18" s="19" t="s">
        <v>70</v>
      </c>
      <c r="F18" s="19" t="s">
        <v>23</v>
      </c>
      <c r="G18" s="19">
        <v>14.8</v>
      </c>
      <c r="H18" s="19">
        <v>14.8</v>
      </c>
      <c r="I18" s="19">
        <v>16.5</v>
      </c>
      <c r="J18" s="34">
        <v>17.5</v>
      </c>
      <c r="K18" s="30">
        <f t="shared" si="0"/>
        <v>0.103030303030303</v>
      </c>
      <c r="L18" s="31">
        <f t="shared" si="1"/>
        <v>0.154285714285714</v>
      </c>
      <c r="M18" s="32">
        <f t="shared" si="2"/>
        <v>1</v>
      </c>
      <c r="N18" s="16" t="s">
        <v>38</v>
      </c>
      <c r="O18" s="18" t="s">
        <v>25</v>
      </c>
      <c r="P18" s="33" t="s">
        <v>26</v>
      </c>
      <c r="Q18" s="37"/>
    </row>
    <row r="19" s="2" customFormat="1" ht="30" customHeight="1" spans="1:17">
      <c r="A19" s="15">
        <v>16</v>
      </c>
      <c r="B19" s="19">
        <v>2210</v>
      </c>
      <c r="C19" s="19" t="s">
        <v>71</v>
      </c>
      <c r="D19" s="19" t="s">
        <v>72</v>
      </c>
      <c r="E19" s="19" t="s">
        <v>73</v>
      </c>
      <c r="F19" s="19" t="s">
        <v>23</v>
      </c>
      <c r="G19" s="19">
        <v>22.8</v>
      </c>
      <c r="H19" s="19">
        <v>22.8</v>
      </c>
      <c r="I19" s="19">
        <v>25.5</v>
      </c>
      <c r="J19" s="34">
        <v>26.8</v>
      </c>
      <c r="K19" s="30">
        <f t="shared" si="0"/>
        <v>0.105882352941176</v>
      </c>
      <c r="L19" s="31">
        <f t="shared" si="1"/>
        <v>0.149253731343284</v>
      </c>
      <c r="M19" s="32">
        <f t="shared" si="2"/>
        <v>1.3</v>
      </c>
      <c r="N19" s="16" t="s">
        <v>38</v>
      </c>
      <c r="O19" s="18" t="s">
        <v>25</v>
      </c>
      <c r="P19" s="33" t="s">
        <v>26</v>
      </c>
      <c r="Q19" s="37"/>
    </row>
    <row r="20" s="2" customFormat="1" ht="30" customHeight="1" spans="1:17">
      <c r="A20" s="15">
        <v>17</v>
      </c>
      <c r="B20" s="19">
        <v>389</v>
      </c>
      <c r="C20" s="19" t="s">
        <v>74</v>
      </c>
      <c r="D20" s="19" t="s">
        <v>75</v>
      </c>
      <c r="E20" s="19" t="s">
        <v>76</v>
      </c>
      <c r="F20" s="19" t="s">
        <v>23</v>
      </c>
      <c r="G20" s="19">
        <v>8.76</v>
      </c>
      <c r="H20" s="19">
        <v>8.76</v>
      </c>
      <c r="I20" s="19">
        <v>9.8</v>
      </c>
      <c r="J20" s="34">
        <v>10.8</v>
      </c>
      <c r="K20" s="30">
        <f t="shared" si="0"/>
        <v>0.106122448979592</v>
      </c>
      <c r="L20" s="31">
        <f t="shared" si="1"/>
        <v>0.188888888888889</v>
      </c>
      <c r="M20" s="32">
        <f t="shared" si="2"/>
        <v>1</v>
      </c>
      <c r="N20" s="16" t="s">
        <v>38</v>
      </c>
      <c r="O20" s="18" t="s">
        <v>25</v>
      </c>
      <c r="P20" s="33" t="s">
        <v>26</v>
      </c>
      <c r="Q20" s="37"/>
    </row>
    <row r="21" s="2" customFormat="1" ht="30" customHeight="1" spans="1:17">
      <c r="A21" s="15">
        <v>18</v>
      </c>
      <c r="B21" s="19">
        <v>60944</v>
      </c>
      <c r="C21" s="19" t="s">
        <v>77</v>
      </c>
      <c r="D21" s="19" t="s">
        <v>78</v>
      </c>
      <c r="E21" s="19" t="s">
        <v>79</v>
      </c>
      <c r="F21" s="19" t="s">
        <v>23</v>
      </c>
      <c r="G21" s="19">
        <v>16.8</v>
      </c>
      <c r="H21" s="19">
        <v>16.8</v>
      </c>
      <c r="I21" s="19">
        <v>18.8</v>
      </c>
      <c r="J21" s="34">
        <v>19.8</v>
      </c>
      <c r="K21" s="30">
        <f t="shared" si="0"/>
        <v>0.106382978723404</v>
      </c>
      <c r="L21" s="31">
        <f t="shared" si="1"/>
        <v>0.151515151515152</v>
      </c>
      <c r="M21" s="32">
        <f t="shared" si="2"/>
        <v>1</v>
      </c>
      <c r="N21" s="16" t="s">
        <v>38</v>
      </c>
      <c r="O21" s="18" t="s">
        <v>25</v>
      </c>
      <c r="P21" s="33" t="s">
        <v>26</v>
      </c>
      <c r="Q21" s="37"/>
    </row>
    <row r="22" s="2" customFormat="1" ht="30" customHeight="1" spans="1:17">
      <c r="A22" s="15">
        <v>19</v>
      </c>
      <c r="B22" s="19">
        <v>39498</v>
      </c>
      <c r="C22" s="21" t="s">
        <v>80</v>
      </c>
      <c r="D22" s="19" t="s">
        <v>81</v>
      </c>
      <c r="E22" s="19" t="s">
        <v>82</v>
      </c>
      <c r="F22" s="19" t="s">
        <v>30</v>
      </c>
      <c r="G22" s="19">
        <v>75</v>
      </c>
      <c r="H22" s="19">
        <v>75</v>
      </c>
      <c r="I22" s="19">
        <v>84</v>
      </c>
      <c r="J22" s="34">
        <v>84.8</v>
      </c>
      <c r="K22" s="30">
        <f t="shared" si="0"/>
        <v>0.107142857142857</v>
      </c>
      <c r="L22" s="31">
        <f t="shared" si="1"/>
        <v>0.115566037735849</v>
      </c>
      <c r="M22" s="32">
        <f t="shared" si="2"/>
        <v>0.799999999999997</v>
      </c>
      <c r="N22" s="16" t="s">
        <v>38</v>
      </c>
      <c r="O22" s="18" t="s">
        <v>25</v>
      </c>
      <c r="P22" s="33" t="s">
        <v>26</v>
      </c>
      <c r="Q22" s="37"/>
    </row>
    <row r="23" s="2" customFormat="1" ht="30" customHeight="1" spans="1:17">
      <c r="A23" s="15">
        <v>20</v>
      </c>
      <c r="B23" s="19">
        <v>566</v>
      </c>
      <c r="C23" s="19" t="s">
        <v>83</v>
      </c>
      <c r="D23" s="19" t="s">
        <v>84</v>
      </c>
      <c r="E23" s="19" t="s">
        <v>85</v>
      </c>
      <c r="F23" s="19" t="s">
        <v>23</v>
      </c>
      <c r="G23" s="19">
        <v>5.8</v>
      </c>
      <c r="H23" s="19">
        <v>5.8</v>
      </c>
      <c r="I23" s="19">
        <v>6.5</v>
      </c>
      <c r="J23" s="34">
        <v>8.5</v>
      </c>
      <c r="K23" s="30">
        <f t="shared" si="0"/>
        <v>0.107692307692308</v>
      </c>
      <c r="L23" s="31">
        <f t="shared" si="1"/>
        <v>0.317647058823529</v>
      </c>
      <c r="M23" s="32">
        <f t="shared" si="2"/>
        <v>2</v>
      </c>
      <c r="N23" s="16" t="s">
        <v>38</v>
      </c>
      <c r="O23" s="18" t="s">
        <v>25</v>
      </c>
      <c r="P23" s="33" t="s">
        <v>26</v>
      </c>
      <c r="Q23" s="37"/>
    </row>
    <row r="24" s="2" customFormat="1" ht="30" customHeight="1" spans="1:17">
      <c r="A24" s="15">
        <v>21</v>
      </c>
      <c r="B24" s="19">
        <v>141560</v>
      </c>
      <c r="C24" s="19" t="s">
        <v>86</v>
      </c>
      <c r="D24" s="19" t="s">
        <v>87</v>
      </c>
      <c r="E24" s="19" t="s">
        <v>88</v>
      </c>
      <c r="F24" s="19" t="s">
        <v>30</v>
      </c>
      <c r="G24" s="19">
        <v>228.03</v>
      </c>
      <c r="H24" s="19">
        <v>228.03</v>
      </c>
      <c r="I24" s="19">
        <v>256</v>
      </c>
      <c r="J24" s="34">
        <v>258</v>
      </c>
      <c r="K24" s="30">
        <f t="shared" si="0"/>
        <v>0.1092578125</v>
      </c>
      <c r="L24" s="31">
        <f t="shared" si="1"/>
        <v>0.116162790697674</v>
      </c>
      <c r="M24" s="32">
        <f t="shared" si="2"/>
        <v>2</v>
      </c>
      <c r="N24" s="16" t="s">
        <v>38</v>
      </c>
      <c r="O24" s="18" t="s">
        <v>25</v>
      </c>
      <c r="P24" s="33" t="s">
        <v>26</v>
      </c>
      <c r="Q24" s="37"/>
    </row>
    <row r="25" s="2" customFormat="1" ht="30" customHeight="1" spans="1:17">
      <c r="A25" s="15">
        <v>22</v>
      </c>
      <c r="B25" s="19">
        <v>50164</v>
      </c>
      <c r="C25" s="19" t="s">
        <v>89</v>
      </c>
      <c r="D25" s="19" t="s">
        <v>90</v>
      </c>
      <c r="E25" s="19" t="s">
        <v>91</v>
      </c>
      <c r="F25" s="19" t="s">
        <v>30</v>
      </c>
      <c r="G25" s="19">
        <v>502</v>
      </c>
      <c r="H25" s="19">
        <v>502</v>
      </c>
      <c r="I25" s="19">
        <v>565</v>
      </c>
      <c r="J25" s="34">
        <v>569</v>
      </c>
      <c r="K25" s="30">
        <f t="shared" si="0"/>
        <v>0.111504424778761</v>
      </c>
      <c r="L25" s="31">
        <f t="shared" si="1"/>
        <v>0.117750439367311</v>
      </c>
      <c r="M25" s="32">
        <f t="shared" si="2"/>
        <v>4</v>
      </c>
      <c r="N25" s="16" t="s">
        <v>38</v>
      </c>
      <c r="O25" s="18" t="s">
        <v>25</v>
      </c>
      <c r="P25" s="33" t="s">
        <v>26</v>
      </c>
      <c r="Q25" s="37"/>
    </row>
    <row r="26" s="2" customFormat="1" ht="30" customHeight="1" spans="1:17">
      <c r="A26" s="15">
        <v>23</v>
      </c>
      <c r="B26" s="19">
        <v>5528</v>
      </c>
      <c r="C26" s="19" t="s">
        <v>92</v>
      </c>
      <c r="D26" s="19" t="s">
        <v>93</v>
      </c>
      <c r="E26" s="19" t="s">
        <v>94</v>
      </c>
      <c r="F26" s="19" t="s">
        <v>23</v>
      </c>
      <c r="G26" s="19">
        <v>6.65</v>
      </c>
      <c r="H26" s="19">
        <v>6.65</v>
      </c>
      <c r="I26" s="19">
        <v>7.5</v>
      </c>
      <c r="J26" s="34">
        <v>8.5</v>
      </c>
      <c r="K26" s="30">
        <f t="shared" si="0"/>
        <v>0.113333333333333</v>
      </c>
      <c r="L26" s="31">
        <f t="shared" si="1"/>
        <v>0.217647058823529</v>
      </c>
      <c r="M26" s="32">
        <f t="shared" si="2"/>
        <v>1</v>
      </c>
      <c r="N26" s="16" t="s">
        <v>38</v>
      </c>
      <c r="O26" s="18" t="s">
        <v>25</v>
      </c>
      <c r="P26" s="33" t="s">
        <v>26</v>
      </c>
      <c r="Q26" s="37"/>
    </row>
    <row r="27" s="2" customFormat="1" ht="30" customHeight="1" spans="1:17">
      <c r="A27" s="15">
        <v>24</v>
      </c>
      <c r="B27" s="19">
        <v>5086</v>
      </c>
      <c r="C27" s="19" t="s">
        <v>95</v>
      </c>
      <c r="D27" s="19" t="s">
        <v>96</v>
      </c>
      <c r="E27" s="19" t="s">
        <v>97</v>
      </c>
      <c r="F27" s="19" t="s">
        <v>30</v>
      </c>
      <c r="G27" s="19">
        <v>7</v>
      </c>
      <c r="H27" s="19">
        <v>7</v>
      </c>
      <c r="I27" s="19">
        <v>7.9</v>
      </c>
      <c r="J27" s="34">
        <v>8.5</v>
      </c>
      <c r="K27" s="30">
        <f t="shared" si="0"/>
        <v>0.113924050632911</v>
      </c>
      <c r="L27" s="31">
        <f t="shared" si="1"/>
        <v>0.176470588235294</v>
      </c>
      <c r="M27" s="32">
        <f t="shared" si="2"/>
        <v>0.6</v>
      </c>
      <c r="N27" s="16" t="s">
        <v>38</v>
      </c>
      <c r="O27" s="18" t="s">
        <v>25</v>
      </c>
      <c r="P27" s="33" t="s">
        <v>26</v>
      </c>
      <c r="Q27" s="37"/>
    </row>
    <row r="28" s="2" customFormat="1" ht="30" customHeight="1" spans="1:17">
      <c r="A28" s="15">
        <v>25</v>
      </c>
      <c r="B28" s="19">
        <v>5882</v>
      </c>
      <c r="C28" s="19" t="s">
        <v>98</v>
      </c>
      <c r="D28" s="19" t="s">
        <v>99</v>
      </c>
      <c r="E28" s="19" t="s">
        <v>100</v>
      </c>
      <c r="F28" s="19" t="s">
        <v>30</v>
      </c>
      <c r="G28" s="19">
        <v>4.43</v>
      </c>
      <c r="H28" s="19">
        <v>4.43</v>
      </c>
      <c r="I28" s="19">
        <v>5</v>
      </c>
      <c r="J28" s="34">
        <v>6.5</v>
      </c>
      <c r="K28" s="30">
        <f t="shared" si="0"/>
        <v>0.114</v>
      </c>
      <c r="L28" s="31">
        <f t="shared" si="1"/>
        <v>0.318461538461539</v>
      </c>
      <c r="M28" s="32">
        <f t="shared" si="2"/>
        <v>1.5</v>
      </c>
      <c r="N28" s="16" t="s">
        <v>38</v>
      </c>
      <c r="O28" s="18" t="s">
        <v>25</v>
      </c>
      <c r="P28" s="33" t="s">
        <v>26</v>
      </c>
      <c r="Q28" s="37"/>
    </row>
    <row r="29" s="2" customFormat="1" ht="30" customHeight="1" spans="1:17">
      <c r="A29" s="15">
        <v>26</v>
      </c>
      <c r="B29" s="19">
        <v>58920</v>
      </c>
      <c r="C29" s="19" t="s">
        <v>101</v>
      </c>
      <c r="D29" s="19" t="s">
        <v>102</v>
      </c>
      <c r="E29" s="19" t="s">
        <v>103</v>
      </c>
      <c r="F29" s="19" t="s">
        <v>30</v>
      </c>
      <c r="G29" s="19">
        <v>22.1</v>
      </c>
      <c r="H29" s="19">
        <v>22.1</v>
      </c>
      <c r="I29" s="19">
        <v>25</v>
      </c>
      <c r="J29" s="34">
        <v>25.5</v>
      </c>
      <c r="K29" s="30">
        <f t="shared" si="0"/>
        <v>0.116</v>
      </c>
      <c r="L29" s="31">
        <f t="shared" si="1"/>
        <v>0.133333333333333</v>
      </c>
      <c r="M29" s="32">
        <f t="shared" si="2"/>
        <v>0.5</v>
      </c>
      <c r="N29" s="16" t="s">
        <v>38</v>
      </c>
      <c r="O29" s="18" t="s">
        <v>25</v>
      </c>
      <c r="P29" s="33" t="s">
        <v>26</v>
      </c>
      <c r="Q29" s="37"/>
    </row>
    <row r="30" s="2" customFormat="1" ht="30" customHeight="1" spans="1:17">
      <c r="A30" s="15">
        <v>27</v>
      </c>
      <c r="B30" s="19">
        <v>1520</v>
      </c>
      <c r="C30" s="19" t="s">
        <v>104</v>
      </c>
      <c r="D30" s="19" t="s">
        <v>105</v>
      </c>
      <c r="E30" s="19" t="s">
        <v>106</v>
      </c>
      <c r="F30" s="19" t="s">
        <v>23</v>
      </c>
      <c r="G30" s="19">
        <v>33</v>
      </c>
      <c r="H30" s="19">
        <v>33</v>
      </c>
      <c r="I30" s="19">
        <v>37.4</v>
      </c>
      <c r="J30" s="34">
        <v>38.5</v>
      </c>
      <c r="K30" s="30">
        <f t="shared" si="0"/>
        <v>0.117647058823529</v>
      </c>
      <c r="L30" s="31">
        <f t="shared" si="1"/>
        <v>0.142857142857143</v>
      </c>
      <c r="M30" s="32">
        <f t="shared" si="2"/>
        <v>1.1</v>
      </c>
      <c r="N30" s="16" t="s">
        <v>38</v>
      </c>
      <c r="O30" s="18" t="s">
        <v>25</v>
      </c>
      <c r="P30" s="33" t="s">
        <v>26</v>
      </c>
      <c r="Q30" s="37"/>
    </row>
    <row r="31" s="2" customFormat="1" ht="30" customHeight="1" spans="1:17">
      <c r="A31" s="15">
        <v>28</v>
      </c>
      <c r="B31" s="19">
        <v>759</v>
      </c>
      <c r="C31" s="19" t="s">
        <v>107</v>
      </c>
      <c r="D31" s="19" t="s">
        <v>108</v>
      </c>
      <c r="E31" s="19" t="s">
        <v>109</v>
      </c>
      <c r="F31" s="19" t="s">
        <v>30</v>
      </c>
      <c r="G31" s="19">
        <v>7.5</v>
      </c>
      <c r="H31" s="19">
        <v>7.5</v>
      </c>
      <c r="I31" s="19">
        <v>8.5</v>
      </c>
      <c r="J31" s="34">
        <v>9.5</v>
      </c>
      <c r="K31" s="30">
        <f t="shared" si="0"/>
        <v>0.117647058823529</v>
      </c>
      <c r="L31" s="31">
        <f t="shared" si="1"/>
        <v>0.210526315789474</v>
      </c>
      <c r="M31" s="32">
        <f t="shared" si="2"/>
        <v>1</v>
      </c>
      <c r="N31" s="16" t="s">
        <v>38</v>
      </c>
      <c r="O31" s="18" t="s">
        <v>25</v>
      </c>
      <c r="P31" s="33" t="s">
        <v>26</v>
      </c>
      <c r="Q31" s="37"/>
    </row>
    <row r="32" s="2" customFormat="1" ht="30" customHeight="1" spans="1:17">
      <c r="A32" s="15">
        <v>29</v>
      </c>
      <c r="B32" s="19">
        <v>56711</v>
      </c>
      <c r="C32" s="19" t="s">
        <v>110</v>
      </c>
      <c r="D32" s="19" t="s">
        <v>111</v>
      </c>
      <c r="E32" s="19" t="s">
        <v>70</v>
      </c>
      <c r="F32" s="19" t="s">
        <v>30</v>
      </c>
      <c r="G32" s="19">
        <v>14.1</v>
      </c>
      <c r="H32" s="19">
        <v>14.1</v>
      </c>
      <c r="I32" s="19">
        <v>16</v>
      </c>
      <c r="J32" s="34">
        <v>19.8</v>
      </c>
      <c r="K32" s="30">
        <f t="shared" si="0"/>
        <v>0.11875</v>
      </c>
      <c r="L32" s="31">
        <f t="shared" si="1"/>
        <v>0.287878787878788</v>
      </c>
      <c r="M32" s="32">
        <f t="shared" si="2"/>
        <v>3.8</v>
      </c>
      <c r="N32" s="16" t="s">
        <v>38</v>
      </c>
      <c r="O32" s="18" t="s">
        <v>25</v>
      </c>
      <c r="P32" s="33" t="s">
        <v>26</v>
      </c>
      <c r="Q32" s="37"/>
    </row>
    <row r="33" s="2" customFormat="1" ht="30" customHeight="1" spans="1:17">
      <c r="A33" s="15">
        <v>30</v>
      </c>
      <c r="B33" s="19">
        <v>44461</v>
      </c>
      <c r="C33" s="19" t="s">
        <v>112</v>
      </c>
      <c r="D33" s="19" t="s">
        <v>113</v>
      </c>
      <c r="E33" s="19" t="s">
        <v>114</v>
      </c>
      <c r="F33" s="19" t="s">
        <v>30</v>
      </c>
      <c r="G33" s="19">
        <v>85</v>
      </c>
      <c r="H33" s="19">
        <v>85</v>
      </c>
      <c r="I33" s="19">
        <v>96.5</v>
      </c>
      <c r="J33" s="34">
        <v>97.5</v>
      </c>
      <c r="K33" s="30">
        <f t="shared" si="0"/>
        <v>0.119170984455959</v>
      </c>
      <c r="L33" s="31">
        <f t="shared" si="1"/>
        <v>0.128205128205128</v>
      </c>
      <c r="M33" s="32">
        <f t="shared" si="2"/>
        <v>1</v>
      </c>
      <c r="N33" s="16" t="s">
        <v>38</v>
      </c>
      <c r="O33" s="18" t="s">
        <v>25</v>
      </c>
      <c r="P33" s="33" t="s">
        <v>26</v>
      </c>
      <c r="Q33" s="37"/>
    </row>
    <row r="34" s="2" customFormat="1" ht="30" customHeight="1" spans="1:17">
      <c r="A34" s="15">
        <v>31</v>
      </c>
      <c r="B34" s="19">
        <v>74180</v>
      </c>
      <c r="C34" s="19" t="s">
        <v>115</v>
      </c>
      <c r="D34" s="19" t="s">
        <v>116</v>
      </c>
      <c r="E34" s="19" t="s">
        <v>117</v>
      </c>
      <c r="F34" s="19" t="s">
        <v>30</v>
      </c>
      <c r="G34" s="19">
        <v>20</v>
      </c>
      <c r="H34" s="19">
        <v>20</v>
      </c>
      <c r="I34" s="19">
        <v>22.8</v>
      </c>
      <c r="J34" s="34">
        <v>23.8</v>
      </c>
      <c r="K34" s="30">
        <f t="shared" si="0"/>
        <v>0.12280701754386</v>
      </c>
      <c r="L34" s="31">
        <f t="shared" si="1"/>
        <v>0.159663865546219</v>
      </c>
      <c r="M34" s="32">
        <f t="shared" si="2"/>
        <v>1</v>
      </c>
      <c r="N34" s="16" t="s">
        <v>38</v>
      </c>
      <c r="O34" s="18" t="s">
        <v>25</v>
      </c>
      <c r="P34" s="33" t="s">
        <v>26</v>
      </c>
      <c r="Q34" s="37"/>
    </row>
    <row r="35" s="2" customFormat="1" ht="30" customHeight="1" spans="1:17">
      <c r="A35" s="15">
        <v>32</v>
      </c>
      <c r="B35" s="19">
        <v>326</v>
      </c>
      <c r="C35" s="19" t="s">
        <v>118</v>
      </c>
      <c r="D35" s="19" t="s">
        <v>119</v>
      </c>
      <c r="E35" s="19" t="s">
        <v>51</v>
      </c>
      <c r="F35" s="19" t="s">
        <v>23</v>
      </c>
      <c r="G35" s="19">
        <v>9.2</v>
      </c>
      <c r="H35" s="19">
        <v>9.2</v>
      </c>
      <c r="I35" s="19">
        <v>10.5</v>
      </c>
      <c r="J35" s="34">
        <v>10.8</v>
      </c>
      <c r="K35" s="30">
        <f t="shared" si="0"/>
        <v>0.123809523809524</v>
      </c>
      <c r="L35" s="31">
        <f t="shared" si="1"/>
        <v>0.148148148148148</v>
      </c>
      <c r="M35" s="32">
        <f t="shared" si="2"/>
        <v>0.300000000000001</v>
      </c>
      <c r="N35" s="16" t="s">
        <v>38</v>
      </c>
      <c r="O35" s="18" t="s">
        <v>25</v>
      </c>
      <c r="P35" s="33" t="s">
        <v>26</v>
      </c>
      <c r="Q35" s="37"/>
    </row>
    <row r="36" s="2" customFormat="1" ht="30" customHeight="1" spans="1:17">
      <c r="A36" s="15">
        <v>33</v>
      </c>
      <c r="B36" s="19">
        <v>1222</v>
      </c>
      <c r="C36" s="19" t="s">
        <v>120</v>
      </c>
      <c r="D36" s="19" t="s">
        <v>121</v>
      </c>
      <c r="E36" s="19" t="s">
        <v>122</v>
      </c>
      <c r="F36" s="19" t="s">
        <v>30</v>
      </c>
      <c r="G36" s="19">
        <v>17.5</v>
      </c>
      <c r="H36" s="19">
        <v>17.5</v>
      </c>
      <c r="I36" s="19">
        <v>20</v>
      </c>
      <c r="J36" s="34">
        <v>21.8</v>
      </c>
      <c r="K36" s="30">
        <f t="shared" si="0"/>
        <v>0.125</v>
      </c>
      <c r="L36" s="31">
        <f t="shared" si="1"/>
        <v>0.197247706422018</v>
      </c>
      <c r="M36" s="32">
        <f t="shared" si="2"/>
        <v>1.8</v>
      </c>
      <c r="N36" s="16" t="s">
        <v>38</v>
      </c>
      <c r="O36" s="18" t="s">
        <v>25</v>
      </c>
      <c r="P36" s="33" t="s">
        <v>26</v>
      </c>
      <c r="Q36" s="37"/>
    </row>
    <row r="37" s="2" customFormat="1" ht="30" customHeight="1" spans="1:17">
      <c r="A37" s="15">
        <v>34</v>
      </c>
      <c r="B37" s="19">
        <v>12503</v>
      </c>
      <c r="C37" s="19" t="s">
        <v>123</v>
      </c>
      <c r="D37" s="19" t="s">
        <v>124</v>
      </c>
      <c r="E37" s="19" t="s">
        <v>125</v>
      </c>
      <c r="F37" s="19" t="s">
        <v>23</v>
      </c>
      <c r="G37" s="19">
        <v>7</v>
      </c>
      <c r="H37" s="19">
        <v>7</v>
      </c>
      <c r="I37" s="19">
        <v>8</v>
      </c>
      <c r="J37" s="34">
        <v>8.5</v>
      </c>
      <c r="K37" s="30">
        <f t="shared" si="0"/>
        <v>0.125</v>
      </c>
      <c r="L37" s="31">
        <f t="shared" si="1"/>
        <v>0.176470588235294</v>
      </c>
      <c r="M37" s="32">
        <f t="shared" si="2"/>
        <v>0.5</v>
      </c>
      <c r="N37" s="16" t="s">
        <v>38</v>
      </c>
      <c r="O37" s="18" t="s">
        <v>25</v>
      </c>
      <c r="P37" s="33" t="s">
        <v>26</v>
      </c>
      <c r="Q37" s="37"/>
    </row>
    <row r="38" s="2" customFormat="1" ht="30" customHeight="1" spans="1:17">
      <c r="A38" s="15">
        <v>35</v>
      </c>
      <c r="B38" s="19">
        <v>844</v>
      </c>
      <c r="C38" s="19" t="s">
        <v>126</v>
      </c>
      <c r="D38" s="19" t="s">
        <v>127</v>
      </c>
      <c r="E38" s="19" t="s">
        <v>128</v>
      </c>
      <c r="F38" s="19" t="s">
        <v>23</v>
      </c>
      <c r="G38" s="19">
        <v>7.7</v>
      </c>
      <c r="H38" s="19">
        <v>7.7</v>
      </c>
      <c r="I38" s="19">
        <v>8.8</v>
      </c>
      <c r="J38" s="34">
        <v>9.5</v>
      </c>
      <c r="K38" s="30">
        <f t="shared" si="0"/>
        <v>0.125</v>
      </c>
      <c r="L38" s="31">
        <f t="shared" si="1"/>
        <v>0.189473684210526</v>
      </c>
      <c r="M38" s="32">
        <f t="shared" si="2"/>
        <v>0.699999999999999</v>
      </c>
      <c r="N38" s="16" t="s">
        <v>38</v>
      </c>
      <c r="O38" s="18" t="s">
        <v>25</v>
      </c>
      <c r="P38" s="33" t="s">
        <v>26</v>
      </c>
      <c r="Q38" s="37"/>
    </row>
    <row r="39" s="2" customFormat="1" ht="30" customHeight="1" spans="1:17">
      <c r="A39" s="15">
        <v>36</v>
      </c>
      <c r="B39" s="19">
        <v>35548</v>
      </c>
      <c r="C39" s="19" t="s">
        <v>129</v>
      </c>
      <c r="D39" s="19" t="s">
        <v>130</v>
      </c>
      <c r="E39" s="19" t="s">
        <v>131</v>
      </c>
      <c r="F39" s="19" t="s">
        <v>30</v>
      </c>
      <c r="G39" s="19">
        <v>33.2</v>
      </c>
      <c r="H39" s="19">
        <v>33.2</v>
      </c>
      <c r="I39" s="19">
        <v>38</v>
      </c>
      <c r="J39" s="34">
        <v>39.5</v>
      </c>
      <c r="K39" s="30">
        <f t="shared" si="0"/>
        <v>0.126315789473684</v>
      </c>
      <c r="L39" s="31">
        <f t="shared" si="1"/>
        <v>0.159493670886076</v>
      </c>
      <c r="M39" s="32">
        <f t="shared" si="2"/>
        <v>1.5</v>
      </c>
      <c r="N39" s="16" t="s">
        <v>38</v>
      </c>
      <c r="O39" s="18" t="s">
        <v>25</v>
      </c>
      <c r="P39" s="33" t="s">
        <v>26</v>
      </c>
      <c r="Q39" s="37"/>
    </row>
    <row r="40" s="2" customFormat="1" ht="30" customHeight="1" spans="1:17">
      <c r="A40" s="15">
        <v>37</v>
      </c>
      <c r="B40" s="19">
        <v>1791</v>
      </c>
      <c r="C40" s="19" t="s">
        <v>132</v>
      </c>
      <c r="D40" s="19" t="s">
        <v>133</v>
      </c>
      <c r="E40" s="19" t="s">
        <v>94</v>
      </c>
      <c r="F40" s="19" t="s">
        <v>23</v>
      </c>
      <c r="G40" s="19">
        <v>4.8</v>
      </c>
      <c r="H40" s="19">
        <v>4.8</v>
      </c>
      <c r="I40" s="19">
        <v>5.5</v>
      </c>
      <c r="J40" s="34">
        <v>6.5</v>
      </c>
      <c r="K40" s="30">
        <f t="shared" ref="K40:K83" si="3">(I40-H40)/I40</f>
        <v>0.127272727272727</v>
      </c>
      <c r="L40" s="31">
        <f t="shared" ref="L40:L83" si="4">(J40-H40)/J40</f>
        <v>0.261538461538462</v>
      </c>
      <c r="M40" s="32">
        <f t="shared" ref="M40:M83" si="5">J40-I40</f>
        <v>1</v>
      </c>
      <c r="N40" s="16" t="s">
        <v>38</v>
      </c>
      <c r="O40" s="18" t="s">
        <v>25</v>
      </c>
      <c r="P40" s="33" t="s">
        <v>26</v>
      </c>
      <c r="Q40" s="37"/>
    </row>
    <row r="41" s="2" customFormat="1" ht="30" customHeight="1" spans="1:17">
      <c r="A41" s="15">
        <v>38</v>
      </c>
      <c r="B41" s="19">
        <v>3702</v>
      </c>
      <c r="C41" s="19" t="s">
        <v>134</v>
      </c>
      <c r="D41" s="19" t="s">
        <v>135</v>
      </c>
      <c r="E41" s="19" t="s">
        <v>136</v>
      </c>
      <c r="F41" s="19" t="s">
        <v>137</v>
      </c>
      <c r="G41" s="19">
        <v>12.2</v>
      </c>
      <c r="H41" s="19">
        <v>12.2</v>
      </c>
      <c r="I41" s="19">
        <v>14</v>
      </c>
      <c r="J41" s="34">
        <v>14.5</v>
      </c>
      <c r="K41" s="30">
        <f t="shared" si="3"/>
        <v>0.128571428571429</v>
      </c>
      <c r="L41" s="31">
        <f t="shared" si="4"/>
        <v>0.158620689655172</v>
      </c>
      <c r="M41" s="32">
        <f t="shared" si="5"/>
        <v>0.5</v>
      </c>
      <c r="N41" s="16" t="s">
        <v>38</v>
      </c>
      <c r="O41" s="18" t="s">
        <v>25</v>
      </c>
      <c r="P41" s="33" t="s">
        <v>26</v>
      </c>
      <c r="Q41" s="37"/>
    </row>
    <row r="42" s="2" customFormat="1" ht="30" customHeight="1" spans="1:17">
      <c r="A42" s="15">
        <v>39</v>
      </c>
      <c r="B42" s="19">
        <v>1829</v>
      </c>
      <c r="C42" s="19" t="s">
        <v>138</v>
      </c>
      <c r="D42" s="19" t="s">
        <v>139</v>
      </c>
      <c r="E42" s="19" t="s">
        <v>140</v>
      </c>
      <c r="F42" s="19" t="s">
        <v>23</v>
      </c>
      <c r="G42" s="19">
        <v>3.05</v>
      </c>
      <c r="H42" s="19">
        <v>3.05</v>
      </c>
      <c r="I42" s="19">
        <v>3.5</v>
      </c>
      <c r="J42" s="34">
        <v>4.5</v>
      </c>
      <c r="K42" s="30">
        <f t="shared" si="3"/>
        <v>0.128571428571429</v>
      </c>
      <c r="L42" s="31">
        <f t="shared" si="4"/>
        <v>0.322222222222222</v>
      </c>
      <c r="M42" s="32">
        <f t="shared" si="5"/>
        <v>1</v>
      </c>
      <c r="N42" s="16" t="s">
        <v>38</v>
      </c>
      <c r="O42" s="18" t="s">
        <v>25</v>
      </c>
      <c r="P42" s="33" t="s">
        <v>26</v>
      </c>
      <c r="Q42" s="37"/>
    </row>
    <row r="43" s="2" customFormat="1" ht="30" customHeight="1" spans="1:17">
      <c r="A43" s="15">
        <v>40</v>
      </c>
      <c r="B43" s="19">
        <v>24928</v>
      </c>
      <c r="C43" s="19" t="s">
        <v>141</v>
      </c>
      <c r="D43" s="19" t="s">
        <v>142</v>
      </c>
      <c r="E43" s="19" t="s">
        <v>143</v>
      </c>
      <c r="F43" s="19" t="s">
        <v>30</v>
      </c>
      <c r="G43" s="19">
        <v>12.35</v>
      </c>
      <c r="H43" s="19">
        <v>12.35</v>
      </c>
      <c r="I43" s="19">
        <v>14.2</v>
      </c>
      <c r="J43" s="34">
        <v>14.8</v>
      </c>
      <c r="K43" s="30">
        <f t="shared" si="3"/>
        <v>0.130281690140845</v>
      </c>
      <c r="L43" s="31">
        <f t="shared" si="4"/>
        <v>0.165540540540541</v>
      </c>
      <c r="M43" s="32">
        <f t="shared" si="5"/>
        <v>0.600000000000001</v>
      </c>
      <c r="N43" s="16" t="s">
        <v>38</v>
      </c>
      <c r="O43" s="18" t="s">
        <v>25</v>
      </c>
      <c r="P43" s="33" t="s">
        <v>26</v>
      </c>
      <c r="Q43" s="37"/>
    </row>
    <row r="44" s="2" customFormat="1" ht="30" customHeight="1" spans="1:17">
      <c r="A44" s="15">
        <v>41</v>
      </c>
      <c r="B44" s="19">
        <v>94000</v>
      </c>
      <c r="C44" s="19" t="s">
        <v>144</v>
      </c>
      <c r="D44" s="19" t="s">
        <v>145</v>
      </c>
      <c r="E44" s="19" t="s">
        <v>146</v>
      </c>
      <c r="F44" s="19" t="s">
        <v>30</v>
      </c>
      <c r="G44" s="19">
        <v>46</v>
      </c>
      <c r="H44" s="19">
        <v>46</v>
      </c>
      <c r="I44" s="19">
        <v>52.9</v>
      </c>
      <c r="J44" s="34">
        <v>53.8</v>
      </c>
      <c r="K44" s="30">
        <f t="shared" si="3"/>
        <v>0.130434782608696</v>
      </c>
      <c r="L44" s="31">
        <f t="shared" si="4"/>
        <v>0.144981412639405</v>
      </c>
      <c r="M44" s="32">
        <f t="shared" si="5"/>
        <v>0.899999999999999</v>
      </c>
      <c r="N44" s="16" t="s">
        <v>38</v>
      </c>
      <c r="O44" s="18" t="s">
        <v>25</v>
      </c>
      <c r="P44" s="33" t="s">
        <v>26</v>
      </c>
      <c r="Q44" s="37"/>
    </row>
    <row r="45" s="2" customFormat="1" ht="30" customHeight="1" spans="1:17">
      <c r="A45" s="15">
        <v>42</v>
      </c>
      <c r="B45" s="19">
        <v>24914</v>
      </c>
      <c r="C45" s="19" t="s">
        <v>147</v>
      </c>
      <c r="D45" s="19" t="s">
        <v>148</v>
      </c>
      <c r="E45" s="19" t="s">
        <v>149</v>
      </c>
      <c r="F45" s="19" t="s">
        <v>30</v>
      </c>
      <c r="G45" s="19">
        <v>39.3</v>
      </c>
      <c r="H45" s="19">
        <v>39.3</v>
      </c>
      <c r="I45" s="19">
        <v>45.2</v>
      </c>
      <c r="J45" s="34">
        <v>47.5</v>
      </c>
      <c r="K45" s="30">
        <f t="shared" si="3"/>
        <v>0.130530973451328</v>
      </c>
      <c r="L45" s="31">
        <f t="shared" si="4"/>
        <v>0.172631578947368</v>
      </c>
      <c r="M45" s="32">
        <f t="shared" si="5"/>
        <v>2.3</v>
      </c>
      <c r="N45" s="16" t="s">
        <v>38</v>
      </c>
      <c r="O45" s="18" t="s">
        <v>25</v>
      </c>
      <c r="P45" s="33" t="s">
        <v>26</v>
      </c>
      <c r="Q45" s="37"/>
    </row>
    <row r="46" s="2" customFormat="1" ht="30" customHeight="1" spans="1:17">
      <c r="A46" s="15">
        <v>43</v>
      </c>
      <c r="B46" s="19">
        <v>887</v>
      </c>
      <c r="C46" s="19" t="s">
        <v>150</v>
      </c>
      <c r="D46" s="19" t="s">
        <v>151</v>
      </c>
      <c r="E46" s="19" t="s">
        <v>152</v>
      </c>
      <c r="F46" s="19" t="s">
        <v>23</v>
      </c>
      <c r="G46" s="19">
        <v>9.25</v>
      </c>
      <c r="H46" s="19">
        <v>9.25</v>
      </c>
      <c r="I46" s="19">
        <v>10.7</v>
      </c>
      <c r="J46" s="34">
        <v>12.5</v>
      </c>
      <c r="K46" s="30">
        <f t="shared" si="3"/>
        <v>0.135514018691589</v>
      </c>
      <c r="L46" s="31">
        <f t="shared" si="4"/>
        <v>0.26</v>
      </c>
      <c r="M46" s="32">
        <f t="shared" si="5"/>
        <v>1.8</v>
      </c>
      <c r="N46" s="16" t="s">
        <v>38</v>
      </c>
      <c r="O46" s="18" t="s">
        <v>25</v>
      </c>
      <c r="P46" s="33" t="s">
        <v>26</v>
      </c>
      <c r="Q46" s="37"/>
    </row>
    <row r="47" s="2" customFormat="1" ht="30" customHeight="1" spans="1:17">
      <c r="A47" s="15">
        <v>44</v>
      </c>
      <c r="B47" s="19">
        <v>28360</v>
      </c>
      <c r="C47" s="19" t="s">
        <v>153</v>
      </c>
      <c r="D47" s="19" t="s">
        <v>154</v>
      </c>
      <c r="E47" s="19" t="s">
        <v>155</v>
      </c>
      <c r="F47" s="19" t="s">
        <v>30</v>
      </c>
      <c r="G47" s="19">
        <v>44.8</v>
      </c>
      <c r="H47" s="19">
        <v>44.8</v>
      </c>
      <c r="I47" s="19">
        <v>52</v>
      </c>
      <c r="J47" s="34">
        <v>54.5</v>
      </c>
      <c r="K47" s="30">
        <f t="shared" si="3"/>
        <v>0.138461538461539</v>
      </c>
      <c r="L47" s="31">
        <f t="shared" si="4"/>
        <v>0.177981651376147</v>
      </c>
      <c r="M47" s="32">
        <f t="shared" si="5"/>
        <v>2.5</v>
      </c>
      <c r="N47" s="16" t="s">
        <v>38</v>
      </c>
      <c r="O47" s="18" t="s">
        <v>25</v>
      </c>
      <c r="P47" s="33" t="s">
        <v>26</v>
      </c>
      <c r="Q47" s="37"/>
    </row>
    <row r="48" s="2" customFormat="1" ht="30" customHeight="1" spans="1:17">
      <c r="A48" s="15">
        <v>45</v>
      </c>
      <c r="B48" s="19">
        <v>16563</v>
      </c>
      <c r="C48" s="19" t="s">
        <v>156</v>
      </c>
      <c r="D48" s="19" t="s">
        <v>33</v>
      </c>
      <c r="E48" s="19" t="s">
        <v>157</v>
      </c>
      <c r="F48" s="19" t="s">
        <v>30</v>
      </c>
      <c r="G48" s="19">
        <v>5.6</v>
      </c>
      <c r="H48" s="19">
        <v>5.6</v>
      </c>
      <c r="I48" s="19">
        <v>6.5</v>
      </c>
      <c r="J48" s="34">
        <v>7.5</v>
      </c>
      <c r="K48" s="30">
        <f t="shared" si="3"/>
        <v>0.138461538461539</v>
      </c>
      <c r="L48" s="31">
        <f t="shared" si="4"/>
        <v>0.253333333333333</v>
      </c>
      <c r="M48" s="32">
        <f t="shared" si="5"/>
        <v>1</v>
      </c>
      <c r="N48" s="16" t="s">
        <v>38</v>
      </c>
      <c r="O48" s="18" t="s">
        <v>25</v>
      </c>
      <c r="P48" s="33" t="s">
        <v>26</v>
      </c>
      <c r="Q48" s="37"/>
    </row>
    <row r="49" s="2" customFormat="1" ht="30" customHeight="1" spans="1:17">
      <c r="A49" s="15">
        <v>46</v>
      </c>
      <c r="B49" s="19">
        <v>14619</v>
      </c>
      <c r="C49" s="19" t="s">
        <v>158</v>
      </c>
      <c r="D49" s="19" t="s">
        <v>159</v>
      </c>
      <c r="E49" s="19" t="s">
        <v>160</v>
      </c>
      <c r="F49" s="19" t="s">
        <v>23</v>
      </c>
      <c r="G49" s="19">
        <v>9.9</v>
      </c>
      <c r="H49" s="19">
        <v>9.9</v>
      </c>
      <c r="I49" s="19">
        <v>11.5</v>
      </c>
      <c r="J49" s="34">
        <v>12.5</v>
      </c>
      <c r="K49" s="30">
        <f t="shared" si="3"/>
        <v>0.139130434782609</v>
      </c>
      <c r="L49" s="31">
        <f t="shared" si="4"/>
        <v>0.208</v>
      </c>
      <c r="M49" s="32">
        <f t="shared" si="5"/>
        <v>1</v>
      </c>
      <c r="N49" s="16" t="s">
        <v>38</v>
      </c>
      <c r="O49" s="18" t="s">
        <v>25</v>
      </c>
      <c r="P49" s="33" t="s">
        <v>26</v>
      </c>
      <c r="Q49" s="37"/>
    </row>
    <row r="50" s="2" customFormat="1" ht="30" customHeight="1" spans="1:17">
      <c r="A50" s="15">
        <v>47</v>
      </c>
      <c r="B50" s="19">
        <v>17271</v>
      </c>
      <c r="C50" s="19" t="s">
        <v>161</v>
      </c>
      <c r="D50" s="19" t="s">
        <v>162</v>
      </c>
      <c r="E50" s="19" t="s">
        <v>163</v>
      </c>
      <c r="F50" s="19" t="s">
        <v>30</v>
      </c>
      <c r="G50" s="19">
        <v>10.3</v>
      </c>
      <c r="H50" s="19">
        <v>10.3</v>
      </c>
      <c r="I50" s="19">
        <v>12</v>
      </c>
      <c r="J50" s="34">
        <v>13.5</v>
      </c>
      <c r="K50" s="30">
        <f t="shared" si="3"/>
        <v>0.141666666666667</v>
      </c>
      <c r="L50" s="31">
        <f t="shared" si="4"/>
        <v>0.237037037037037</v>
      </c>
      <c r="M50" s="32">
        <f t="shared" si="5"/>
        <v>1.5</v>
      </c>
      <c r="N50" s="16" t="s">
        <v>38</v>
      </c>
      <c r="O50" s="18" t="s">
        <v>25</v>
      </c>
      <c r="P50" s="33" t="s">
        <v>26</v>
      </c>
      <c r="Q50" s="37"/>
    </row>
    <row r="51" s="2" customFormat="1" ht="30" customHeight="1" spans="1:17">
      <c r="A51" s="15">
        <v>48</v>
      </c>
      <c r="B51" s="19">
        <v>40389</v>
      </c>
      <c r="C51" s="19" t="s">
        <v>164</v>
      </c>
      <c r="D51" s="19" t="s">
        <v>165</v>
      </c>
      <c r="E51" s="19" t="s">
        <v>166</v>
      </c>
      <c r="F51" s="19" t="s">
        <v>23</v>
      </c>
      <c r="G51" s="19">
        <v>24</v>
      </c>
      <c r="H51" s="19">
        <v>24</v>
      </c>
      <c r="I51" s="19">
        <v>28</v>
      </c>
      <c r="J51" s="34">
        <v>28.5</v>
      </c>
      <c r="K51" s="30">
        <f t="shared" si="3"/>
        <v>0.142857142857143</v>
      </c>
      <c r="L51" s="31">
        <f t="shared" si="4"/>
        <v>0.157894736842105</v>
      </c>
      <c r="M51" s="32">
        <f t="shared" si="5"/>
        <v>0.5</v>
      </c>
      <c r="N51" s="16" t="s">
        <v>38</v>
      </c>
      <c r="O51" s="18" t="s">
        <v>25</v>
      </c>
      <c r="P51" s="33" t="s">
        <v>26</v>
      </c>
      <c r="Q51" s="37"/>
    </row>
    <row r="52" s="2" customFormat="1" ht="30" customHeight="1" spans="1:17">
      <c r="A52" s="15">
        <v>49</v>
      </c>
      <c r="B52" s="19">
        <v>939</v>
      </c>
      <c r="C52" s="19" t="s">
        <v>167</v>
      </c>
      <c r="D52" s="19" t="s">
        <v>168</v>
      </c>
      <c r="E52" s="19" t="s">
        <v>169</v>
      </c>
      <c r="F52" s="19" t="s">
        <v>30</v>
      </c>
      <c r="G52" s="19">
        <v>6</v>
      </c>
      <c r="H52" s="19">
        <v>6</v>
      </c>
      <c r="I52" s="19">
        <v>7</v>
      </c>
      <c r="J52" s="34">
        <v>7.5</v>
      </c>
      <c r="K52" s="30">
        <f t="shared" si="3"/>
        <v>0.142857142857143</v>
      </c>
      <c r="L52" s="31">
        <f t="shared" si="4"/>
        <v>0.2</v>
      </c>
      <c r="M52" s="32">
        <f t="shared" si="5"/>
        <v>0.5</v>
      </c>
      <c r="N52" s="16" t="s">
        <v>38</v>
      </c>
      <c r="O52" s="18" t="s">
        <v>25</v>
      </c>
      <c r="P52" s="33" t="s">
        <v>26</v>
      </c>
      <c r="Q52" s="37"/>
    </row>
    <row r="53" s="2" customFormat="1" ht="30" customHeight="1" spans="1:17">
      <c r="A53" s="15">
        <v>50</v>
      </c>
      <c r="B53" s="19">
        <v>58740</v>
      </c>
      <c r="C53" s="19" t="s">
        <v>170</v>
      </c>
      <c r="D53" s="19" t="s">
        <v>171</v>
      </c>
      <c r="E53" s="19" t="s">
        <v>172</v>
      </c>
      <c r="F53" s="19" t="s">
        <v>30</v>
      </c>
      <c r="G53" s="19">
        <v>21.2</v>
      </c>
      <c r="H53" s="19">
        <v>21.2</v>
      </c>
      <c r="I53" s="19">
        <v>24.8</v>
      </c>
      <c r="J53" s="34">
        <v>25.8</v>
      </c>
      <c r="K53" s="30">
        <f t="shared" si="3"/>
        <v>0.145161290322581</v>
      </c>
      <c r="L53" s="31">
        <f t="shared" si="4"/>
        <v>0.178294573643411</v>
      </c>
      <c r="M53" s="32">
        <f t="shared" si="5"/>
        <v>1</v>
      </c>
      <c r="N53" s="16" t="s">
        <v>38</v>
      </c>
      <c r="O53" s="18" t="s">
        <v>25</v>
      </c>
      <c r="P53" s="33" t="s">
        <v>26</v>
      </c>
      <c r="Q53" s="37"/>
    </row>
    <row r="54" s="2" customFormat="1" ht="30" customHeight="1" spans="1:17">
      <c r="A54" s="15">
        <v>51</v>
      </c>
      <c r="B54" s="19">
        <v>747</v>
      </c>
      <c r="C54" s="19" t="s">
        <v>173</v>
      </c>
      <c r="D54" s="19" t="s">
        <v>174</v>
      </c>
      <c r="E54" s="19" t="s">
        <v>128</v>
      </c>
      <c r="F54" s="19" t="s">
        <v>137</v>
      </c>
      <c r="G54" s="19">
        <v>8.1</v>
      </c>
      <c r="H54" s="19">
        <v>8.1</v>
      </c>
      <c r="I54" s="19">
        <v>9.5</v>
      </c>
      <c r="J54" s="34">
        <v>10.8</v>
      </c>
      <c r="K54" s="30">
        <f t="shared" si="3"/>
        <v>0.147368421052632</v>
      </c>
      <c r="L54" s="31">
        <f t="shared" si="4"/>
        <v>0.25</v>
      </c>
      <c r="M54" s="32">
        <f t="shared" si="5"/>
        <v>1.3</v>
      </c>
      <c r="N54" s="16" t="s">
        <v>38</v>
      </c>
      <c r="O54" s="18" t="s">
        <v>25</v>
      </c>
      <c r="P54" s="33" t="s">
        <v>26</v>
      </c>
      <c r="Q54" s="37"/>
    </row>
    <row r="55" s="2" customFormat="1" ht="30" customHeight="1" spans="1:17">
      <c r="A55" s="15">
        <v>52</v>
      </c>
      <c r="B55" s="19">
        <v>24527</v>
      </c>
      <c r="C55" s="19" t="s">
        <v>175</v>
      </c>
      <c r="D55" s="19" t="s">
        <v>176</v>
      </c>
      <c r="E55" s="19" t="s">
        <v>177</v>
      </c>
      <c r="F55" s="19" t="s">
        <v>30</v>
      </c>
      <c r="G55" s="19">
        <v>16.6</v>
      </c>
      <c r="H55" s="19">
        <v>16.6</v>
      </c>
      <c r="I55" s="19">
        <v>19.5</v>
      </c>
      <c r="J55" s="34">
        <v>20.8</v>
      </c>
      <c r="K55" s="30">
        <f t="shared" si="3"/>
        <v>0.148717948717949</v>
      </c>
      <c r="L55" s="31">
        <f t="shared" si="4"/>
        <v>0.201923076923077</v>
      </c>
      <c r="M55" s="32">
        <f t="shared" si="5"/>
        <v>1.3</v>
      </c>
      <c r="N55" s="16" t="s">
        <v>38</v>
      </c>
      <c r="O55" s="18" t="s">
        <v>25</v>
      </c>
      <c r="P55" s="33" t="s">
        <v>26</v>
      </c>
      <c r="Q55" s="37"/>
    </row>
    <row r="56" s="2" customFormat="1" ht="30" customHeight="1" spans="1:17">
      <c r="A56" s="15">
        <v>53</v>
      </c>
      <c r="B56" s="19">
        <v>1201</v>
      </c>
      <c r="C56" s="19" t="s">
        <v>178</v>
      </c>
      <c r="D56" s="19" t="s">
        <v>179</v>
      </c>
      <c r="E56" s="19" t="s">
        <v>180</v>
      </c>
      <c r="F56" s="19" t="s">
        <v>23</v>
      </c>
      <c r="G56" s="19">
        <v>24</v>
      </c>
      <c r="H56" s="19">
        <v>24</v>
      </c>
      <c r="I56" s="19">
        <v>28.2</v>
      </c>
      <c r="J56" s="34">
        <v>29.5</v>
      </c>
      <c r="K56" s="30">
        <f t="shared" si="3"/>
        <v>0.148936170212766</v>
      </c>
      <c r="L56" s="31">
        <f t="shared" si="4"/>
        <v>0.186440677966102</v>
      </c>
      <c r="M56" s="32">
        <f t="shared" si="5"/>
        <v>1.3</v>
      </c>
      <c r="N56" s="16" t="s">
        <v>38</v>
      </c>
      <c r="O56" s="18" t="s">
        <v>25</v>
      </c>
      <c r="P56" s="33" t="s">
        <v>26</v>
      </c>
      <c r="Q56" s="37"/>
    </row>
    <row r="57" s="2" customFormat="1" ht="30" customHeight="1" spans="1:17">
      <c r="A57" s="15">
        <v>54</v>
      </c>
      <c r="B57" s="19">
        <v>17320</v>
      </c>
      <c r="C57" s="19" t="s">
        <v>181</v>
      </c>
      <c r="D57" s="19" t="s">
        <v>182</v>
      </c>
      <c r="E57" s="19" t="s">
        <v>183</v>
      </c>
      <c r="F57" s="19" t="s">
        <v>23</v>
      </c>
      <c r="G57" s="19">
        <v>1.7</v>
      </c>
      <c r="H57" s="19">
        <v>1.7</v>
      </c>
      <c r="I57" s="19">
        <v>2</v>
      </c>
      <c r="J57" s="34">
        <v>2.5</v>
      </c>
      <c r="K57" s="30">
        <f t="shared" si="3"/>
        <v>0.15</v>
      </c>
      <c r="L57" s="31">
        <f t="shared" si="4"/>
        <v>0.32</v>
      </c>
      <c r="M57" s="32">
        <f t="shared" si="5"/>
        <v>0.5</v>
      </c>
      <c r="N57" s="16" t="s">
        <v>38</v>
      </c>
      <c r="O57" s="18" t="s">
        <v>25</v>
      </c>
      <c r="P57" s="33" t="s">
        <v>26</v>
      </c>
      <c r="Q57" s="37"/>
    </row>
    <row r="58" s="2" customFormat="1" ht="30" customHeight="1" spans="1:17">
      <c r="A58" s="15">
        <v>55</v>
      </c>
      <c r="B58" s="19">
        <v>882</v>
      </c>
      <c r="C58" s="19" t="s">
        <v>184</v>
      </c>
      <c r="D58" s="19" t="s">
        <v>127</v>
      </c>
      <c r="E58" s="19" t="s">
        <v>152</v>
      </c>
      <c r="F58" s="19" t="s">
        <v>23</v>
      </c>
      <c r="G58" s="19">
        <v>10.2</v>
      </c>
      <c r="H58" s="19">
        <v>10.2</v>
      </c>
      <c r="I58" s="19">
        <v>12</v>
      </c>
      <c r="J58" s="34">
        <v>13.5</v>
      </c>
      <c r="K58" s="30">
        <f t="shared" si="3"/>
        <v>0.15</v>
      </c>
      <c r="L58" s="31">
        <f t="shared" si="4"/>
        <v>0.244444444444444</v>
      </c>
      <c r="M58" s="32">
        <f t="shared" si="5"/>
        <v>1.5</v>
      </c>
      <c r="N58" s="16" t="s">
        <v>38</v>
      </c>
      <c r="O58" s="18" t="s">
        <v>25</v>
      </c>
      <c r="P58" s="33" t="s">
        <v>26</v>
      </c>
      <c r="Q58" s="37"/>
    </row>
    <row r="59" s="2" customFormat="1" ht="30" customHeight="1" spans="1:17">
      <c r="A59" s="15">
        <v>56</v>
      </c>
      <c r="B59" s="19">
        <v>2096</v>
      </c>
      <c r="C59" s="19" t="s">
        <v>185</v>
      </c>
      <c r="D59" s="19" t="s">
        <v>186</v>
      </c>
      <c r="E59" s="19" t="s">
        <v>187</v>
      </c>
      <c r="F59" s="19" t="s">
        <v>23</v>
      </c>
      <c r="G59" s="19">
        <v>11.2</v>
      </c>
      <c r="H59" s="19">
        <v>11.2</v>
      </c>
      <c r="I59" s="19">
        <v>13.2</v>
      </c>
      <c r="J59" s="34">
        <v>13.8</v>
      </c>
      <c r="K59" s="30">
        <f t="shared" si="3"/>
        <v>0.151515151515152</v>
      </c>
      <c r="L59" s="31">
        <f t="shared" si="4"/>
        <v>0.188405797101449</v>
      </c>
      <c r="M59" s="32">
        <f t="shared" si="5"/>
        <v>0.600000000000001</v>
      </c>
      <c r="N59" s="16" t="s">
        <v>38</v>
      </c>
      <c r="O59" s="18" t="s">
        <v>25</v>
      </c>
      <c r="P59" s="33" t="s">
        <v>26</v>
      </c>
      <c r="Q59" s="37"/>
    </row>
    <row r="60" s="2" customFormat="1" ht="30" customHeight="1" spans="1:17">
      <c r="A60" s="15">
        <v>57</v>
      </c>
      <c r="B60" s="19">
        <v>12536</v>
      </c>
      <c r="C60" s="19" t="s">
        <v>188</v>
      </c>
      <c r="D60" s="19" t="s">
        <v>189</v>
      </c>
      <c r="E60" s="19" t="s">
        <v>190</v>
      </c>
      <c r="F60" s="19" t="s">
        <v>30</v>
      </c>
      <c r="G60" s="19">
        <v>2.95</v>
      </c>
      <c r="H60" s="19">
        <v>2.95</v>
      </c>
      <c r="I60" s="19">
        <v>3.5</v>
      </c>
      <c r="J60" s="34">
        <v>4.5</v>
      </c>
      <c r="K60" s="30">
        <f t="shared" si="3"/>
        <v>0.157142857142857</v>
      </c>
      <c r="L60" s="31">
        <f t="shared" si="4"/>
        <v>0.344444444444444</v>
      </c>
      <c r="M60" s="32">
        <f t="shared" si="5"/>
        <v>1</v>
      </c>
      <c r="N60" s="16" t="s">
        <v>38</v>
      </c>
      <c r="O60" s="18" t="s">
        <v>25</v>
      </c>
      <c r="P60" s="33" t="s">
        <v>26</v>
      </c>
      <c r="Q60" s="37"/>
    </row>
    <row r="61" s="2" customFormat="1" ht="30" customHeight="1" spans="1:17">
      <c r="A61" s="15">
        <v>58</v>
      </c>
      <c r="B61" s="19">
        <v>390</v>
      </c>
      <c r="C61" s="19" t="s">
        <v>191</v>
      </c>
      <c r="D61" s="19" t="s">
        <v>192</v>
      </c>
      <c r="E61" s="19" t="s">
        <v>193</v>
      </c>
      <c r="F61" s="19" t="s">
        <v>23</v>
      </c>
      <c r="G61" s="19">
        <v>13</v>
      </c>
      <c r="H61" s="19">
        <v>13</v>
      </c>
      <c r="I61" s="19">
        <v>15.5</v>
      </c>
      <c r="J61" s="34">
        <v>16.5</v>
      </c>
      <c r="K61" s="30">
        <f t="shared" si="3"/>
        <v>0.161290322580645</v>
      </c>
      <c r="L61" s="31">
        <f t="shared" si="4"/>
        <v>0.212121212121212</v>
      </c>
      <c r="M61" s="32">
        <f t="shared" si="5"/>
        <v>1</v>
      </c>
      <c r="N61" s="16" t="s">
        <v>38</v>
      </c>
      <c r="O61" s="18" t="s">
        <v>25</v>
      </c>
      <c r="P61" s="33" t="s">
        <v>26</v>
      </c>
      <c r="Q61" s="37"/>
    </row>
    <row r="62" s="2" customFormat="1" ht="30" customHeight="1" spans="1:17">
      <c r="A62" s="15">
        <v>59</v>
      </c>
      <c r="B62" s="19">
        <v>1555</v>
      </c>
      <c r="C62" s="19" t="s">
        <v>185</v>
      </c>
      <c r="D62" s="19" t="s">
        <v>194</v>
      </c>
      <c r="E62" s="19" t="s">
        <v>187</v>
      </c>
      <c r="F62" s="19" t="s">
        <v>30</v>
      </c>
      <c r="G62" s="19">
        <v>5</v>
      </c>
      <c r="H62" s="19">
        <v>5</v>
      </c>
      <c r="I62" s="19">
        <v>6</v>
      </c>
      <c r="J62" s="34">
        <v>6.5</v>
      </c>
      <c r="K62" s="30">
        <f t="shared" si="3"/>
        <v>0.166666666666667</v>
      </c>
      <c r="L62" s="31">
        <f t="shared" si="4"/>
        <v>0.230769230769231</v>
      </c>
      <c r="M62" s="32">
        <f t="shared" si="5"/>
        <v>0.5</v>
      </c>
      <c r="N62" s="16" t="s">
        <v>38</v>
      </c>
      <c r="O62" s="18" t="s">
        <v>25</v>
      </c>
      <c r="P62" s="33" t="s">
        <v>26</v>
      </c>
      <c r="Q62" s="37"/>
    </row>
    <row r="63" s="2" customFormat="1" ht="30" customHeight="1" spans="1:17">
      <c r="A63" s="15">
        <v>60</v>
      </c>
      <c r="B63" s="19">
        <v>72</v>
      </c>
      <c r="C63" s="19" t="s">
        <v>195</v>
      </c>
      <c r="D63" s="19" t="s">
        <v>196</v>
      </c>
      <c r="E63" s="19" t="s">
        <v>197</v>
      </c>
      <c r="F63" s="19" t="s">
        <v>23</v>
      </c>
      <c r="G63" s="19">
        <v>5.4</v>
      </c>
      <c r="H63" s="19">
        <v>5.4</v>
      </c>
      <c r="I63" s="19">
        <v>6.5</v>
      </c>
      <c r="J63" s="34">
        <v>7.5</v>
      </c>
      <c r="K63" s="30">
        <f t="shared" si="3"/>
        <v>0.169230769230769</v>
      </c>
      <c r="L63" s="31">
        <f t="shared" si="4"/>
        <v>0.28</v>
      </c>
      <c r="M63" s="32">
        <f t="shared" si="5"/>
        <v>1</v>
      </c>
      <c r="N63" s="16" t="s">
        <v>38</v>
      </c>
      <c r="O63" s="18" t="s">
        <v>25</v>
      </c>
      <c r="P63" s="33" t="s">
        <v>26</v>
      </c>
      <c r="Q63" s="37"/>
    </row>
    <row r="64" s="2" customFormat="1" ht="30" customHeight="1" spans="1:17">
      <c r="A64" s="15">
        <v>61</v>
      </c>
      <c r="B64" s="19">
        <v>21770</v>
      </c>
      <c r="C64" s="19" t="s">
        <v>198</v>
      </c>
      <c r="D64" s="19" t="s">
        <v>199</v>
      </c>
      <c r="E64" s="19" t="s">
        <v>200</v>
      </c>
      <c r="F64" s="19" t="s">
        <v>23</v>
      </c>
      <c r="G64" s="19">
        <v>11.5</v>
      </c>
      <c r="H64" s="19">
        <v>11.5</v>
      </c>
      <c r="I64" s="19">
        <v>14</v>
      </c>
      <c r="J64" s="34">
        <v>15.5</v>
      </c>
      <c r="K64" s="30">
        <f t="shared" si="3"/>
        <v>0.178571428571429</v>
      </c>
      <c r="L64" s="31">
        <f t="shared" si="4"/>
        <v>0.258064516129032</v>
      </c>
      <c r="M64" s="32">
        <f t="shared" si="5"/>
        <v>1.5</v>
      </c>
      <c r="N64" s="16" t="s">
        <v>38</v>
      </c>
      <c r="O64" s="18" t="s">
        <v>25</v>
      </c>
      <c r="P64" s="33" t="s">
        <v>26</v>
      </c>
      <c r="Q64" s="37"/>
    </row>
    <row r="65" s="2" customFormat="1" ht="30" customHeight="1" spans="1:17">
      <c r="A65" s="15">
        <v>62</v>
      </c>
      <c r="B65" s="19">
        <v>14078</v>
      </c>
      <c r="C65" s="19" t="s">
        <v>201</v>
      </c>
      <c r="D65" s="19" t="s">
        <v>202</v>
      </c>
      <c r="E65" s="19" t="s">
        <v>125</v>
      </c>
      <c r="F65" s="19" t="s">
        <v>23</v>
      </c>
      <c r="G65" s="19">
        <v>26.26</v>
      </c>
      <c r="H65" s="19">
        <v>26.26</v>
      </c>
      <c r="I65" s="19">
        <v>32</v>
      </c>
      <c r="J65" s="34">
        <v>33.5</v>
      </c>
      <c r="K65" s="30">
        <f t="shared" si="3"/>
        <v>0.179375</v>
      </c>
      <c r="L65" s="31">
        <f t="shared" si="4"/>
        <v>0.216119402985075</v>
      </c>
      <c r="M65" s="32">
        <f t="shared" si="5"/>
        <v>1.5</v>
      </c>
      <c r="N65" s="16" t="s">
        <v>38</v>
      </c>
      <c r="O65" s="18" t="s">
        <v>25</v>
      </c>
      <c r="P65" s="33" t="s">
        <v>26</v>
      </c>
      <c r="Q65" s="37"/>
    </row>
    <row r="66" s="2" customFormat="1" ht="30" customHeight="1" spans="1:17">
      <c r="A66" s="15">
        <v>63</v>
      </c>
      <c r="B66" s="19">
        <v>1238</v>
      </c>
      <c r="C66" s="19" t="s">
        <v>203</v>
      </c>
      <c r="D66" s="19" t="s">
        <v>204</v>
      </c>
      <c r="E66" s="19" t="s">
        <v>140</v>
      </c>
      <c r="F66" s="19" t="s">
        <v>30</v>
      </c>
      <c r="G66" s="19">
        <v>4.5</v>
      </c>
      <c r="H66" s="19">
        <v>4.5</v>
      </c>
      <c r="I66" s="19">
        <v>5.5</v>
      </c>
      <c r="J66" s="34">
        <v>6.5</v>
      </c>
      <c r="K66" s="30">
        <f t="shared" si="3"/>
        <v>0.181818181818182</v>
      </c>
      <c r="L66" s="31">
        <f t="shared" si="4"/>
        <v>0.307692307692308</v>
      </c>
      <c r="M66" s="32">
        <f t="shared" si="5"/>
        <v>1</v>
      </c>
      <c r="N66" s="16" t="s">
        <v>38</v>
      </c>
      <c r="O66" s="18" t="s">
        <v>25</v>
      </c>
      <c r="P66" s="33" t="s">
        <v>26</v>
      </c>
      <c r="Q66" s="37"/>
    </row>
    <row r="67" s="2" customFormat="1" ht="30" customHeight="1" spans="1:17">
      <c r="A67" s="15">
        <v>64</v>
      </c>
      <c r="B67" s="19">
        <v>2999</v>
      </c>
      <c r="C67" s="19" t="s">
        <v>205</v>
      </c>
      <c r="D67" s="19" t="s">
        <v>206</v>
      </c>
      <c r="E67" s="19" t="s">
        <v>207</v>
      </c>
      <c r="F67" s="19" t="s">
        <v>30</v>
      </c>
      <c r="G67" s="19">
        <v>7.2</v>
      </c>
      <c r="H67" s="19">
        <v>7.2</v>
      </c>
      <c r="I67" s="19">
        <v>8.8</v>
      </c>
      <c r="J67" s="34">
        <v>9.9</v>
      </c>
      <c r="K67" s="30">
        <f t="shared" si="3"/>
        <v>0.181818181818182</v>
      </c>
      <c r="L67" s="31">
        <f t="shared" si="4"/>
        <v>0.272727272727273</v>
      </c>
      <c r="M67" s="32">
        <f t="shared" si="5"/>
        <v>1.1</v>
      </c>
      <c r="N67" s="16" t="s">
        <v>38</v>
      </c>
      <c r="O67" s="18" t="s">
        <v>25</v>
      </c>
      <c r="P67" s="33" t="s">
        <v>26</v>
      </c>
      <c r="Q67" s="37"/>
    </row>
    <row r="68" s="2" customFormat="1" ht="30" customHeight="1" spans="1:17">
      <c r="A68" s="15">
        <v>65</v>
      </c>
      <c r="B68" s="19">
        <v>28911</v>
      </c>
      <c r="C68" s="19" t="s">
        <v>208</v>
      </c>
      <c r="D68" s="19" t="s">
        <v>209</v>
      </c>
      <c r="E68" s="19" t="s">
        <v>210</v>
      </c>
      <c r="F68" s="19" t="s">
        <v>48</v>
      </c>
      <c r="G68" s="19">
        <v>4.9</v>
      </c>
      <c r="H68" s="19">
        <v>4.9</v>
      </c>
      <c r="I68" s="19">
        <v>6</v>
      </c>
      <c r="J68" s="34">
        <v>6.5</v>
      </c>
      <c r="K68" s="30">
        <f t="shared" si="3"/>
        <v>0.183333333333333</v>
      </c>
      <c r="L68" s="31">
        <f t="shared" si="4"/>
        <v>0.246153846153846</v>
      </c>
      <c r="M68" s="32">
        <f t="shared" si="5"/>
        <v>0.5</v>
      </c>
      <c r="N68" s="16" t="s">
        <v>38</v>
      </c>
      <c r="O68" s="18" t="s">
        <v>25</v>
      </c>
      <c r="P68" s="33" t="s">
        <v>26</v>
      </c>
      <c r="Q68" s="37"/>
    </row>
    <row r="69" s="2" customFormat="1" ht="30" customHeight="1" spans="1:17">
      <c r="A69" s="15">
        <v>66</v>
      </c>
      <c r="B69" s="19">
        <v>97</v>
      </c>
      <c r="C69" s="19" t="s">
        <v>211</v>
      </c>
      <c r="D69" s="19" t="s">
        <v>212</v>
      </c>
      <c r="E69" s="19" t="s">
        <v>51</v>
      </c>
      <c r="F69" s="19" t="s">
        <v>30</v>
      </c>
      <c r="G69" s="19">
        <v>6.2</v>
      </c>
      <c r="H69" s="19">
        <v>6.2</v>
      </c>
      <c r="I69" s="19">
        <v>7.6</v>
      </c>
      <c r="J69" s="34">
        <v>8.8</v>
      </c>
      <c r="K69" s="30">
        <f t="shared" si="3"/>
        <v>0.184210526315789</v>
      </c>
      <c r="L69" s="31">
        <f t="shared" si="4"/>
        <v>0.295454545454545</v>
      </c>
      <c r="M69" s="32">
        <f t="shared" si="5"/>
        <v>1.2</v>
      </c>
      <c r="N69" s="16" t="s">
        <v>38</v>
      </c>
      <c r="O69" s="18" t="s">
        <v>25</v>
      </c>
      <c r="P69" s="33" t="s">
        <v>26</v>
      </c>
      <c r="Q69" s="37"/>
    </row>
    <row r="70" s="2" customFormat="1" ht="30" customHeight="1" spans="1:17">
      <c r="A70" s="15">
        <v>67</v>
      </c>
      <c r="B70" s="19">
        <v>1233</v>
      </c>
      <c r="C70" s="19" t="s">
        <v>213</v>
      </c>
      <c r="D70" s="19" t="s">
        <v>214</v>
      </c>
      <c r="E70" s="19" t="s">
        <v>140</v>
      </c>
      <c r="F70" s="19" t="s">
        <v>23</v>
      </c>
      <c r="G70" s="19">
        <v>6.9</v>
      </c>
      <c r="H70" s="19">
        <v>6.9</v>
      </c>
      <c r="I70" s="19">
        <v>8.5</v>
      </c>
      <c r="J70" s="34">
        <v>8.8</v>
      </c>
      <c r="K70" s="30">
        <f t="shared" si="3"/>
        <v>0.188235294117647</v>
      </c>
      <c r="L70" s="31">
        <f t="shared" si="4"/>
        <v>0.215909090909091</v>
      </c>
      <c r="M70" s="32">
        <f t="shared" si="5"/>
        <v>0.300000000000001</v>
      </c>
      <c r="N70" s="16" t="s">
        <v>38</v>
      </c>
      <c r="O70" s="18" t="s">
        <v>25</v>
      </c>
      <c r="P70" s="33" t="s">
        <v>26</v>
      </c>
      <c r="Q70" s="37"/>
    </row>
    <row r="71" s="2" customFormat="1" ht="30" customHeight="1" spans="1:17">
      <c r="A71" s="15">
        <v>68</v>
      </c>
      <c r="B71" s="19">
        <v>141097</v>
      </c>
      <c r="C71" s="19" t="s">
        <v>215</v>
      </c>
      <c r="D71" s="19" t="s">
        <v>216</v>
      </c>
      <c r="E71" s="19" t="s">
        <v>217</v>
      </c>
      <c r="F71" s="19" t="s">
        <v>23</v>
      </c>
      <c r="G71" s="19">
        <v>36.5</v>
      </c>
      <c r="H71" s="19">
        <v>36.5</v>
      </c>
      <c r="I71" s="19">
        <v>45</v>
      </c>
      <c r="J71" s="34">
        <v>45.8</v>
      </c>
      <c r="K71" s="30">
        <f t="shared" si="3"/>
        <v>0.188888888888889</v>
      </c>
      <c r="L71" s="31">
        <f t="shared" si="4"/>
        <v>0.203056768558952</v>
      </c>
      <c r="M71" s="32">
        <f t="shared" si="5"/>
        <v>0.799999999999997</v>
      </c>
      <c r="N71" s="16" t="s">
        <v>38</v>
      </c>
      <c r="O71" s="18" t="s">
        <v>25</v>
      </c>
      <c r="P71" s="33" t="s">
        <v>26</v>
      </c>
      <c r="Q71" s="37"/>
    </row>
    <row r="72" s="2" customFormat="1" ht="30" customHeight="1" spans="1:17">
      <c r="A72" s="15">
        <v>69</v>
      </c>
      <c r="B72" s="19">
        <v>744</v>
      </c>
      <c r="C72" s="19" t="s">
        <v>218</v>
      </c>
      <c r="D72" s="19" t="s">
        <v>174</v>
      </c>
      <c r="E72" s="19" t="s">
        <v>128</v>
      </c>
      <c r="F72" s="19" t="s">
        <v>137</v>
      </c>
      <c r="G72" s="19">
        <v>8</v>
      </c>
      <c r="H72" s="19">
        <v>8</v>
      </c>
      <c r="I72" s="19">
        <v>10</v>
      </c>
      <c r="J72" s="34">
        <v>11.5</v>
      </c>
      <c r="K72" s="30">
        <f t="shared" si="3"/>
        <v>0.2</v>
      </c>
      <c r="L72" s="31">
        <f t="shared" si="4"/>
        <v>0.304347826086957</v>
      </c>
      <c r="M72" s="32">
        <f t="shared" si="5"/>
        <v>1.5</v>
      </c>
      <c r="N72" s="16" t="s">
        <v>38</v>
      </c>
      <c r="O72" s="18" t="s">
        <v>25</v>
      </c>
      <c r="P72" s="33" t="s">
        <v>26</v>
      </c>
      <c r="Q72" s="37"/>
    </row>
    <row r="73" s="2" customFormat="1" ht="30" customHeight="1" spans="1:17">
      <c r="A73" s="15">
        <v>70</v>
      </c>
      <c r="B73" s="19">
        <v>2212</v>
      </c>
      <c r="C73" s="19" t="s">
        <v>185</v>
      </c>
      <c r="D73" s="19" t="s">
        <v>186</v>
      </c>
      <c r="E73" s="19" t="s">
        <v>219</v>
      </c>
      <c r="F73" s="19" t="s">
        <v>23</v>
      </c>
      <c r="G73" s="19">
        <v>10.2</v>
      </c>
      <c r="H73" s="19">
        <v>10.2</v>
      </c>
      <c r="I73" s="19">
        <v>12.8</v>
      </c>
      <c r="J73" s="34">
        <v>13.5</v>
      </c>
      <c r="K73" s="30">
        <f t="shared" si="3"/>
        <v>0.203125</v>
      </c>
      <c r="L73" s="31">
        <f t="shared" si="4"/>
        <v>0.244444444444444</v>
      </c>
      <c r="M73" s="32">
        <f t="shared" si="5"/>
        <v>0.699999999999999</v>
      </c>
      <c r="N73" s="16" t="s">
        <v>38</v>
      </c>
      <c r="O73" s="18" t="s">
        <v>25</v>
      </c>
      <c r="P73" s="33" t="s">
        <v>26</v>
      </c>
      <c r="Q73" s="37"/>
    </row>
    <row r="74" s="2" customFormat="1" ht="30" customHeight="1" spans="1:17">
      <c r="A74" s="15">
        <v>71</v>
      </c>
      <c r="B74" s="19">
        <v>378</v>
      </c>
      <c r="C74" s="19" t="s">
        <v>220</v>
      </c>
      <c r="D74" s="19" t="s">
        <v>221</v>
      </c>
      <c r="E74" s="19" t="s">
        <v>222</v>
      </c>
      <c r="F74" s="19" t="s">
        <v>23</v>
      </c>
      <c r="G74" s="19">
        <v>3.55</v>
      </c>
      <c r="H74" s="19">
        <v>3.55</v>
      </c>
      <c r="I74" s="19">
        <v>4.5</v>
      </c>
      <c r="J74" s="34">
        <v>4.8</v>
      </c>
      <c r="K74" s="30">
        <f t="shared" si="3"/>
        <v>0.211111111111111</v>
      </c>
      <c r="L74" s="31">
        <f t="shared" si="4"/>
        <v>0.260416666666667</v>
      </c>
      <c r="M74" s="32">
        <f t="shared" si="5"/>
        <v>0.3</v>
      </c>
      <c r="N74" s="16" t="s">
        <v>38</v>
      </c>
      <c r="O74" s="18" t="s">
        <v>25</v>
      </c>
      <c r="P74" s="33" t="s">
        <v>26</v>
      </c>
      <c r="Q74" s="37"/>
    </row>
    <row r="75" s="2" customFormat="1" ht="30" customHeight="1" spans="1:17">
      <c r="A75" s="15">
        <v>72</v>
      </c>
      <c r="B75" s="19">
        <v>748</v>
      </c>
      <c r="C75" s="19" t="s">
        <v>223</v>
      </c>
      <c r="D75" s="19" t="s">
        <v>174</v>
      </c>
      <c r="E75" s="19" t="s">
        <v>128</v>
      </c>
      <c r="F75" s="19" t="s">
        <v>137</v>
      </c>
      <c r="G75" s="19">
        <v>6.1</v>
      </c>
      <c r="H75" s="19">
        <v>6.1</v>
      </c>
      <c r="I75" s="19">
        <v>8</v>
      </c>
      <c r="J75" s="34">
        <v>8.5</v>
      </c>
      <c r="K75" s="30">
        <f t="shared" si="3"/>
        <v>0.2375</v>
      </c>
      <c r="L75" s="31">
        <f t="shared" si="4"/>
        <v>0.282352941176471</v>
      </c>
      <c r="M75" s="32">
        <f t="shared" si="5"/>
        <v>0.5</v>
      </c>
      <c r="N75" s="16" t="s">
        <v>38</v>
      </c>
      <c r="O75" s="18" t="s">
        <v>25</v>
      </c>
      <c r="P75" s="33" t="s">
        <v>26</v>
      </c>
      <c r="Q75" s="37"/>
    </row>
    <row r="76" s="2" customFormat="1" ht="30" customHeight="1" spans="1:17">
      <c r="A76" s="15">
        <v>73</v>
      </c>
      <c r="B76" s="19">
        <v>1287</v>
      </c>
      <c r="C76" s="19" t="s">
        <v>224</v>
      </c>
      <c r="D76" s="19" t="s">
        <v>225</v>
      </c>
      <c r="E76" s="19" t="s">
        <v>226</v>
      </c>
      <c r="F76" s="19" t="s">
        <v>23</v>
      </c>
      <c r="G76" s="19">
        <v>13.29</v>
      </c>
      <c r="H76" s="19">
        <v>13.29</v>
      </c>
      <c r="I76" s="19">
        <v>17.5</v>
      </c>
      <c r="J76" s="34">
        <v>18.8</v>
      </c>
      <c r="K76" s="30">
        <f t="shared" si="3"/>
        <v>0.240571428571429</v>
      </c>
      <c r="L76" s="31">
        <f t="shared" si="4"/>
        <v>0.293085106382979</v>
      </c>
      <c r="M76" s="32">
        <f t="shared" si="5"/>
        <v>1.3</v>
      </c>
      <c r="N76" s="16" t="s">
        <v>38</v>
      </c>
      <c r="O76" s="18" t="s">
        <v>25</v>
      </c>
      <c r="P76" s="33" t="s">
        <v>26</v>
      </c>
      <c r="Q76" s="37"/>
    </row>
    <row r="77" s="2" customFormat="1" ht="30" customHeight="1" spans="1:17">
      <c r="A77" s="15">
        <v>74</v>
      </c>
      <c r="B77" s="19">
        <v>4331</v>
      </c>
      <c r="C77" s="19" t="s">
        <v>227</v>
      </c>
      <c r="D77" s="19" t="s">
        <v>228</v>
      </c>
      <c r="E77" s="19" t="s">
        <v>229</v>
      </c>
      <c r="F77" s="19" t="s">
        <v>23</v>
      </c>
      <c r="G77" s="19">
        <v>4.4</v>
      </c>
      <c r="H77" s="19">
        <v>4.4</v>
      </c>
      <c r="I77" s="19">
        <v>5.8</v>
      </c>
      <c r="J77" s="34">
        <v>6.5</v>
      </c>
      <c r="K77" s="30">
        <f t="shared" si="3"/>
        <v>0.241379310344828</v>
      </c>
      <c r="L77" s="31">
        <f t="shared" si="4"/>
        <v>0.323076923076923</v>
      </c>
      <c r="M77" s="32">
        <f t="shared" si="5"/>
        <v>0.7</v>
      </c>
      <c r="N77" s="16" t="s">
        <v>38</v>
      </c>
      <c r="O77" s="18" t="s">
        <v>25</v>
      </c>
      <c r="P77" s="33" t="s">
        <v>26</v>
      </c>
      <c r="Q77" s="37"/>
    </row>
    <row r="78" s="2" customFormat="1" ht="30" customHeight="1" spans="1:17">
      <c r="A78" s="15">
        <v>75</v>
      </c>
      <c r="B78" s="19">
        <v>49734</v>
      </c>
      <c r="C78" s="19" t="s">
        <v>230</v>
      </c>
      <c r="D78" s="19" t="s">
        <v>231</v>
      </c>
      <c r="E78" s="19" t="s">
        <v>232</v>
      </c>
      <c r="F78" s="19" t="s">
        <v>30</v>
      </c>
      <c r="G78" s="19">
        <v>5.95</v>
      </c>
      <c r="H78" s="19">
        <v>5.95</v>
      </c>
      <c r="I78" s="19">
        <v>8</v>
      </c>
      <c r="J78" s="34">
        <v>8.8</v>
      </c>
      <c r="K78" s="30">
        <f t="shared" si="3"/>
        <v>0.25625</v>
      </c>
      <c r="L78" s="31">
        <f t="shared" si="4"/>
        <v>0.323863636363636</v>
      </c>
      <c r="M78" s="32">
        <f t="shared" si="5"/>
        <v>0.800000000000001</v>
      </c>
      <c r="N78" s="16" t="s">
        <v>38</v>
      </c>
      <c r="O78" s="18" t="s">
        <v>25</v>
      </c>
      <c r="P78" s="33" t="s">
        <v>26</v>
      </c>
      <c r="Q78" s="37"/>
    </row>
    <row r="79" s="2" customFormat="1" ht="30" customHeight="1" spans="1:17">
      <c r="A79" s="15">
        <v>76</v>
      </c>
      <c r="B79" s="19">
        <v>38589</v>
      </c>
      <c r="C79" s="19" t="s">
        <v>220</v>
      </c>
      <c r="D79" s="19" t="s">
        <v>233</v>
      </c>
      <c r="E79" s="19" t="s">
        <v>234</v>
      </c>
      <c r="F79" s="19" t="s">
        <v>30</v>
      </c>
      <c r="G79" s="19">
        <v>3.7</v>
      </c>
      <c r="H79" s="19">
        <v>3.7</v>
      </c>
      <c r="I79" s="19">
        <v>5</v>
      </c>
      <c r="J79" s="34">
        <v>5.8</v>
      </c>
      <c r="K79" s="30">
        <f t="shared" si="3"/>
        <v>0.26</v>
      </c>
      <c r="L79" s="31">
        <f t="shared" si="4"/>
        <v>0.362068965517241</v>
      </c>
      <c r="M79" s="32">
        <f t="shared" si="5"/>
        <v>0.8</v>
      </c>
      <c r="N79" s="16" t="s">
        <v>38</v>
      </c>
      <c r="O79" s="18" t="s">
        <v>25</v>
      </c>
      <c r="P79" s="33" t="s">
        <v>26</v>
      </c>
      <c r="Q79" s="37"/>
    </row>
    <row r="80" s="2" customFormat="1" ht="30" customHeight="1" spans="1:17">
      <c r="A80" s="15">
        <v>77</v>
      </c>
      <c r="B80" s="19">
        <v>9838</v>
      </c>
      <c r="C80" s="19" t="s">
        <v>235</v>
      </c>
      <c r="D80" s="19" t="s">
        <v>236</v>
      </c>
      <c r="E80" s="19" t="s">
        <v>237</v>
      </c>
      <c r="F80" s="19" t="s">
        <v>30</v>
      </c>
      <c r="G80" s="19">
        <v>5.4</v>
      </c>
      <c r="H80" s="19">
        <v>5.4</v>
      </c>
      <c r="I80" s="19">
        <v>8</v>
      </c>
      <c r="J80" s="34">
        <v>8.5</v>
      </c>
      <c r="K80" s="30">
        <f t="shared" si="3"/>
        <v>0.325</v>
      </c>
      <c r="L80" s="31">
        <f t="shared" si="4"/>
        <v>0.364705882352941</v>
      </c>
      <c r="M80" s="32">
        <f t="shared" si="5"/>
        <v>0.5</v>
      </c>
      <c r="N80" s="16" t="s">
        <v>38</v>
      </c>
      <c r="O80" s="18" t="s">
        <v>25</v>
      </c>
      <c r="P80" s="33" t="s">
        <v>26</v>
      </c>
      <c r="Q80" s="37"/>
    </row>
    <row r="81" s="2" customFormat="1" ht="30" customHeight="1" spans="1:17">
      <c r="A81" s="15">
        <v>78</v>
      </c>
      <c r="B81" s="19">
        <v>6005</v>
      </c>
      <c r="C81" s="19" t="s">
        <v>238</v>
      </c>
      <c r="D81" s="19" t="s">
        <v>239</v>
      </c>
      <c r="E81" s="19" t="s">
        <v>240</v>
      </c>
      <c r="F81" s="19" t="s">
        <v>30</v>
      </c>
      <c r="G81" s="19">
        <v>10.5</v>
      </c>
      <c r="H81" s="19">
        <v>10.5</v>
      </c>
      <c r="I81" s="19">
        <v>17</v>
      </c>
      <c r="J81" s="34">
        <v>18.5</v>
      </c>
      <c r="K81" s="30">
        <f t="shared" si="3"/>
        <v>0.382352941176471</v>
      </c>
      <c r="L81" s="31">
        <f t="shared" si="4"/>
        <v>0.432432432432432</v>
      </c>
      <c r="M81" s="32">
        <f t="shared" si="5"/>
        <v>1.5</v>
      </c>
      <c r="N81" s="16" t="s">
        <v>38</v>
      </c>
      <c r="O81" s="18" t="s">
        <v>25</v>
      </c>
      <c r="P81" s="33" t="s">
        <v>26</v>
      </c>
      <c r="Q81" s="37"/>
    </row>
    <row r="82" s="2" customFormat="1" ht="30" customHeight="1" spans="1:17">
      <c r="A82" s="15">
        <v>79</v>
      </c>
      <c r="B82" s="19">
        <v>39353</v>
      </c>
      <c r="C82" s="19" t="s">
        <v>198</v>
      </c>
      <c r="D82" s="19" t="s">
        <v>56</v>
      </c>
      <c r="E82" s="19" t="s">
        <v>241</v>
      </c>
      <c r="F82" s="19" t="s">
        <v>23</v>
      </c>
      <c r="G82" s="19">
        <v>6</v>
      </c>
      <c r="H82" s="19">
        <v>6</v>
      </c>
      <c r="I82" s="19">
        <v>10</v>
      </c>
      <c r="J82" s="34">
        <v>12.5</v>
      </c>
      <c r="K82" s="30">
        <f t="shared" si="3"/>
        <v>0.4</v>
      </c>
      <c r="L82" s="31">
        <f t="shared" si="4"/>
        <v>0.52</v>
      </c>
      <c r="M82" s="32">
        <f t="shared" si="5"/>
        <v>2.5</v>
      </c>
      <c r="N82" s="16" t="s">
        <v>38</v>
      </c>
      <c r="O82" s="18" t="s">
        <v>25</v>
      </c>
      <c r="P82" s="33" t="s">
        <v>26</v>
      </c>
      <c r="Q82" s="37"/>
    </row>
    <row r="83" s="2" customFormat="1" ht="30" customHeight="1" spans="1:17">
      <c r="A83" s="15">
        <v>80</v>
      </c>
      <c r="B83" s="19">
        <v>81913</v>
      </c>
      <c r="C83" s="19" t="s">
        <v>242</v>
      </c>
      <c r="D83" s="19" t="s">
        <v>243</v>
      </c>
      <c r="E83" s="19" t="s">
        <v>244</v>
      </c>
      <c r="F83" s="19" t="s">
        <v>23</v>
      </c>
      <c r="G83" s="19">
        <v>18.5</v>
      </c>
      <c r="H83" s="19">
        <v>18.5</v>
      </c>
      <c r="I83" s="19">
        <v>39</v>
      </c>
      <c r="J83" s="34">
        <v>39.5</v>
      </c>
      <c r="K83" s="30">
        <f t="shared" si="3"/>
        <v>0.525641025641026</v>
      </c>
      <c r="L83" s="31">
        <f t="shared" si="4"/>
        <v>0.531645569620253</v>
      </c>
      <c r="M83" s="32">
        <f t="shared" si="5"/>
        <v>0.5</v>
      </c>
      <c r="N83" s="16" t="s">
        <v>38</v>
      </c>
      <c r="O83" s="18" t="s">
        <v>25</v>
      </c>
      <c r="P83" s="33" t="s">
        <v>26</v>
      </c>
      <c r="Q83" s="37"/>
    </row>
    <row r="84" s="2" customFormat="1" ht="37" customHeight="1" spans="1:17">
      <c r="A84" s="38" t="s">
        <v>245</v>
      </c>
      <c r="B84" s="39"/>
      <c r="C84" s="40"/>
      <c r="D84" s="40"/>
      <c r="E84" s="40"/>
      <c r="F84" s="40"/>
      <c r="G84" s="40"/>
      <c r="H84" s="40"/>
      <c r="I84" s="40"/>
      <c r="J84" s="52"/>
      <c r="K84" s="40"/>
      <c r="L84" s="40"/>
      <c r="M84" s="40"/>
      <c r="N84" s="40"/>
      <c r="O84" s="39"/>
      <c r="P84" s="52"/>
      <c r="Q84" s="62"/>
    </row>
    <row r="85" s="2" customFormat="1" spans="1:17">
      <c r="A85" s="3"/>
      <c r="B85" s="4"/>
      <c r="C85" s="41"/>
      <c r="D85" s="41"/>
      <c r="E85" s="42"/>
      <c r="F85" s="43"/>
      <c r="G85" s="42"/>
      <c r="H85" s="42"/>
      <c r="I85" s="42"/>
      <c r="J85" s="53"/>
      <c r="K85" s="43"/>
      <c r="L85" s="41"/>
      <c r="M85" s="54"/>
      <c r="N85" s="54"/>
      <c r="O85" s="1"/>
      <c r="P85" s="55"/>
      <c r="Q85" s="63"/>
    </row>
    <row r="86" s="1" customFormat="1" ht="41" customHeight="1" spans="1:17">
      <c r="A86" s="44"/>
      <c r="B86" s="45" t="s">
        <v>246</v>
      </c>
      <c r="C86" s="46"/>
      <c r="D86" s="47" t="s">
        <v>247</v>
      </c>
      <c r="E86" s="48"/>
      <c r="F86" s="49"/>
      <c r="G86" s="49"/>
      <c r="H86" s="49"/>
      <c r="I86" s="46"/>
      <c r="J86" s="55"/>
      <c r="K86" s="56" t="s">
        <v>248</v>
      </c>
      <c r="L86" s="57"/>
      <c r="M86" s="58"/>
      <c r="N86" s="58"/>
      <c r="O86" s="59" t="s">
        <v>249</v>
      </c>
      <c r="P86" s="60"/>
      <c r="Q86" s="10"/>
    </row>
    <row r="87" s="2" customFormat="1" spans="1:17">
      <c r="A87" s="3"/>
      <c r="B87" s="4"/>
      <c r="C87" s="5"/>
      <c r="D87" s="5"/>
      <c r="E87" s="50"/>
      <c r="F87" s="5"/>
      <c r="G87" s="5"/>
      <c r="H87" s="5"/>
      <c r="I87" s="5"/>
      <c r="J87" s="6"/>
      <c r="K87" s="7"/>
      <c r="L87" s="7"/>
      <c r="M87" s="4"/>
      <c r="N87" s="4"/>
      <c r="O87" s="8"/>
      <c r="P87" s="9"/>
      <c r="Q87" s="10"/>
    </row>
    <row r="89" spans="5:10">
      <c r="E89" s="51"/>
      <c r="F89" s="50"/>
      <c r="H89" s="50"/>
      <c r="I89" s="50"/>
      <c r="J89" s="61"/>
    </row>
    <row r="90" spans="10:10">
      <c r="J90" s="61"/>
    </row>
  </sheetData>
  <mergeCells count="3">
    <mergeCell ref="A1:Q1"/>
    <mergeCell ref="J2:L2"/>
    <mergeCell ref="A84:Q84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郭祥</cp:lastModifiedBy>
  <dcterms:created xsi:type="dcterms:W3CDTF">2017-11-06T03:59:00Z</dcterms:created>
  <dcterms:modified xsi:type="dcterms:W3CDTF">2019-11-08T09:18:10Z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