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Sheet2!$A$3:$Q$67</definedName>
    <definedName name="_xlnm.Print_Titles" localSheetId="0">Sheet2!$1:$3</definedName>
  </definedNames>
  <calcPr calcId="144525" refMode="R1C1" concurrentCalc="0"/>
</workbook>
</file>

<file path=xl/sharedStrings.xml><?xml version="1.0" encoding="utf-8"?>
<sst xmlns="http://schemas.openxmlformats.org/spreadsheetml/2006/main" count="473" uniqueCount="206">
  <si>
    <t>价格调整申请表</t>
  </si>
  <si>
    <t>申请部门：商品部                                                      申请人： 郭祥</t>
  </si>
  <si>
    <t>申报日期：2019年11月15日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</si>
  <si>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</si>
  <si>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</si>
  <si>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</si>
  <si>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</si>
  <si>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</si>
  <si>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</si>
  <si>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</si>
  <si>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</si>
  <si>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</si>
  <si>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</si>
  <si>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</si>
  <si>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</si>
  <si>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</si>
  <si>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</si>
  <si>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</si>
  <si>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</si>
  <si>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</si>
  <si>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达沙替尼片</t>
  </si>
  <si>
    <t>50mgx7片</t>
  </si>
  <si>
    <t>正大天晴药业集团股份有限公司</t>
  </si>
  <si>
    <t>盒</t>
  </si>
  <si>
    <t>已询采购部，厂家补差价</t>
  </si>
  <si>
    <t>下周二（11月19日）</t>
  </si>
  <si>
    <t>所有门店</t>
  </si>
  <si>
    <t>20mgx7片</t>
  </si>
  <si>
    <t>知柏地黄丸</t>
  </si>
  <si>
    <t>60g</t>
  </si>
  <si>
    <t>太极集团重庆桐君阁药厂有限公司</t>
  </si>
  <si>
    <t>瓶</t>
  </si>
  <si>
    <t>市场反馈</t>
  </si>
  <si>
    <t>盐酸哌唑嗪片</t>
  </si>
  <si>
    <t>1mg：100片</t>
  </si>
  <si>
    <t>常州制药厂有限公司</t>
  </si>
  <si>
    <t>维生素A软胶囊(维生素A胶丸)</t>
  </si>
  <si>
    <t>2.5万x100粒</t>
  </si>
  <si>
    <t>国药控股星鲨制药(厦门)有限公司(原:厦门星鲨制药)</t>
  </si>
  <si>
    <t>月见草油胶丸</t>
  </si>
  <si>
    <t>0.3gx40粒</t>
  </si>
  <si>
    <t>武汉中联集团四药药业有限公司</t>
  </si>
  <si>
    <t>克霉唑栓</t>
  </si>
  <si>
    <t>150mgx10枚</t>
  </si>
  <si>
    <t>湖北东信药业有限公司</t>
  </si>
  <si>
    <t>肾炎消肿片</t>
  </si>
  <si>
    <t>0.34gx80片(薄膜衣)</t>
  </si>
  <si>
    <t>辽宁上药好护士药业(集团)有限公司</t>
  </si>
  <si>
    <t>加味藿香正气丸</t>
  </si>
  <si>
    <t>6gx9袋</t>
  </si>
  <si>
    <t>太极集团四川绵阳制药有限公司</t>
  </si>
  <si>
    <t>阴舒宁洗液</t>
  </si>
  <si>
    <t>125ml</t>
  </si>
  <si>
    <t xml:space="preserve">德阳市阴舒宁医用消毒药剂有限责任公司 </t>
  </si>
  <si>
    <t>柳氮磺吡啶肠溶片</t>
  </si>
  <si>
    <t>0.25gx60片</t>
  </si>
  <si>
    <t>上海信谊天平药业有限公司</t>
  </si>
  <si>
    <t>感冒清胶囊</t>
  </si>
  <si>
    <t>0.5gx24粒</t>
  </si>
  <si>
    <t>广州白云山制药股份有限公司广州白云山制药总厂</t>
  </si>
  <si>
    <t>麻仁丸</t>
  </si>
  <si>
    <t>6gx5袋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</si>
  <si>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</si>
  <si>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</si>
  <si>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</si>
  <si>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</si>
  <si>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</si>
  <si>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</si>
  <si>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</si>
  <si>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5mgx10片</t>
  </si>
  <si>
    <t>江苏联环药业股份有限公司</t>
  </si>
  <si>
    <t>骨刺平片</t>
  </si>
  <si>
    <t>100片</t>
  </si>
  <si>
    <t>广东罗浮山国药股份有限公司</t>
  </si>
  <si>
    <t>依托考昔片(安康信)</t>
  </si>
  <si>
    <t>120mgx5片</t>
  </si>
  <si>
    <t/>
  </si>
  <si>
    <t>罗红霉素胶囊</t>
  </si>
  <si>
    <t>150mgx12粒</t>
  </si>
  <si>
    <t>江苏扬子江药业集团有限公司</t>
  </si>
  <si>
    <t>双唑泰栓</t>
  </si>
  <si>
    <t>7枚</t>
  </si>
  <si>
    <t>依托芬那酯凝胶</t>
  </si>
  <si>
    <t>20g:2g</t>
  </si>
  <si>
    <t>澳美制药厂</t>
  </si>
  <si>
    <t xml:space="preserve">支
</t>
  </si>
  <si>
    <t>那格列奈片</t>
  </si>
  <si>
    <t>120mg x 12片</t>
  </si>
  <si>
    <t>北京诺华制药有限公司</t>
  </si>
  <si>
    <t>萘替芬酮康唑乳膏(必亮)</t>
  </si>
  <si>
    <t>10g</t>
  </si>
  <si>
    <t>重庆华邦制药股份有限公司</t>
  </si>
  <si>
    <t>支</t>
  </si>
  <si>
    <t>杞菊地黄丸</t>
  </si>
  <si>
    <t>60g(水蜜丸)</t>
  </si>
  <si>
    <t>马来酸依那普利叶酸片</t>
  </si>
  <si>
    <t>10mg/0.8mgx7片</t>
  </si>
  <si>
    <t>清开灵口服液</t>
  </si>
  <si>
    <t>10mlx10支</t>
  </si>
  <si>
    <t>广州白云山明兴制药有限公司</t>
  </si>
  <si>
    <t>麝香追风膏</t>
  </si>
  <si>
    <t>7cmx10cmx4贴</t>
  </si>
  <si>
    <t>武汉健民集团随州药业有限公司</t>
  </si>
  <si>
    <t>狮马龙活络油</t>
  </si>
  <si>
    <t>20ml</t>
  </si>
  <si>
    <t>香港英吉利制药厂公司</t>
  </si>
  <si>
    <t>复方铝酸铋片(凯程必治)</t>
  </si>
  <si>
    <t>50片</t>
  </si>
  <si>
    <t>哈尔滨凯程制药有限公司</t>
  </si>
  <si>
    <t>板蓝根茶</t>
  </si>
  <si>
    <t>15gx12块</t>
  </si>
  <si>
    <t>广东和平药业有限公司</t>
  </si>
  <si>
    <t>阿仑膦酸钠片</t>
  </si>
  <si>
    <t>70mgx4片</t>
  </si>
  <si>
    <t>北京万生药业有限责任公司</t>
  </si>
  <si>
    <r>
      <rPr>
        <sz val="10"/>
        <rFont val="宋体"/>
        <charset val="0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0"/>
      </rPr>
      <t>博思清</t>
    </r>
    <r>
      <rPr>
        <sz val="10"/>
        <rFont val="Arial"/>
        <charset val="0"/>
      </rPr>
      <t>)</t>
    </r>
  </si>
  <si>
    <t>5mgx20片</t>
  </si>
  <si>
    <t>成都康弘制药有限公司</t>
  </si>
  <si>
    <t>桂利嗪片</t>
  </si>
  <si>
    <t>25mgx100片</t>
  </si>
  <si>
    <t>南京白敬宇制药有限责任公司</t>
  </si>
  <si>
    <t>葡醛内酯片(肝泰乐片)</t>
  </si>
  <si>
    <t>50mgx100片</t>
  </si>
  <si>
    <t>西南药业股份有限公司</t>
  </si>
  <si>
    <t>鼻舒适片</t>
  </si>
  <si>
    <t>60片</t>
  </si>
  <si>
    <t>广东省博罗先锋药业集团有限公司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</si>
  <si>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</si>
  <si>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</si>
  <si>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</si>
  <si>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</si>
  <si>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</si>
  <si>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</si>
  <si>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外用紫金锭</t>
  </si>
  <si>
    <t>0.25g×18粒</t>
  </si>
  <si>
    <t>克拉霉素胶囊(桑美)</t>
  </si>
  <si>
    <t>0.25gx6粒</t>
  </si>
  <si>
    <t>江苏亚邦爱普森药业有限公司</t>
  </si>
  <si>
    <t>吲哚美辛肠溶片</t>
  </si>
  <si>
    <t>重庆科瑞制药有限责任公司</t>
  </si>
  <si>
    <t>盐酸特拉唑嗪片（马沙尼）</t>
  </si>
  <si>
    <t>2mgx14片</t>
  </si>
  <si>
    <t>北京赛科药业有限责任公司(北京第二制药厂)</t>
  </si>
  <si>
    <t>甲紫溶液</t>
  </si>
  <si>
    <t>1%:20ml</t>
  </si>
  <si>
    <t>广东恒健制药有限公司(原:江门市恒健药业有限公司)</t>
  </si>
  <si>
    <t>活络油</t>
  </si>
  <si>
    <t>25ml</t>
  </si>
  <si>
    <t>香港黄氏国际药业有限公司</t>
  </si>
  <si>
    <t>异烟肼片</t>
  </si>
  <si>
    <t>0.1gx100片</t>
  </si>
  <si>
    <t>成都锦华药业有限责任公司</t>
  </si>
  <si>
    <t>林可霉素利多卡因凝胶(绿药膏)</t>
  </si>
  <si>
    <t>10g（50mg:40mg）</t>
  </si>
  <si>
    <t>山东方明药业有限公司</t>
  </si>
  <si>
    <t>青鹏软膏</t>
  </si>
  <si>
    <t>20g</t>
  </si>
  <si>
    <t>西藏林芝奇正藏药厂</t>
  </si>
  <si>
    <t>再造生血片</t>
  </si>
  <si>
    <t>0.38gx12片x4板（薄膜衣）</t>
  </si>
  <si>
    <t>辽源誉隆亚东药业有限责任公司</t>
  </si>
  <si>
    <t>开塞露</t>
  </si>
  <si>
    <t>10ml</t>
  </si>
  <si>
    <t>上海运佳黄浦制药有限公司</t>
  </si>
  <si>
    <t>附子理中丸</t>
  </si>
  <si>
    <t>9gx10丸</t>
  </si>
  <si>
    <t>北京同仁堂科技发展股份有限公司制药厂</t>
  </si>
  <si>
    <t>去痛片</t>
  </si>
  <si>
    <t>12片x2板</t>
  </si>
  <si>
    <t>湖北华中药业有限公司</t>
  </si>
  <si>
    <t>苯扎贝特片(阿贝他)</t>
  </si>
  <si>
    <t>200mgx20片</t>
  </si>
  <si>
    <t>江苏天士力帝益药业有限公司</t>
  </si>
  <si>
    <t>婴儿健脾散</t>
  </si>
  <si>
    <t>0.5gx10袋</t>
  </si>
  <si>
    <t>湖北诺得胜制药有限公司</t>
  </si>
  <si>
    <t>盐酸坦洛新缓释片</t>
  </si>
  <si>
    <t>0.2mgx6片</t>
  </si>
  <si>
    <t>昆明积大制药有限公司</t>
  </si>
  <si>
    <t>胱氨酸片</t>
  </si>
  <si>
    <t>山西汾河制药有限公司(原山西汾河制药厂)</t>
  </si>
  <si>
    <t>华佗膏</t>
  </si>
  <si>
    <t>8g</t>
  </si>
  <si>
    <t>成都明日制药有限公司</t>
  </si>
  <si>
    <t>卡托普利片</t>
  </si>
  <si>
    <t>壮腰健肾丸</t>
  </si>
  <si>
    <t>55g</t>
  </si>
  <si>
    <t>广东恒诚制药有限公司(湛江向阳药业有限公司)</t>
  </si>
  <si>
    <t>萘普生胶囊</t>
  </si>
  <si>
    <t>0.125gx20粒</t>
  </si>
  <si>
    <t>广东邦民制药厂有限公司</t>
  </si>
  <si>
    <t>昆明山海棠片</t>
  </si>
  <si>
    <t>云南植物药业有限公司</t>
  </si>
  <si>
    <t>牛黄解毒片</t>
  </si>
  <si>
    <t>0.27gx10片x3板(薄膜衣)</t>
  </si>
  <si>
    <t>复方陈香胃片</t>
  </si>
  <si>
    <t>0.28gx48片</t>
  </si>
  <si>
    <t>江西天施康中药股份有限公司</t>
  </si>
  <si>
    <t>替米沙坦片</t>
  </si>
  <si>
    <t>40mgx24片</t>
  </si>
  <si>
    <t>江苏万邦生化制药股份有限公司</t>
  </si>
  <si>
    <t>备注：1、品种将在2019.11.19执行新零售价，请各门店先用营运部配送的即将调价插卡陈列在对应品种货架上，进行公示便于顾客选购。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</si>
  <si>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</si>
  <si>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</si>
  <si>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</si>
  <si>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制表时间：2019.11.15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</si>
</sst>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178" formatCode="0.0_ "/>
  </numFmts>
  <fonts count="33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left" vertical="center" wrapText="1"/>
    </xf>
    <xf numFmtId="10" fontId="7" fillId="0" borderId="3" xfId="0" applyNumberFormat="1" applyFont="1" applyFill="1" applyBorder="1" applyAlignment="1">
      <alignment horizontal="left" vertical="center"/>
    </xf>
    <xf numFmtId="1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78" fontId="13" fillId="0" borderId="3" xfId="0" applyNumberFormat="1" applyFont="1" applyFill="1" applyBorder="1" applyAlignment="1">
      <alignment horizontal="left" vertical="center"/>
    </xf>
    <xf numFmtId="178" fontId="13" fillId="0" borderId="3" xfId="0" applyNumberFormat="1" applyFont="1" applyFill="1" applyBorder="1" applyAlignment="1">
      <alignment horizontal="left" vertical="center"/>
    </xf>
    <xf numFmtId="178" fontId="13" fillId="0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177" fontId="8" fillId="0" borderId="3" xfId="0" applyNumberFormat="1" applyFont="1" applyFill="1" applyBorder="1" applyAlignment="1">
      <alignment horizontal="left" vertical="center"/>
    </xf>
    <xf numFmtId="177" fontId="7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177" fontId="7" fillId="2" borderId="6" xfId="0" applyNumberFormat="1" applyFont="1" applyFill="1" applyBorder="1" applyAlignment="1">
      <alignment horizontal="center" vertical="center" wrapText="1"/>
    </xf>
    <xf numFmtId="177" fontId="7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178" fontId="13" fillId="0" borderId="5" xfId="0" applyNumberFormat="1" applyFont="1" applyFill="1" applyBorder="1" applyAlignment="1">
      <alignment horizontal="left" vertical="center"/>
    </xf>
    <xf numFmtId="10" fontId="7" fillId="0" borderId="5" xfId="0" applyNumberFormat="1" applyFont="1" applyFill="1" applyBorder="1" applyAlignment="1">
      <alignment horizontal="left" vertical="center"/>
    </xf>
    <xf numFmtId="1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3" fillId="0" borderId="0" xfId="0" applyFont="1" applyFill="1" applyBorder="1" applyAlignment="1"/>
    <xf numFmtId="0" fontId="12" fillId="0" borderId="5" xfId="0" applyFont="1" applyFill="1" applyBorder="1" applyAlignment="1">
      <alignment horizontal="left" vertical="center"/>
    </xf>
    <xf numFmtId="177" fontId="7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4"/>
  <sheetViews>
    <sheetView tabSelected="1" workbookViewId="0">
      <pane ySplit="3" topLeftCell="A64" activePane="bottomLeft" state="frozen"/>
      <selection/>
      <selection pane="bottomLeft" activeCell="C4" sqref="C4:C67"/>
    </sheetView>
  </sheetViews>
  <sheetFormatPr defaultColWidth="9" defaultRowHeight="12.75"/>
  <cols>
    <col min="1" max="1" width="5.125" style="3" customWidth="1"/>
    <col min="2" max="2" width="7.825" style="4" customWidth="1"/>
    <col min="3" max="3" width="22.5" style="5" customWidth="1"/>
    <col min="4" max="4" width="12.875" style="5" customWidth="1"/>
    <col min="5" max="5" width="24.875" style="5" customWidth="1"/>
    <col min="6" max="6" width="9.25" style="5" customWidth="1"/>
    <col min="7" max="8" width="7.5" style="5" customWidth="1"/>
    <col min="9" max="9" width="8" style="5" customWidth="1"/>
    <col min="10" max="10" width="10.125" style="6" customWidth="1"/>
    <col min="11" max="11" width="14.25" style="7" customWidth="1"/>
    <col min="12" max="12" width="11.625" style="7" customWidth="1"/>
    <col min="13" max="13" width="5.625" style="4" customWidth="1"/>
    <col min="14" max="14" width="19.75" style="4" customWidth="1"/>
    <col min="15" max="15" width="13.375" style="8" customWidth="1"/>
    <col min="16" max="16" width="13.125" style="9" customWidth="1"/>
    <col min="17" max="17" width="9.875" style="10" customWidth="1"/>
    <col min="18" max="16384" width="9" style="2"/>
  </cols>
  <sheetData>
    <row r="1" s="1" customFormat="1" ht="20.25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22"/>
      <c r="K1" s="12"/>
      <c r="L1" s="12"/>
      <c r="M1" s="12"/>
      <c r="N1" s="12"/>
      <c r="O1" s="12"/>
      <c r="P1" s="22"/>
      <c r="Q1" s="37"/>
    </row>
    <row r="2" s="2" customFormat="1" ht="13" customHeight="1" spans="1:17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23" t="s">
        <v>2</v>
      </c>
      <c r="K2" s="24"/>
      <c r="L2" s="24"/>
      <c r="M2" s="25"/>
      <c r="N2" s="25"/>
      <c r="O2" s="26"/>
      <c r="P2" s="27"/>
      <c r="Q2" s="38"/>
    </row>
    <row r="3" s="2" customFormat="1" ht="30" customHeight="1" spans="1:17">
      <c r="A3" s="15" t="s">
        <v>3</v>
      </c>
      <c r="B3" s="16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8" t="s">
        <v>9</v>
      </c>
      <c r="H3" s="17" t="s">
        <v>10</v>
      </c>
      <c r="I3" s="28" t="s">
        <v>11</v>
      </c>
      <c r="J3" s="29" t="s">
        <v>12</v>
      </c>
      <c r="K3" s="30" t="s">
        <v>13</v>
      </c>
      <c r="L3" s="31" t="s">
        <v>14</v>
      </c>
      <c r="M3" s="32" t="s">
        <v>15</v>
      </c>
      <c r="N3" s="16" t="s">
        <v>16</v>
      </c>
      <c r="O3" s="18" t="s">
        <v>17</v>
      </c>
      <c r="P3" s="33" t="s">
        <v>18</v>
      </c>
      <c r="Q3" s="39" t="s">
        <v>19</v>
      </c>
    </row>
    <row r="4" s="2" customFormat="1" ht="30" customHeight="1" spans="1:17">
      <c r="A4" s="15">
        <v>1</v>
      </c>
      <c r="B4" s="19">
        <v>139204</v>
      </c>
      <c r="C4" s="19" t="s">
        <v>20</v>
      </c>
      <c r="D4" s="19" t="s">
        <v>21</v>
      </c>
      <c r="E4" s="19" t="s">
        <v>22</v>
      </c>
      <c r="F4" s="20" t="s">
        <v>23</v>
      </c>
      <c r="G4" s="19">
        <v>374</v>
      </c>
      <c r="H4" s="19">
        <v>374</v>
      </c>
      <c r="I4" s="19">
        <v>396.8</v>
      </c>
      <c r="J4" s="29">
        <v>377</v>
      </c>
      <c r="K4" s="30">
        <f>(I4-G4)/I4</f>
        <v>0.0574596774193549</v>
      </c>
      <c r="L4" s="31">
        <f>(J4-H4)/J4</f>
        <v>0.00795755968169761</v>
      </c>
      <c r="M4" s="32">
        <f>J4-I4</f>
        <v>-19.8</v>
      </c>
      <c r="N4" s="16" t="s">
        <v>24</v>
      </c>
      <c r="O4" s="18" t="s">
        <v>25</v>
      </c>
      <c r="P4" s="33" t="s">
        <v>26</v>
      </c>
      <c r="Q4" s="39"/>
    </row>
    <row r="5" s="2" customFormat="1" ht="30" customHeight="1" spans="1:17">
      <c r="A5" s="15">
        <v>2</v>
      </c>
      <c r="B5" s="19">
        <v>139205</v>
      </c>
      <c r="C5" s="19" t="s">
        <v>20</v>
      </c>
      <c r="D5" s="19" t="s">
        <v>27</v>
      </c>
      <c r="E5" s="19" t="s">
        <v>22</v>
      </c>
      <c r="F5" s="20" t="s">
        <v>23</v>
      </c>
      <c r="G5" s="19">
        <v>186.7</v>
      </c>
      <c r="H5" s="19">
        <v>186.7</v>
      </c>
      <c r="I5" s="19">
        <v>198</v>
      </c>
      <c r="J5" s="29">
        <v>188</v>
      </c>
      <c r="K5" s="30">
        <f t="shared" ref="K5:K36" si="0">(I5-G5)/I5</f>
        <v>0.0570707070707071</v>
      </c>
      <c r="L5" s="31">
        <f t="shared" ref="L5:L36" si="1">(J5-H5)/J5</f>
        <v>0.00691489361702134</v>
      </c>
      <c r="M5" s="32">
        <f t="shared" ref="M5:M36" si="2">J5-I5</f>
        <v>-10</v>
      </c>
      <c r="N5" s="16" t="s">
        <v>24</v>
      </c>
      <c r="O5" s="18" t="s">
        <v>25</v>
      </c>
      <c r="P5" s="33" t="s">
        <v>26</v>
      </c>
      <c r="Q5" s="39"/>
    </row>
    <row r="6" s="2" customFormat="1" ht="30" customHeight="1" spans="1:17">
      <c r="A6" s="15">
        <v>3</v>
      </c>
      <c r="B6" s="20">
        <v>1363</v>
      </c>
      <c r="C6" s="20" t="s">
        <v>28</v>
      </c>
      <c r="D6" s="20" t="s">
        <v>29</v>
      </c>
      <c r="E6" s="20" t="s">
        <v>30</v>
      </c>
      <c r="F6" s="20" t="s">
        <v>31</v>
      </c>
      <c r="G6" s="20">
        <v>5.5</v>
      </c>
      <c r="H6" s="20">
        <v>5.5</v>
      </c>
      <c r="I6" s="20">
        <v>6.5</v>
      </c>
      <c r="J6" s="34">
        <v>6.8</v>
      </c>
      <c r="K6" s="30">
        <f t="shared" si="0"/>
        <v>0.153846153846154</v>
      </c>
      <c r="L6" s="31">
        <f t="shared" si="1"/>
        <v>0.191176470588235</v>
      </c>
      <c r="M6" s="32">
        <f t="shared" si="2"/>
        <v>0.3</v>
      </c>
      <c r="N6" s="16" t="s">
        <v>32</v>
      </c>
      <c r="O6" s="18" t="s">
        <v>25</v>
      </c>
      <c r="P6" s="33" t="s">
        <v>26</v>
      </c>
      <c r="Q6" s="39"/>
    </row>
    <row r="7" s="2" customFormat="1" ht="30" customHeight="1" spans="1:17">
      <c r="A7" s="15">
        <v>4</v>
      </c>
      <c r="B7" s="20">
        <v>47118</v>
      </c>
      <c r="C7" s="20" t="s">
        <v>33</v>
      </c>
      <c r="D7" s="20" t="s">
        <v>34</v>
      </c>
      <c r="E7" s="20" t="s">
        <v>35</v>
      </c>
      <c r="F7" s="20" t="s">
        <v>31</v>
      </c>
      <c r="G7" s="20">
        <v>13.5</v>
      </c>
      <c r="H7" s="20">
        <v>13.5</v>
      </c>
      <c r="I7" s="20">
        <v>16</v>
      </c>
      <c r="J7" s="35">
        <v>19.8</v>
      </c>
      <c r="K7" s="30">
        <f t="shared" si="0"/>
        <v>0.15625</v>
      </c>
      <c r="L7" s="31">
        <f t="shared" si="1"/>
        <v>0.318181818181818</v>
      </c>
      <c r="M7" s="32">
        <f t="shared" si="2"/>
        <v>3.8</v>
      </c>
      <c r="N7" s="16" t="s">
        <v>32</v>
      </c>
      <c r="O7" s="18" t="s">
        <v>25</v>
      </c>
      <c r="P7" s="33" t="s">
        <v>26</v>
      </c>
      <c r="Q7" s="39"/>
    </row>
    <row r="8" s="2" customFormat="1" ht="30" customHeight="1" spans="1:17">
      <c r="A8" s="15">
        <v>5</v>
      </c>
      <c r="B8" s="20">
        <v>3133</v>
      </c>
      <c r="C8" s="20" t="s">
        <v>36</v>
      </c>
      <c r="D8" s="20" t="s">
        <v>37</v>
      </c>
      <c r="E8" s="20" t="s">
        <v>38</v>
      </c>
      <c r="F8" s="20" t="s">
        <v>23</v>
      </c>
      <c r="G8" s="20">
        <v>4.2</v>
      </c>
      <c r="H8" s="20">
        <v>4.2</v>
      </c>
      <c r="I8" s="20">
        <v>5</v>
      </c>
      <c r="J8" s="36">
        <v>5.8</v>
      </c>
      <c r="K8" s="30">
        <f t="shared" si="0"/>
        <v>0.16</v>
      </c>
      <c r="L8" s="31">
        <f t="shared" si="1"/>
        <v>0.275862068965517</v>
      </c>
      <c r="M8" s="32">
        <f t="shared" si="2"/>
        <v>0.8</v>
      </c>
      <c r="N8" s="16" t="s">
        <v>32</v>
      </c>
      <c r="O8" s="18" t="s">
        <v>25</v>
      </c>
      <c r="P8" s="33" t="s">
        <v>26</v>
      </c>
      <c r="Q8" s="39"/>
    </row>
    <row r="9" s="2" customFormat="1" ht="30" customHeight="1" spans="1:17">
      <c r="A9" s="15">
        <v>6</v>
      </c>
      <c r="B9" s="20">
        <v>2463</v>
      </c>
      <c r="C9" s="20" t="s">
        <v>39</v>
      </c>
      <c r="D9" s="20" t="s">
        <v>40</v>
      </c>
      <c r="E9" s="20" t="s">
        <v>41</v>
      </c>
      <c r="F9" s="20" t="s">
        <v>31</v>
      </c>
      <c r="G9" s="20">
        <v>6.3</v>
      </c>
      <c r="H9" s="20">
        <v>6.3</v>
      </c>
      <c r="I9" s="20">
        <v>7.5</v>
      </c>
      <c r="J9" s="36">
        <v>7.8</v>
      </c>
      <c r="K9" s="30">
        <f t="shared" si="0"/>
        <v>0.16</v>
      </c>
      <c r="L9" s="31">
        <f t="shared" si="1"/>
        <v>0.192307692307692</v>
      </c>
      <c r="M9" s="32">
        <f t="shared" si="2"/>
        <v>0.3</v>
      </c>
      <c r="N9" s="16" t="s">
        <v>32</v>
      </c>
      <c r="O9" s="18" t="s">
        <v>25</v>
      </c>
      <c r="P9" s="33" t="s">
        <v>26</v>
      </c>
      <c r="Q9" s="39"/>
    </row>
    <row r="10" s="2" customFormat="1" ht="30" customHeight="1" spans="1:17">
      <c r="A10" s="15">
        <v>7</v>
      </c>
      <c r="B10" s="20">
        <v>974</v>
      </c>
      <c r="C10" s="20" t="s">
        <v>42</v>
      </c>
      <c r="D10" s="20" t="s">
        <v>43</v>
      </c>
      <c r="E10" s="20" t="s">
        <v>44</v>
      </c>
      <c r="F10" s="20" t="s">
        <v>23</v>
      </c>
      <c r="G10" s="20">
        <v>6.3</v>
      </c>
      <c r="H10" s="20">
        <v>6.3</v>
      </c>
      <c r="I10" s="20">
        <v>7.5</v>
      </c>
      <c r="J10" s="36">
        <v>8.5</v>
      </c>
      <c r="K10" s="30">
        <f t="shared" si="0"/>
        <v>0.16</v>
      </c>
      <c r="L10" s="31">
        <f t="shared" si="1"/>
        <v>0.258823529411765</v>
      </c>
      <c r="M10" s="32">
        <f t="shared" si="2"/>
        <v>1</v>
      </c>
      <c r="N10" s="16" t="s">
        <v>32</v>
      </c>
      <c r="O10" s="18" t="s">
        <v>25</v>
      </c>
      <c r="P10" s="33" t="s">
        <v>26</v>
      </c>
      <c r="Q10" s="39"/>
    </row>
    <row r="11" s="2" customFormat="1" ht="30" customHeight="1" spans="1:17">
      <c r="A11" s="15">
        <v>8</v>
      </c>
      <c r="B11" s="20">
        <v>59411</v>
      </c>
      <c r="C11" s="21" t="s">
        <v>45</v>
      </c>
      <c r="D11" s="20" t="s">
        <v>46</v>
      </c>
      <c r="E11" s="20" t="s">
        <v>47</v>
      </c>
      <c r="F11" s="20" t="s">
        <v>31</v>
      </c>
      <c r="G11" s="20">
        <v>19.28</v>
      </c>
      <c r="H11" s="20">
        <v>19.28</v>
      </c>
      <c r="I11" s="20">
        <v>23</v>
      </c>
      <c r="J11" s="36">
        <v>24.5</v>
      </c>
      <c r="K11" s="30">
        <f t="shared" si="0"/>
        <v>0.161739130434783</v>
      </c>
      <c r="L11" s="31">
        <f t="shared" si="1"/>
        <v>0.213061224489796</v>
      </c>
      <c r="M11" s="32">
        <f t="shared" si="2"/>
        <v>1.5</v>
      </c>
      <c r="N11" s="16" t="s">
        <v>32</v>
      </c>
      <c r="O11" s="18" t="s">
        <v>25</v>
      </c>
      <c r="P11" s="33" t="s">
        <v>26</v>
      </c>
      <c r="Q11" s="39"/>
    </row>
    <row r="12" s="2" customFormat="1" ht="30" customHeight="1" spans="1:17">
      <c r="A12" s="15">
        <v>9</v>
      </c>
      <c r="B12" s="20">
        <v>2995</v>
      </c>
      <c r="C12" s="20" t="s">
        <v>48</v>
      </c>
      <c r="D12" s="20" t="s">
        <v>49</v>
      </c>
      <c r="E12" s="20" t="s">
        <v>50</v>
      </c>
      <c r="F12" s="20" t="s">
        <v>23</v>
      </c>
      <c r="G12" s="20">
        <v>4.6</v>
      </c>
      <c r="H12" s="20">
        <v>4.6</v>
      </c>
      <c r="I12" s="20">
        <v>5.5</v>
      </c>
      <c r="J12" s="36">
        <v>6.5</v>
      </c>
      <c r="K12" s="30">
        <f t="shared" si="0"/>
        <v>0.163636363636364</v>
      </c>
      <c r="L12" s="31">
        <f t="shared" si="1"/>
        <v>0.292307692307692</v>
      </c>
      <c r="M12" s="32">
        <f t="shared" si="2"/>
        <v>1</v>
      </c>
      <c r="N12" s="16" t="s">
        <v>32</v>
      </c>
      <c r="O12" s="18" t="s">
        <v>25</v>
      </c>
      <c r="P12" s="33" t="s">
        <v>26</v>
      </c>
      <c r="Q12" s="39"/>
    </row>
    <row r="13" s="2" customFormat="1" ht="30" customHeight="1" spans="1:17">
      <c r="A13" s="15">
        <v>10</v>
      </c>
      <c r="B13" s="20">
        <v>13769</v>
      </c>
      <c r="C13" s="20" t="s">
        <v>51</v>
      </c>
      <c r="D13" s="20" t="s">
        <v>52</v>
      </c>
      <c r="E13" s="20" t="s">
        <v>53</v>
      </c>
      <c r="F13" s="20" t="s">
        <v>31</v>
      </c>
      <c r="G13" s="20">
        <v>7.1</v>
      </c>
      <c r="H13" s="20">
        <v>7.1</v>
      </c>
      <c r="I13" s="20">
        <v>8.5</v>
      </c>
      <c r="J13" s="35">
        <v>8.9</v>
      </c>
      <c r="K13" s="30">
        <f t="shared" si="0"/>
        <v>0.164705882352941</v>
      </c>
      <c r="L13" s="31">
        <f t="shared" si="1"/>
        <v>0.202247191011236</v>
      </c>
      <c r="M13" s="32">
        <f t="shared" si="2"/>
        <v>0.4</v>
      </c>
      <c r="N13" s="16" t="s">
        <v>32</v>
      </c>
      <c r="O13" s="18" t="s">
        <v>25</v>
      </c>
      <c r="P13" s="33" t="s">
        <v>26</v>
      </c>
      <c r="Q13" s="39"/>
    </row>
    <row r="14" s="2" customFormat="1" ht="30" customHeight="1" spans="1:17">
      <c r="A14" s="15">
        <v>11</v>
      </c>
      <c r="B14" s="20">
        <v>26748</v>
      </c>
      <c r="C14" s="20" t="s">
        <v>54</v>
      </c>
      <c r="D14" s="20" t="s">
        <v>55</v>
      </c>
      <c r="E14" s="20" t="s">
        <v>56</v>
      </c>
      <c r="F14" s="20" t="s">
        <v>31</v>
      </c>
      <c r="G14" s="20">
        <v>17.5</v>
      </c>
      <c r="H14" s="20">
        <v>17.5</v>
      </c>
      <c r="I14" s="20">
        <v>21</v>
      </c>
      <c r="J14" s="36">
        <v>21.8</v>
      </c>
      <c r="K14" s="30">
        <f t="shared" si="0"/>
        <v>0.166666666666667</v>
      </c>
      <c r="L14" s="31">
        <f t="shared" si="1"/>
        <v>0.197247706422018</v>
      </c>
      <c r="M14" s="32">
        <f t="shared" si="2"/>
        <v>0.800000000000001</v>
      </c>
      <c r="N14" s="16" t="s">
        <v>32</v>
      </c>
      <c r="O14" s="18" t="s">
        <v>25</v>
      </c>
      <c r="P14" s="33" t="s">
        <v>26</v>
      </c>
      <c r="Q14" s="39"/>
    </row>
    <row r="15" s="2" customFormat="1" ht="30" customHeight="1" spans="1:17">
      <c r="A15" s="15">
        <v>12</v>
      </c>
      <c r="B15" s="20">
        <v>196</v>
      </c>
      <c r="C15" s="20" t="s">
        <v>57</v>
      </c>
      <c r="D15" s="20" t="s">
        <v>58</v>
      </c>
      <c r="E15" s="20" t="s">
        <v>59</v>
      </c>
      <c r="F15" s="20" t="s">
        <v>23</v>
      </c>
      <c r="G15" s="20">
        <v>7.5</v>
      </c>
      <c r="H15" s="20">
        <v>7.5</v>
      </c>
      <c r="I15" s="20">
        <v>9</v>
      </c>
      <c r="J15" s="36">
        <v>10.5</v>
      </c>
      <c r="K15" s="30">
        <f t="shared" si="0"/>
        <v>0.166666666666667</v>
      </c>
      <c r="L15" s="31">
        <f t="shared" si="1"/>
        <v>0.285714285714286</v>
      </c>
      <c r="M15" s="32">
        <f t="shared" si="2"/>
        <v>1.5</v>
      </c>
      <c r="N15" s="16" t="s">
        <v>32</v>
      </c>
      <c r="O15" s="18" t="s">
        <v>25</v>
      </c>
      <c r="P15" s="33" t="s">
        <v>26</v>
      </c>
      <c r="Q15" s="39"/>
    </row>
    <row r="16" s="2" customFormat="1" ht="30" customHeight="1" spans="1:17">
      <c r="A16" s="15">
        <v>13</v>
      </c>
      <c r="B16" s="20">
        <v>1215</v>
      </c>
      <c r="C16" s="20" t="s">
        <v>60</v>
      </c>
      <c r="D16" s="20" t="s">
        <v>61</v>
      </c>
      <c r="E16" s="20" t="s">
        <v>30</v>
      </c>
      <c r="F16" s="20" t="s">
        <v>23</v>
      </c>
      <c r="G16" s="20">
        <v>5</v>
      </c>
      <c r="H16" s="20">
        <v>5</v>
      </c>
      <c r="I16" s="20">
        <v>6</v>
      </c>
      <c r="J16" s="36">
        <v>6.5</v>
      </c>
      <c r="K16" s="30">
        <f t="shared" si="0"/>
        <v>0.166666666666667</v>
      </c>
      <c r="L16" s="31">
        <f t="shared" si="1"/>
        <v>0.230769230769231</v>
      </c>
      <c r="M16" s="32">
        <f t="shared" si="2"/>
        <v>0.5</v>
      </c>
      <c r="N16" s="16" t="s">
        <v>32</v>
      </c>
      <c r="O16" s="18" t="s">
        <v>25</v>
      </c>
      <c r="P16" s="33" t="s">
        <v>26</v>
      </c>
      <c r="Q16" s="39"/>
    </row>
    <row r="17" s="2" customFormat="1" ht="30" customHeight="1" spans="1:17">
      <c r="A17" s="15">
        <v>14</v>
      </c>
      <c r="B17" s="20">
        <v>1652</v>
      </c>
      <c r="C17" s="20" t="s">
        <v>62</v>
      </c>
      <c r="D17" s="20" t="s">
        <v>63</v>
      </c>
      <c r="E17" s="20" t="s">
        <v>64</v>
      </c>
      <c r="F17" s="20" t="s">
        <v>23</v>
      </c>
      <c r="G17" s="20">
        <v>23.29</v>
      </c>
      <c r="H17" s="20">
        <v>23.29</v>
      </c>
      <c r="I17" s="20">
        <v>28</v>
      </c>
      <c r="J17" s="36">
        <v>28.5</v>
      </c>
      <c r="K17" s="30">
        <f t="shared" si="0"/>
        <v>0.168214285714286</v>
      </c>
      <c r="L17" s="31">
        <f t="shared" si="1"/>
        <v>0.18280701754386</v>
      </c>
      <c r="M17" s="32">
        <f t="shared" si="2"/>
        <v>0.5</v>
      </c>
      <c r="N17" s="16" t="s">
        <v>32</v>
      </c>
      <c r="O17" s="18" t="s">
        <v>25</v>
      </c>
      <c r="P17" s="33" t="s">
        <v>26</v>
      </c>
      <c r="Q17" s="39"/>
    </row>
    <row r="18" s="2" customFormat="1" ht="30" customHeight="1" spans="1:17">
      <c r="A18" s="15">
        <v>15</v>
      </c>
      <c r="B18" s="20">
        <v>105835</v>
      </c>
      <c r="C18" s="20" t="s">
        <v>65</v>
      </c>
      <c r="D18" s="20" t="s">
        <v>66</v>
      </c>
      <c r="E18" s="20" t="s">
        <v>67</v>
      </c>
      <c r="F18" s="20" t="s">
        <v>23</v>
      </c>
      <c r="G18" s="20">
        <v>220.3</v>
      </c>
      <c r="H18" s="20">
        <v>220.3</v>
      </c>
      <c r="I18" s="20">
        <v>265</v>
      </c>
      <c r="J18" s="36">
        <v>266</v>
      </c>
      <c r="K18" s="30">
        <f t="shared" si="0"/>
        <v>0.168679245283019</v>
      </c>
      <c r="L18" s="31">
        <f t="shared" si="1"/>
        <v>0.171804511278195</v>
      </c>
      <c r="M18" s="32">
        <f t="shared" si="2"/>
        <v>1</v>
      </c>
      <c r="N18" s="16" t="s">
        <v>32</v>
      </c>
      <c r="O18" s="18" t="s">
        <v>25</v>
      </c>
      <c r="P18" s="33" t="s">
        <v>26</v>
      </c>
      <c r="Q18" s="39"/>
    </row>
    <row r="19" s="2" customFormat="1" ht="30" customHeight="1" spans="1:17">
      <c r="A19" s="15">
        <v>16</v>
      </c>
      <c r="B19" s="20">
        <v>22605</v>
      </c>
      <c r="C19" s="21" t="s">
        <v>68</v>
      </c>
      <c r="D19" s="20" t="s">
        <v>69</v>
      </c>
      <c r="E19" s="20" t="s">
        <v>70</v>
      </c>
      <c r="F19" s="20" t="s">
        <v>23</v>
      </c>
      <c r="G19" s="20">
        <v>26</v>
      </c>
      <c r="H19" s="20">
        <v>26</v>
      </c>
      <c r="I19" s="20">
        <v>31.3</v>
      </c>
      <c r="J19" s="36">
        <v>32.5</v>
      </c>
      <c r="K19" s="30">
        <f t="shared" si="0"/>
        <v>0.169329073482428</v>
      </c>
      <c r="L19" s="31">
        <f t="shared" si="1"/>
        <v>0.2</v>
      </c>
      <c r="M19" s="32">
        <f t="shared" si="2"/>
        <v>1.2</v>
      </c>
      <c r="N19" s="16" t="s">
        <v>32</v>
      </c>
      <c r="O19" s="18" t="s">
        <v>25</v>
      </c>
      <c r="P19" s="33" t="s">
        <v>26</v>
      </c>
      <c r="Q19" s="39"/>
    </row>
    <row r="20" s="2" customFormat="1" ht="30" customHeight="1" spans="1:17">
      <c r="A20" s="15">
        <v>17</v>
      </c>
      <c r="B20" s="20">
        <v>10318</v>
      </c>
      <c r="C20" s="20" t="s">
        <v>71</v>
      </c>
      <c r="D20" s="20" t="s">
        <v>72</v>
      </c>
      <c r="E20" s="20" t="s">
        <v>73</v>
      </c>
      <c r="F20" s="20" t="s">
        <v>31</v>
      </c>
      <c r="G20" s="20">
        <v>2.9</v>
      </c>
      <c r="H20" s="20">
        <v>2.9</v>
      </c>
      <c r="I20" s="20">
        <v>3.5</v>
      </c>
      <c r="J20" s="36">
        <v>4.5</v>
      </c>
      <c r="K20" s="30">
        <f t="shared" si="0"/>
        <v>0.171428571428571</v>
      </c>
      <c r="L20" s="31">
        <f t="shared" si="1"/>
        <v>0.355555555555556</v>
      </c>
      <c r="M20" s="32">
        <f t="shared" si="2"/>
        <v>1</v>
      </c>
      <c r="N20" s="16" t="s">
        <v>32</v>
      </c>
      <c r="O20" s="18" t="s">
        <v>25</v>
      </c>
      <c r="P20" s="33" t="s">
        <v>26</v>
      </c>
      <c r="Q20" s="39"/>
    </row>
    <row r="21" s="2" customFormat="1" ht="30" customHeight="1" spans="1:17">
      <c r="A21" s="15">
        <v>18</v>
      </c>
      <c r="B21" s="20">
        <v>118629</v>
      </c>
      <c r="C21" s="20" t="s">
        <v>74</v>
      </c>
      <c r="D21" s="20" t="s">
        <v>75</v>
      </c>
      <c r="E21" s="20" t="s">
        <v>76</v>
      </c>
      <c r="F21" s="20" t="s">
        <v>23</v>
      </c>
      <c r="G21" s="20">
        <v>61</v>
      </c>
      <c r="H21" s="20">
        <v>61</v>
      </c>
      <c r="I21" s="20">
        <v>74</v>
      </c>
      <c r="J21" s="35">
        <v>74.8</v>
      </c>
      <c r="K21" s="30">
        <f t="shared" si="0"/>
        <v>0.175675675675676</v>
      </c>
      <c r="L21" s="31">
        <f t="shared" si="1"/>
        <v>0.184491978609626</v>
      </c>
      <c r="M21" s="32">
        <f t="shared" si="2"/>
        <v>0.799999999999997</v>
      </c>
      <c r="N21" s="16" t="s">
        <v>32</v>
      </c>
      <c r="O21" s="18" t="s">
        <v>25</v>
      </c>
      <c r="P21" s="33" t="s">
        <v>26</v>
      </c>
      <c r="Q21" s="39"/>
    </row>
    <row r="22" s="2" customFormat="1" ht="30" customHeight="1" spans="1:17">
      <c r="A22" s="15">
        <v>19</v>
      </c>
      <c r="B22" s="20">
        <v>5625</v>
      </c>
      <c r="C22" s="20" t="s">
        <v>77</v>
      </c>
      <c r="D22" s="20" t="s">
        <v>78</v>
      </c>
      <c r="E22" s="20" t="s">
        <v>79</v>
      </c>
      <c r="F22" s="20" t="s">
        <v>23</v>
      </c>
      <c r="G22" s="20">
        <v>18.29</v>
      </c>
      <c r="H22" s="20">
        <v>18.29</v>
      </c>
      <c r="I22" s="20">
        <v>22.2</v>
      </c>
      <c r="J22" s="36">
        <v>23.5</v>
      </c>
      <c r="K22" s="30">
        <f t="shared" si="0"/>
        <v>0.176126126126126</v>
      </c>
      <c r="L22" s="31">
        <f t="shared" si="1"/>
        <v>0.221702127659575</v>
      </c>
      <c r="M22" s="32">
        <f t="shared" si="2"/>
        <v>1.3</v>
      </c>
      <c r="N22" s="16" t="s">
        <v>32</v>
      </c>
      <c r="O22" s="18" t="s">
        <v>25</v>
      </c>
      <c r="P22" s="33" t="s">
        <v>26</v>
      </c>
      <c r="Q22" s="39"/>
    </row>
    <row r="23" s="2" customFormat="1" ht="30" customHeight="1" spans="1:17">
      <c r="A23" s="15">
        <v>20</v>
      </c>
      <c r="B23" s="20">
        <v>2596</v>
      </c>
      <c r="C23" s="20" t="s">
        <v>80</v>
      </c>
      <c r="D23" s="20" t="s">
        <v>81</v>
      </c>
      <c r="E23" s="20" t="s">
        <v>44</v>
      </c>
      <c r="F23" s="20" t="s">
        <v>23</v>
      </c>
      <c r="G23" s="20">
        <v>5.6</v>
      </c>
      <c r="H23" s="20">
        <v>5.6</v>
      </c>
      <c r="I23" s="20">
        <v>6.8</v>
      </c>
      <c r="J23" s="36">
        <v>7.5</v>
      </c>
      <c r="K23" s="30">
        <f t="shared" si="0"/>
        <v>0.176470588235294</v>
      </c>
      <c r="L23" s="31">
        <f t="shared" si="1"/>
        <v>0.253333333333333</v>
      </c>
      <c r="M23" s="32">
        <f t="shared" si="2"/>
        <v>0.7</v>
      </c>
      <c r="N23" s="16" t="s">
        <v>32</v>
      </c>
      <c r="O23" s="18" t="s">
        <v>25</v>
      </c>
      <c r="P23" s="33" t="s">
        <v>26</v>
      </c>
      <c r="Q23" s="39"/>
    </row>
    <row r="24" s="2" customFormat="1" ht="30" customHeight="1" spans="1:17">
      <c r="A24" s="15">
        <v>21</v>
      </c>
      <c r="B24" s="20">
        <v>66731</v>
      </c>
      <c r="C24" s="21" t="s">
        <v>82</v>
      </c>
      <c r="D24" s="20" t="s">
        <v>83</v>
      </c>
      <c r="E24" s="20" t="s">
        <v>84</v>
      </c>
      <c r="F24" s="20" t="s">
        <v>85</v>
      </c>
      <c r="G24" s="20">
        <v>17.21</v>
      </c>
      <c r="H24" s="20">
        <v>17.21</v>
      </c>
      <c r="I24" s="20">
        <v>20.9</v>
      </c>
      <c r="J24" s="36">
        <v>21.5</v>
      </c>
      <c r="K24" s="30">
        <f t="shared" si="0"/>
        <v>0.176555023923445</v>
      </c>
      <c r="L24" s="31">
        <f t="shared" si="1"/>
        <v>0.19953488372093</v>
      </c>
      <c r="M24" s="32">
        <f t="shared" si="2"/>
        <v>0.600000000000001</v>
      </c>
      <c r="N24" s="16" t="s">
        <v>32</v>
      </c>
      <c r="O24" s="18" t="s">
        <v>25</v>
      </c>
      <c r="P24" s="33" t="s">
        <v>26</v>
      </c>
      <c r="Q24" s="39"/>
    </row>
    <row r="25" s="2" customFormat="1" ht="30" customHeight="1" spans="1:17">
      <c r="A25" s="15">
        <v>22</v>
      </c>
      <c r="B25" s="20">
        <v>56754</v>
      </c>
      <c r="C25" s="20" t="s">
        <v>86</v>
      </c>
      <c r="D25" s="20" t="s">
        <v>87</v>
      </c>
      <c r="E25" s="20" t="s">
        <v>88</v>
      </c>
      <c r="F25" s="20" t="s">
        <v>23</v>
      </c>
      <c r="G25" s="20">
        <v>29.7</v>
      </c>
      <c r="H25" s="20">
        <v>29.7</v>
      </c>
      <c r="I25" s="20">
        <v>36.1</v>
      </c>
      <c r="J25" s="36">
        <v>36.5</v>
      </c>
      <c r="K25" s="30">
        <f t="shared" si="0"/>
        <v>0.177285318559557</v>
      </c>
      <c r="L25" s="31">
        <f t="shared" si="1"/>
        <v>0.186301369863014</v>
      </c>
      <c r="M25" s="32">
        <f t="shared" si="2"/>
        <v>0.399999999999999</v>
      </c>
      <c r="N25" s="16" t="s">
        <v>32</v>
      </c>
      <c r="O25" s="18" t="s">
        <v>25</v>
      </c>
      <c r="P25" s="33" t="s">
        <v>26</v>
      </c>
      <c r="Q25" s="39"/>
    </row>
    <row r="26" s="2" customFormat="1" ht="30" customHeight="1" spans="1:17">
      <c r="A26" s="15">
        <v>23</v>
      </c>
      <c r="B26" s="20">
        <v>44479</v>
      </c>
      <c r="C26" s="20" t="s">
        <v>89</v>
      </c>
      <c r="D26" s="20" t="s">
        <v>90</v>
      </c>
      <c r="E26" s="20" t="s">
        <v>91</v>
      </c>
      <c r="F26" s="20" t="s">
        <v>92</v>
      </c>
      <c r="G26" s="20">
        <v>19.4</v>
      </c>
      <c r="H26" s="20">
        <v>19.4</v>
      </c>
      <c r="I26" s="20">
        <v>23.8</v>
      </c>
      <c r="J26" s="35">
        <v>25.8</v>
      </c>
      <c r="K26" s="30">
        <f t="shared" si="0"/>
        <v>0.184873949579832</v>
      </c>
      <c r="L26" s="31">
        <f t="shared" si="1"/>
        <v>0.248062015503876</v>
      </c>
      <c r="M26" s="32">
        <f t="shared" si="2"/>
        <v>2</v>
      </c>
      <c r="N26" s="16" t="s">
        <v>32</v>
      </c>
      <c r="O26" s="18" t="s">
        <v>25</v>
      </c>
      <c r="P26" s="33" t="s">
        <v>26</v>
      </c>
      <c r="Q26" s="39"/>
    </row>
    <row r="27" s="2" customFormat="1" ht="30" customHeight="1" spans="1:17">
      <c r="A27" s="15">
        <v>24</v>
      </c>
      <c r="B27" s="20">
        <v>1219</v>
      </c>
      <c r="C27" s="20" t="s">
        <v>93</v>
      </c>
      <c r="D27" s="20" t="s">
        <v>94</v>
      </c>
      <c r="E27" s="20" t="s">
        <v>30</v>
      </c>
      <c r="F27" s="20" t="s">
        <v>31</v>
      </c>
      <c r="G27" s="20">
        <v>6.1</v>
      </c>
      <c r="H27" s="20">
        <v>6.1</v>
      </c>
      <c r="I27" s="20">
        <v>7.5</v>
      </c>
      <c r="J27" s="36">
        <v>7.8</v>
      </c>
      <c r="K27" s="30">
        <f t="shared" si="0"/>
        <v>0.186666666666667</v>
      </c>
      <c r="L27" s="31">
        <f t="shared" si="1"/>
        <v>0.217948717948718</v>
      </c>
      <c r="M27" s="32">
        <f t="shared" si="2"/>
        <v>0.3</v>
      </c>
      <c r="N27" s="16" t="s">
        <v>32</v>
      </c>
      <c r="O27" s="18" t="s">
        <v>25</v>
      </c>
      <c r="P27" s="33" t="s">
        <v>26</v>
      </c>
      <c r="Q27" s="39"/>
    </row>
    <row r="28" s="2" customFormat="1" ht="30" customHeight="1" spans="1:17">
      <c r="A28" s="15">
        <v>25</v>
      </c>
      <c r="B28" s="20">
        <v>101594</v>
      </c>
      <c r="C28" s="20" t="s">
        <v>95</v>
      </c>
      <c r="D28" s="20" t="s">
        <v>96</v>
      </c>
      <c r="E28" s="20" t="s">
        <v>76</v>
      </c>
      <c r="F28" s="20" t="s">
        <v>23</v>
      </c>
      <c r="G28" s="20">
        <v>38</v>
      </c>
      <c r="H28" s="20">
        <v>38</v>
      </c>
      <c r="I28" s="20">
        <v>47</v>
      </c>
      <c r="J28" s="36">
        <v>48.5</v>
      </c>
      <c r="K28" s="30">
        <f t="shared" si="0"/>
        <v>0.191489361702128</v>
      </c>
      <c r="L28" s="31">
        <f t="shared" si="1"/>
        <v>0.216494845360825</v>
      </c>
      <c r="M28" s="32">
        <f t="shared" si="2"/>
        <v>1.5</v>
      </c>
      <c r="N28" s="16" t="s">
        <v>32</v>
      </c>
      <c r="O28" s="18" t="s">
        <v>25</v>
      </c>
      <c r="P28" s="33" t="s">
        <v>26</v>
      </c>
      <c r="Q28" s="39"/>
    </row>
    <row r="29" s="2" customFormat="1" ht="30" customHeight="1" spans="1:17">
      <c r="A29" s="15">
        <v>26</v>
      </c>
      <c r="B29" s="20">
        <v>8555</v>
      </c>
      <c r="C29" s="20" t="s">
        <v>97</v>
      </c>
      <c r="D29" s="20" t="s">
        <v>98</v>
      </c>
      <c r="E29" s="20" t="s">
        <v>99</v>
      </c>
      <c r="F29" s="20" t="s">
        <v>23</v>
      </c>
      <c r="G29" s="20">
        <v>14.5</v>
      </c>
      <c r="H29" s="20">
        <v>14.5</v>
      </c>
      <c r="I29" s="20">
        <v>18</v>
      </c>
      <c r="J29" s="36">
        <v>18.5</v>
      </c>
      <c r="K29" s="30">
        <f t="shared" si="0"/>
        <v>0.194444444444444</v>
      </c>
      <c r="L29" s="31">
        <f t="shared" si="1"/>
        <v>0.216216216216216</v>
      </c>
      <c r="M29" s="32">
        <f t="shared" si="2"/>
        <v>0.5</v>
      </c>
      <c r="N29" s="16" t="s">
        <v>32</v>
      </c>
      <c r="O29" s="18" t="s">
        <v>25</v>
      </c>
      <c r="P29" s="33" t="s">
        <v>26</v>
      </c>
      <c r="Q29" s="39"/>
    </row>
    <row r="30" s="2" customFormat="1" ht="30" customHeight="1" spans="1:17">
      <c r="A30" s="15">
        <v>27</v>
      </c>
      <c r="B30" s="20">
        <v>1990</v>
      </c>
      <c r="C30" s="20" t="s">
        <v>100</v>
      </c>
      <c r="D30" s="20" t="s">
        <v>101</v>
      </c>
      <c r="E30" s="20" t="s">
        <v>102</v>
      </c>
      <c r="F30" s="20" t="s">
        <v>23</v>
      </c>
      <c r="G30" s="20">
        <v>3.6</v>
      </c>
      <c r="H30" s="20">
        <v>3.6</v>
      </c>
      <c r="I30" s="20">
        <v>4.5</v>
      </c>
      <c r="J30" s="36">
        <v>5.5</v>
      </c>
      <c r="K30" s="30">
        <f t="shared" si="0"/>
        <v>0.2</v>
      </c>
      <c r="L30" s="31">
        <f t="shared" si="1"/>
        <v>0.345454545454545</v>
      </c>
      <c r="M30" s="32">
        <f t="shared" si="2"/>
        <v>1</v>
      </c>
      <c r="N30" s="16" t="s">
        <v>32</v>
      </c>
      <c r="O30" s="18" t="s">
        <v>25</v>
      </c>
      <c r="P30" s="33" t="s">
        <v>26</v>
      </c>
      <c r="Q30" s="39"/>
    </row>
    <row r="31" s="2" customFormat="1" ht="30" customHeight="1" spans="1:17">
      <c r="A31" s="15">
        <v>28</v>
      </c>
      <c r="B31" s="20">
        <v>27556</v>
      </c>
      <c r="C31" s="20" t="s">
        <v>103</v>
      </c>
      <c r="D31" s="20" t="s">
        <v>104</v>
      </c>
      <c r="E31" s="20" t="s">
        <v>105</v>
      </c>
      <c r="F31" s="20" t="s">
        <v>31</v>
      </c>
      <c r="G31" s="20">
        <v>18.8</v>
      </c>
      <c r="H31" s="20">
        <v>18.8</v>
      </c>
      <c r="I31" s="20">
        <v>23.5</v>
      </c>
      <c r="J31" s="36">
        <v>24.5</v>
      </c>
      <c r="K31" s="30">
        <f t="shared" si="0"/>
        <v>0.2</v>
      </c>
      <c r="L31" s="31">
        <f t="shared" si="1"/>
        <v>0.23265306122449</v>
      </c>
      <c r="M31" s="32">
        <f t="shared" si="2"/>
        <v>1</v>
      </c>
      <c r="N31" s="16" t="s">
        <v>32</v>
      </c>
      <c r="O31" s="18" t="s">
        <v>25</v>
      </c>
      <c r="P31" s="33" t="s">
        <v>26</v>
      </c>
      <c r="Q31" s="39"/>
    </row>
    <row r="32" s="2" customFormat="1" ht="30" customHeight="1" spans="1:17">
      <c r="A32" s="15">
        <v>29</v>
      </c>
      <c r="B32" s="20">
        <v>2232</v>
      </c>
      <c r="C32" s="20" t="s">
        <v>106</v>
      </c>
      <c r="D32" s="20" t="s">
        <v>107</v>
      </c>
      <c r="E32" s="20" t="s">
        <v>108</v>
      </c>
      <c r="F32" s="20" t="s">
        <v>23</v>
      </c>
      <c r="G32" s="20">
        <v>7.2</v>
      </c>
      <c r="H32" s="20">
        <v>7.2</v>
      </c>
      <c r="I32" s="20">
        <v>9</v>
      </c>
      <c r="J32" s="36">
        <v>10.5</v>
      </c>
      <c r="K32" s="30">
        <f t="shared" si="0"/>
        <v>0.2</v>
      </c>
      <c r="L32" s="31">
        <f t="shared" si="1"/>
        <v>0.314285714285714</v>
      </c>
      <c r="M32" s="32">
        <f t="shared" si="2"/>
        <v>1.5</v>
      </c>
      <c r="N32" s="16" t="s">
        <v>32</v>
      </c>
      <c r="O32" s="18" t="s">
        <v>25</v>
      </c>
      <c r="P32" s="33" t="s">
        <v>26</v>
      </c>
      <c r="Q32" s="39"/>
    </row>
    <row r="33" s="2" customFormat="1" ht="30" customHeight="1" spans="1:17">
      <c r="A33" s="15">
        <v>30</v>
      </c>
      <c r="B33" s="20">
        <v>1644</v>
      </c>
      <c r="C33" s="20" t="s">
        <v>109</v>
      </c>
      <c r="D33" s="20" t="s">
        <v>110</v>
      </c>
      <c r="E33" s="20" t="s">
        <v>111</v>
      </c>
      <c r="F33" s="20" t="s">
        <v>23</v>
      </c>
      <c r="G33" s="20">
        <v>5.2</v>
      </c>
      <c r="H33" s="20">
        <v>5.2</v>
      </c>
      <c r="I33" s="20">
        <v>6.5</v>
      </c>
      <c r="J33" s="36">
        <v>7.5</v>
      </c>
      <c r="K33" s="30">
        <f t="shared" si="0"/>
        <v>0.2</v>
      </c>
      <c r="L33" s="31">
        <f t="shared" si="1"/>
        <v>0.306666666666667</v>
      </c>
      <c r="M33" s="32">
        <f t="shared" si="2"/>
        <v>1</v>
      </c>
      <c r="N33" s="16" t="s">
        <v>32</v>
      </c>
      <c r="O33" s="18" t="s">
        <v>25</v>
      </c>
      <c r="P33" s="33" t="s">
        <v>26</v>
      </c>
      <c r="Q33" s="39"/>
    </row>
    <row r="34" s="2" customFormat="1" ht="30" customHeight="1" spans="1:17">
      <c r="A34" s="15">
        <v>31</v>
      </c>
      <c r="B34" s="20">
        <v>99664</v>
      </c>
      <c r="C34" s="20" t="s">
        <v>112</v>
      </c>
      <c r="D34" s="20" t="s">
        <v>113</v>
      </c>
      <c r="E34" s="20" t="s">
        <v>114</v>
      </c>
      <c r="F34" s="20" t="s">
        <v>23</v>
      </c>
      <c r="G34" s="20">
        <v>26</v>
      </c>
      <c r="H34" s="20">
        <v>26</v>
      </c>
      <c r="I34" s="20">
        <v>32.5</v>
      </c>
      <c r="J34" s="36">
        <v>34.5</v>
      </c>
      <c r="K34" s="30">
        <f t="shared" si="0"/>
        <v>0.2</v>
      </c>
      <c r="L34" s="31">
        <f t="shared" si="1"/>
        <v>0.246376811594203</v>
      </c>
      <c r="M34" s="32">
        <f t="shared" si="2"/>
        <v>2</v>
      </c>
      <c r="N34" s="16" t="s">
        <v>32</v>
      </c>
      <c r="O34" s="18" t="s">
        <v>25</v>
      </c>
      <c r="P34" s="33" t="s">
        <v>26</v>
      </c>
      <c r="Q34" s="39"/>
    </row>
    <row r="35" s="2" customFormat="1" ht="30" customHeight="1" spans="1:17">
      <c r="A35" s="15">
        <v>32</v>
      </c>
      <c r="B35" s="20">
        <v>63480</v>
      </c>
      <c r="C35" s="21" t="s">
        <v>115</v>
      </c>
      <c r="D35" s="20" t="s">
        <v>116</v>
      </c>
      <c r="E35" s="20" t="s">
        <v>117</v>
      </c>
      <c r="F35" s="20" t="s">
        <v>23</v>
      </c>
      <c r="G35" s="20">
        <v>37.5</v>
      </c>
      <c r="H35" s="20">
        <v>37.5</v>
      </c>
      <c r="I35" s="20">
        <v>47</v>
      </c>
      <c r="J35" s="36">
        <v>48.5</v>
      </c>
      <c r="K35" s="30">
        <f t="shared" si="0"/>
        <v>0.202127659574468</v>
      </c>
      <c r="L35" s="31">
        <f t="shared" si="1"/>
        <v>0.22680412371134</v>
      </c>
      <c r="M35" s="32">
        <f t="shared" si="2"/>
        <v>1.5</v>
      </c>
      <c r="N35" s="16" t="s">
        <v>32</v>
      </c>
      <c r="O35" s="18" t="s">
        <v>25</v>
      </c>
      <c r="P35" s="33" t="s">
        <v>26</v>
      </c>
      <c r="Q35" s="39"/>
    </row>
    <row r="36" s="2" customFormat="1" ht="30" customHeight="1" spans="1:17">
      <c r="A36" s="15">
        <v>33</v>
      </c>
      <c r="B36" s="20">
        <v>650</v>
      </c>
      <c r="C36" s="20" t="s">
        <v>118</v>
      </c>
      <c r="D36" s="20" t="s">
        <v>119</v>
      </c>
      <c r="E36" s="20" t="s">
        <v>120</v>
      </c>
      <c r="F36" s="20" t="s">
        <v>31</v>
      </c>
      <c r="G36" s="20">
        <v>4.78</v>
      </c>
      <c r="H36" s="20">
        <v>4.78</v>
      </c>
      <c r="I36" s="20">
        <v>6</v>
      </c>
      <c r="J36" s="36">
        <v>7.5</v>
      </c>
      <c r="K36" s="30">
        <f t="shared" si="0"/>
        <v>0.203333333333333</v>
      </c>
      <c r="L36" s="31">
        <f t="shared" si="1"/>
        <v>0.362666666666667</v>
      </c>
      <c r="M36" s="32">
        <f t="shared" si="2"/>
        <v>1.5</v>
      </c>
      <c r="N36" s="16" t="s">
        <v>32</v>
      </c>
      <c r="O36" s="18" t="s">
        <v>25</v>
      </c>
      <c r="P36" s="33" t="s">
        <v>26</v>
      </c>
      <c r="Q36" s="39"/>
    </row>
    <row r="37" s="2" customFormat="1" ht="30" customHeight="1" spans="1:17">
      <c r="A37" s="15">
        <v>34</v>
      </c>
      <c r="B37" s="20">
        <v>393</v>
      </c>
      <c r="C37" s="20" t="s">
        <v>121</v>
      </c>
      <c r="D37" s="20" t="s">
        <v>122</v>
      </c>
      <c r="E37" s="20" t="s">
        <v>123</v>
      </c>
      <c r="F37" s="20" t="s">
        <v>31</v>
      </c>
      <c r="G37" s="20">
        <v>3.82</v>
      </c>
      <c r="H37" s="20">
        <v>3.82</v>
      </c>
      <c r="I37" s="20">
        <v>4.8</v>
      </c>
      <c r="J37" s="36">
        <v>6.5</v>
      </c>
      <c r="K37" s="30">
        <f t="shared" ref="K37:K67" si="3">(I37-G37)/I37</f>
        <v>0.204166666666667</v>
      </c>
      <c r="L37" s="31">
        <f t="shared" ref="L37:L67" si="4">(J37-H37)/J37</f>
        <v>0.412307692307692</v>
      </c>
      <c r="M37" s="32">
        <f t="shared" ref="M37:M67" si="5">J37-I37</f>
        <v>1.7</v>
      </c>
      <c r="N37" s="16" t="s">
        <v>32</v>
      </c>
      <c r="O37" s="18" t="s">
        <v>25</v>
      </c>
      <c r="P37" s="33" t="s">
        <v>26</v>
      </c>
      <c r="Q37" s="39"/>
    </row>
    <row r="38" s="2" customFormat="1" ht="30" customHeight="1" spans="1:17">
      <c r="A38" s="15">
        <v>35</v>
      </c>
      <c r="B38" s="20">
        <v>2018</v>
      </c>
      <c r="C38" s="20" t="s">
        <v>124</v>
      </c>
      <c r="D38" s="20" t="s">
        <v>125</v>
      </c>
      <c r="E38" s="20" t="s">
        <v>126</v>
      </c>
      <c r="F38" s="20" t="s">
        <v>31</v>
      </c>
      <c r="G38" s="20">
        <v>2.78</v>
      </c>
      <c r="H38" s="20">
        <v>2.78</v>
      </c>
      <c r="I38" s="20">
        <v>3.5</v>
      </c>
      <c r="J38" s="36">
        <v>4.5</v>
      </c>
      <c r="K38" s="30">
        <f t="shared" si="3"/>
        <v>0.205714285714286</v>
      </c>
      <c r="L38" s="31">
        <f t="shared" si="4"/>
        <v>0.382222222222222</v>
      </c>
      <c r="M38" s="32">
        <f t="shared" si="5"/>
        <v>1</v>
      </c>
      <c r="N38" s="16" t="s">
        <v>32</v>
      </c>
      <c r="O38" s="18" t="s">
        <v>25</v>
      </c>
      <c r="P38" s="33" t="s">
        <v>26</v>
      </c>
      <c r="Q38" s="39"/>
    </row>
    <row r="39" s="2" customFormat="1" ht="30" customHeight="1" spans="1:17">
      <c r="A39" s="15">
        <v>36</v>
      </c>
      <c r="B39" s="20">
        <v>53851</v>
      </c>
      <c r="C39" s="20" t="s">
        <v>127</v>
      </c>
      <c r="D39" s="20" t="s">
        <v>128</v>
      </c>
      <c r="E39" s="20" t="s">
        <v>129</v>
      </c>
      <c r="F39" s="20" t="s">
        <v>23</v>
      </c>
      <c r="G39" s="20">
        <v>34.5</v>
      </c>
      <c r="H39" s="20">
        <v>34.5</v>
      </c>
      <c r="I39" s="20">
        <v>43.5</v>
      </c>
      <c r="J39" s="35">
        <v>43.8</v>
      </c>
      <c r="K39" s="30">
        <f t="shared" si="3"/>
        <v>0.206896551724138</v>
      </c>
      <c r="L39" s="31">
        <f t="shared" si="4"/>
        <v>0.212328767123288</v>
      </c>
      <c r="M39" s="32">
        <f t="shared" si="5"/>
        <v>0.299999999999997</v>
      </c>
      <c r="N39" s="16" t="s">
        <v>32</v>
      </c>
      <c r="O39" s="18" t="s">
        <v>25</v>
      </c>
      <c r="P39" s="33" t="s">
        <v>26</v>
      </c>
      <c r="Q39" s="39"/>
    </row>
    <row r="40" s="2" customFormat="1" ht="30" customHeight="1" spans="1:17">
      <c r="A40" s="15">
        <v>37</v>
      </c>
      <c r="B40" s="20">
        <v>13362</v>
      </c>
      <c r="C40" s="20" t="s">
        <v>130</v>
      </c>
      <c r="D40" s="20" t="s">
        <v>131</v>
      </c>
      <c r="E40" s="20" t="s">
        <v>132</v>
      </c>
      <c r="F40" s="20" t="s">
        <v>23</v>
      </c>
      <c r="G40" s="20">
        <v>7.9</v>
      </c>
      <c r="H40" s="20">
        <v>7.9</v>
      </c>
      <c r="I40" s="20">
        <v>10</v>
      </c>
      <c r="J40" s="36">
        <v>11.5</v>
      </c>
      <c r="K40" s="30">
        <f t="shared" si="3"/>
        <v>0.21</v>
      </c>
      <c r="L40" s="31">
        <f t="shared" si="4"/>
        <v>0.31304347826087</v>
      </c>
      <c r="M40" s="32">
        <f t="shared" si="5"/>
        <v>1.5</v>
      </c>
      <c r="N40" s="16" t="s">
        <v>32</v>
      </c>
      <c r="O40" s="18" t="s">
        <v>25</v>
      </c>
      <c r="P40" s="33" t="s">
        <v>26</v>
      </c>
      <c r="Q40" s="39"/>
    </row>
    <row r="41" s="2" customFormat="1" ht="30" customHeight="1" spans="1:17">
      <c r="A41" s="15">
        <v>38</v>
      </c>
      <c r="B41" s="20">
        <v>58872</v>
      </c>
      <c r="C41" s="20" t="s">
        <v>133</v>
      </c>
      <c r="D41" s="20" t="s">
        <v>134</v>
      </c>
      <c r="E41" s="20" t="s">
        <v>76</v>
      </c>
      <c r="F41" s="20" t="s">
        <v>23</v>
      </c>
      <c r="G41" s="20">
        <v>7.5</v>
      </c>
      <c r="H41" s="20">
        <v>7.5</v>
      </c>
      <c r="I41" s="20">
        <v>9.5</v>
      </c>
      <c r="J41" s="35">
        <v>10.5</v>
      </c>
      <c r="K41" s="30">
        <f t="shared" si="3"/>
        <v>0.210526315789474</v>
      </c>
      <c r="L41" s="31">
        <f t="shared" si="4"/>
        <v>0.285714285714286</v>
      </c>
      <c r="M41" s="32">
        <f t="shared" si="5"/>
        <v>1</v>
      </c>
      <c r="N41" s="16" t="s">
        <v>32</v>
      </c>
      <c r="O41" s="18" t="s">
        <v>25</v>
      </c>
      <c r="P41" s="33" t="s">
        <v>26</v>
      </c>
      <c r="Q41" s="39"/>
    </row>
    <row r="42" s="2" customFormat="1" ht="30" customHeight="1" spans="1:17">
      <c r="A42" s="15">
        <v>39</v>
      </c>
      <c r="B42" s="20">
        <v>37290</v>
      </c>
      <c r="C42" s="20" t="s">
        <v>135</v>
      </c>
      <c r="D42" s="20" t="s">
        <v>136</v>
      </c>
      <c r="E42" s="20" t="s">
        <v>137</v>
      </c>
      <c r="F42" s="20" t="s">
        <v>23</v>
      </c>
      <c r="G42" s="20">
        <v>3.55</v>
      </c>
      <c r="H42" s="20">
        <v>3.55</v>
      </c>
      <c r="I42" s="20">
        <v>4.5</v>
      </c>
      <c r="J42" s="36">
        <v>5.5</v>
      </c>
      <c r="K42" s="30">
        <f t="shared" si="3"/>
        <v>0.211111111111111</v>
      </c>
      <c r="L42" s="31">
        <f t="shared" si="4"/>
        <v>0.354545454545455</v>
      </c>
      <c r="M42" s="32">
        <f t="shared" si="5"/>
        <v>1</v>
      </c>
      <c r="N42" s="16" t="s">
        <v>32</v>
      </c>
      <c r="O42" s="18" t="s">
        <v>25</v>
      </c>
      <c r="P42" s="33" t="s">
        <v>26</v>
      </c>
      <c r="Q42" s="39"/>
    </row>
    <row r="43" s="2" customFormat="1" ht="30" customHeight="1" spans="1:17">
      <c r="A43" s="15">
        <v>40</v>
      </c>
      <c r="B43" s="20">
        <v>289</v>
      </c>
      <c r="C43" s="20" t="s">
        <v>138</v>
      </c>
      <c r="D43" s="20" t="s">
        <v>119</v>
      </c>
      <c r="E43" s="20" t="s">
        <v>139</v>
      </c>
      <c r="F43" s="20" t="s">
        <v>31</v>
      </c>
      <c r="G43" s="20">
        <v>2.75</v>
      </c>
      <c r="H43" s="20">
        <v>2.75</v>
      </c>
      <c r="I43" s="20">
        <v>3.5</v>
      </c>
      <c r="J43" s="36">
        <v>3.8</v>
      </c>
      <c r="K43" s="30">
        <f t="shared" si="3"/>
        <v>0.214285714285714</v>
      </c>
      <c r="L43" s="31">
        <f t="shared" si="4"/>
        <v>0.276315789473684</v>
      </c>
      <c r="M43" s="32">
        <f t="shared" si="5"/>
        <v>0.3</v>
      </c>
      <c r="N43" s="16" t="s">
        <v>32</v>
      </c>
      <c r="O43" s="18" t="s">
        <v>25</v>
      </c>
      <c r="P43" s="33" t="s">
        <v>26</v>
      </c>
      <c r="Q43" s="39"/>
    </row>
    <row r="44" s="2" customFormat="1" ht="30" customHeight="1" spans="1:17">
      <c r="A44" s="15">
        <v>41</v>
      </c>
      <c r="B44" s="20">
        <v>56298</v>
      </c>
      <c r="C44" s="20" t="s">
        <v>140</v>
      </c>
      <c r="D44" s="20" t="s">
        <v>141</v>
      </c>
      <c r="E44" s="20" t="s">
        <v>142</v>
      </c>
      <c r="F44" s="20" t="s">
        <v>23</v>
      </c>
      <c r="G44" s="20">
        <v>14.2</v>
      </c>
      <c r="H44" s="20">
        <v>14.2</v>
      </c>
      <c r="I44" s="20">
        <v>18.2</v>
      </c>
      <c r="J44" s="35">
        <v>18.5</v>
      </c>
      <c r="K44" s="30">
        <f t="shared" si="3"/>
        <v>0.21978021978022</v>
      </c>
      <c r="L44" s="31">
        <f t="shared" si="4"/>
        <v>0.232432432432432</v>
      </c>
      <c r="M44" s="32">
        <f t="shared" si="5"/>
        <v>0.300000000000001</v>
      </c>
      <c r="N44" s="16" t="s">
        <v>32</v>
      </c>
      <c r="O44" s="18" t="s">
        <v>25</v>
      </c>
      <c r="P44" s="33" t="s">
        <v>26</v>
      </c>
      <c r="Q44" s="39"/>
    </row>
    <row r="45" s="2" customFormat="1" ht="30" customHeight="1" spans="1:17">
      <c r="A45" s="15">
        <v>42</v>
      </c>
      <c r="B45" s="20">
        <v>2959</v>
      </c>
      <c r="C45" s="20" t="s">
        <v>143</v>
      </c>
      <c r="D45" s="20" t="s">
        <v>144</v>
      </c>
      <c r="E45" s="20" t="s">
        <v>145</v>
      </c>
      <c r="F45" s="20" t="s">
        <v>31</v>
      </c>
      <c r="G45" s="20">
        <v>0.78</v>
      </c>
      <c r="H45" s="20">
        <v>0.78</v>
      </c>
      <c r="I45" s="20">
        <v>1</v>
      </c>
      <c r="J45" s="36">
        <v>1.5</v>
      </c>
      <c r="K45" s="30">
        <f t="shared" si="3"/>
        <v>0.22</v>
      </c>
      <c r="L45" s="31">
        <f t="shared" si="4"/>
        <v>0.48</v>
      </c>
      <c r="M45" s="32">
        <f t="shared" si="5"/>
        <v>0.5</v>
      </c>
      <c r="N45" s="16" t="s">
        <v>32</v>
      </c>
      <c r="O45" s="18" t="s">
        <v>25</v>
      </c>
      <c r="P45" s="33" t="s">
        <v>26</v>
      </c>
      <c r="Q45" s="39"/>
    </row>
    <row r="46" s="2" customFormat="1" ht="30" customHeight="1" spans="1:17">
      <c r="A46" s="15">
        <v>43</v>
      </c>
      <c r="B46" s="20">
        <v>150911</v>
      </c>
      <c r="C46" s="20" t="s">
        <v>146</v>
      </c>
      <c r="D46" s="20" t="s">
        <v>147</v>
      </c>
      <c r="E46" s="20" t="s">
        <v>148</v>
      </c>
      <c r="F46" s="20" t="s">
        <v>31</v>
      </c>
      <c r="G46" s="20">
        <v>36.6</v>
      </c>
      <c r="H46" s="20">
        <v>36.6</v>
      </c>
      <c r="I46" s="20">
        <v>47</v>
      </c>
      <c r="J46" s="35">
        <v>47.8</v>
      </c>
      <c r="K46" s="30">
        <f t="shared" si="3"/>
        <v>0.221276595744681</v>
      </c>
      <c r="L46" s="31">
        <f t="shared" si="4"/>
        <v>0.234309623430962</v>
      </c>
      <c r="M46" s="32">
        <f t="shared" si="5"/>
        <v>0.799999999999997</v>
      </c>
      <c r="N46" s="16" t="s">
        <v>32</v>
      </c>
      <c r="O46" s="18" t="s">
        <v>25</v>
      </c>
      <c r="P46" s="33" t="s">
        <v>26</v>
      </c>
      <c r="Q46" s="39"/>
    </row>
    <row r="47" s="2" customFormat="1" ht="30" customHeight="1" spans="1:17">
      <c r="A47" s="15">
        <v>44</v>
      </c>
      <c r="B47" s="20">
        <v>503</v>
      </c>
      <c r="C47" s="20" t="s">
        <v>149</v>
      </c>
      <c r="D47" s="20" t="s">
        <v>150</v>
      </c>
      <c r="E47" s="20" t="s">
        <v>151</v>
      </c>
      <c r="F47" s="20" t="s">
        <v>31</v>
      </c>
      <c r="G47" s="20">
        <v>21</v>
      </c>
      <c r="H47" s="20">
        <v>21</v>
      </c>
      <c r="I47" s="20">
        <v>27</v>
      </c>
      <c r="J47" s="35">
        <v>27.8</v>
      </c>
      <c r="K47" s="30">
        <f t="shared" si="3"/>
        <v>0.222222222222222</v>
      </c>
      <c r="L47" s="31">
        <f t="shared" si="4"/>
        <v>0.244604316546763</v>
      </c>
      <c r="M47" s="32">
        <f t="shared" si="5"/>
        <v>0.800000000000001</v>
      </c>
      <c r="N47" s="16" t="s">
        <v>32</v>
      </c>
      <c r="O47" s="18" t="s">
        <v>25</v>
      </c>
      <c r="P47" s="33" t="s">
        <v>26</v>
      </c>
      <c r="Q47" s="39"/>
    </row>
    <row r="48" s="2" customFormat="1" ht="30" customHeight="1" spans="1:17">
      <c r="A48" s="15">
        <v>45</v>
      </c>
      <c r="B48" s="20">
        <v>3086</v>
      </c>
      <c r="C48" s="20" t="s">
        <v>152</v>
      </c>
      <c r="D48" s="20" t="s">
        <v>153</v>
      </c>
      <c r="E48" s="20" t="s">
        <v>154</v>
      </c>
      <c r="F48" s="20" t="s">
        <v>31</v>
      </c>
      <c r="G48" s="20">
        <v>3.5</v>
      </c>
      <c r="H48" s="20">
        <v>3.5</v>
      </c>
      <c r="I48" s="20">
        <v>4.5</v>
      </c>
      <c r="J48" s="36">
        <v>5.5</v>
      </c>
      <c r="K48" s="30">
        <f t="shared" si="3"/>
        <v>0.222222222222222</v>
      </c>
      <c r="L48" s="31">
        <f t="shared" si="4"/>
        <v>0.363636363636364</v>
      </c>
      <c r="M48" s="32">
        <f t="shared" si="5"/>
        <v>1</v>
      </c>
      <c r="N48" s="16" t="s">
        <v>32</v>
      </c>
      <c r="O48" s="18" t="s">
        <v>25</v>
      </c>
      <c r="P48" s="33" t="s">
        <v>26</v>
      </c>
      <c r="Q48" s="39"/>
    </row>
    <row r="49" s="2" customFormat="1" ht="30" customHeight="1" spans="1:17">
      <c r="A49" s="15">
        <v>46</v>
      </c>
      <c r="B49" s="20">
        <v>28288</v>
      </c>
      <c r="C49" s="20" t="s">
        <v>155</v>
      </c>
      <c r="D49" s="20" t="s">
        <v>156</v>
      </c>
      <c r="E49" s="20" t="s">
        <v>157</v>
      </c>
      <c r="F49" s="20" t="s">
        <v>92</v>
      </c>
      <c r="G49" s="20">
        <v>17.4</v>
      </c>
      <c r="H49" s="20">
        <v>17.4</v>
      </c>
      <c r="I49" s="20">
        <v>22.4</v>
      </c>
      <c r="J49" s="35">
        <v>23.8</v>
      </c>
      <c r="K49" s="30">
        <f t="shared" si="3"/>
        <v>0.223214285714286</v>
      </c>
      <c r="L49" s="31">
        <f t="shared" si="4"/>
        <v>0.26890756302521</v>
      </c>
      <c r="M49" s="32">
        <f t="shared" si="5"/>
        <v>1.4</v>
      </c>
      <c r="N49" s="16" t="s">
        <v>32</v>
      </c>
      <c r="O49" s="18" t="s">
        <v>25</v>
      </c>
      <c r="P49" s="33" t="s">
        <v>26</v>
      </c>
      <c r="Q49" s="39"/>
    </row>
    <row r="50" s="2" customFormat="1" ht="30" customHeight="1" spans="1:17">
      <c r="A50" s="15">
        <v>47</v>
      </c>
      <c r="B50" s="20">
        <v>21784</v>
      </c>
      <c r="C50" s="20" t="s">
        <v>158</v>
      </c>
      <c r="D50" s="20" t="s">
        <v>159</v>
      </c>
      <c r="E50" s="20" t="s">
        <v>160</v>
      </c>
      <c r="F50" s="20" t="s">
        <v>23</v>
      </c>
      <c r="G50" s="20">
        <v>19</v>
      </c>
      <c r="H50" s="20">
        <v>19</v>
      </c>
      <c r="I50" s="20">
        <v>24.5</v>
      </c>
      <c r="J50" s="36">
        <v>25.5</v>
      </c>
      <c r="K50" s="30">
        <f t="shared" si="3"/>
        <v>0.224489795918367</v>
      </c>
      <c r="L50" s="31">
        <f t="shared" si="4"/>
        <v>0.254901960784314</v>
      </c>
      <c r="M50" s="32">
        <f t="shared" si="5"/>
        <v>1</v>
      </c>
      <c r="N50" s="16" t="s">
        <v>32</v>
      </c>
      <c r="O50" s="18" t="s">
        <v>25</v>
      </c>
      <c r="P50" s="33" t="s">
        <v>26</v>
      </c>
      <c r="Q50" s="39"/>
    </row>
    <row r="51" s="2" customFormat="1" ht="30" customHeight="1" spans="1:17">
      <c r="A51" s="15">
        <v>48</v>
      </c>
      <c r="B51" s="20">
        <v>60346</v>
      </c>
      <c r="C51" s="20" t="s">
        <v>161</v>
      </c>
      <c r="D51" s="20" t="s">
        <v>162</v>
      </c>
      <c r="E51" s="20" t="s">
        <v>163</v>
      </c>
      <c r="F51" s="20" t="s">
        <v>92</v>
      </c>
      <c r="G51" s="20">
        <v>0.62</v>
      </c>
      <c r="H51" s="20">
        <v>0.62</v>
      </c>
      <c r="I51" s="20">
        <v>0.8</v>
      </c>
      <c r="J51" s="36">
        <v>1</v>
      </c>
      <c r="K51" s="30">
        <f t="shared" si="3"/>
        <v>0.225</v>
      </c>
      <c r="L51" s="31">
        <f t="shared" si="4"/>
        <v>0.38</v>
      </c>
      <c r="M51" s="32">
        <f t="shared" si="5"/>
        <v>0.2</v>
      </c>
      <c r="N51" s="16" t="s">
        <v>32</v>
      </c>
      <c r="O51" s="18" t="s">
        <v>25</v>
      </c>
      <c r="P51" s="33" t="s">
        <v>26</v>
      </c>
      <c r="Q51" s="39"/>
    </row>
    <row r="52" s="2" customFormat="1" ht="30" customHeight="1" spans="1:17">
      <c r="A52" s="15">
        <v>49</v>
      </c>
      <c r="B52" s="20">
        <v>70432</v>
      </c>
      <c r="C52" s="20" t="s">
        <v>164</v>
      </c>
      <c r="D52" s="20" t="s">
        <v>165</v>
      </c>
      <c r="E52" s="20" t="s">
        <v>166</v>
      </c>
      <c r="F52" s="20" t="s">
        <v>23</v>
      </c>
      <c r="G52" s="20">
        <v>12</v>
      </c>
      <c r="H52" s="20">
        <v>12</v>
      </c>
      <c r="I52" s="20">
        <v>15.5</v>
      </c>
      <c r="J52" s="36">
        <v>18.5</v>
      </c>
      <c r="K52" s="30">
        <f t="shared" si="3"/>
        <v>0.225806451612903</v>
      </c>
      <c r="L52" s="31">
        <f t="shared" si="4"/>
        <v>0.351351351351351</v>
      </c>
      <c r="M52" s="32">
        <f t="shared" si="5"/>
        <v>3</v>
      </c>
      <c r="N52" s="16" t="s">
        <v>32</v>
      </c>
      <c r="O52" s="18" t="s">
        <v>25</v>
      </c>
      <c r="P52" s="33" t="s">
        <v>26</v>
      </c>
      <c r="Q52" s="39"/>
    </row>
    <row r="53" s="2" customFormat="1" ht="30" customHeight="1" spans="1:17">
      <c r="A53" s="15">
        <v>50</v>
      </c>
      <c r="B53" s="20">
        <v>39969</v>
      </c>
      <c r="C53" s="20" t="s">
        <v>167</v>
      </c>
      <c r="D53" s="20" t="s">
        <v>168</v>
      </c>
      <c r="E53" s="20" t="s">
        <v>169</v>
      </c>
      <c r="F53" s="20" t="s">
        <v>23</v>
      </c>
      <c r="G53" s="20">
        <v>2.7</v>
      </c>
      <c r="H53" s="20">
        <v>2.7</v>
      </c>
      <c r="I53" s="20">
        <v>3.5</v>
      </c>
      <c r="J53" s="36">
        <v>4.5</v>
      </c>
      <c r="K53" s="30">
        <f t="shared" si="3"/>
        <v>0.228571428571429</v>
      </c>
      <c r="L53" s="31">
        <f t="shared" si="4"/>
        <v>0.4</v>
      </c>
      <c r="M53" s="32">
        <f t="shared" si="5"/>
        <v>1</v>
      </c>
      <c r="N53" s="16" t="s">
        <v>32</v>
      </c>
      <c r="O53" s="18" t="s">
        <v>25</v>
      </c>
      <c r="P53" s="33" t="s">
        <v>26</v>
      </c>
      <c r="Q53" s="39"/>
    </row>
    <row r="54" s="2" customFormat="1" ht="30" customHeight="1" spans="1:17">
      <c r="A54" s="15">
        <v>51</v>
      </c>
      <c r="B54" s="20">
        <v>43102</v>
      </c>
      <c r="C54" s="20" t="s">
        <v>170</v>
      </c>
      <c r="D54" s="20" t="s">
        <v>171</v>
      </c>
      <c r="E54" s="20" t="s">
        <v>172</v>
      </c>
      <c r="F54" s="20" t="s">
        <v>23</v>
      </c>
      <c r="G54" s="20">
        <v>21</v>
      </c>
      <c r="H54" s="20">
        <v>21</v>
      </c>
      <c r="I54" s="20">
        <v>27.5</v>
      </c>
      <c r="J54" s="36">
        <v>28.5</v>
      </c>
      <c r="K54" s="30">
        <f t="shared" si="3"/>
        <v>0.236363636363636</v>
      </c>
      <c r="L54" s="31">
        <f t="shared" si="4"/>
        <v>0.263157894736842</v>
      </c>
      <c r="M54" s="32">
        <f t="shared" si="5"/>
        <v>1</v>
      </c>
      <c r="N54" s="16" t="s">
        <v>32</v>
      </c>
      <c r="O54" s="18" t="s">
        <v>25</v>
      </c>
      <c r="P54" s="33" t="s">
        <v>26</v>
      </c>
      <c r="Q54" s="39"/>
    </row>
    <row r="55" s="2" customFormat="1" ht="30" customHeight="1" spans="1:17">
      <c r="A55" s="15">
        <v>52</v>
      </c>
      <c r="B55" s="20">
        <v>11551</v>
      </c>
      <c r="C55" s="20" t="s">
        <v>173</v>
      </c>
      <c r="D55" s="20" t="s">
        <v>174</v>
      </c>
      <c r="E55" s="20" t="s">
        <v>175</v>
      </c>
      <c r="F55" s="20" t="s">
        <v>23</v>
      </c>
      <c r="G55" s="20">
        <v>3.43</v>
      </c>
      <c r="H55" s="20">
        <v>3.43</v>
      </c>
      <c r="I55" s="20">
        <v>4.5</v>
      </c>
      <c r="J55" s="36">
        <v>5</v>
      </c>
      <c r="K55" s="30">
        <f t="shared" si="3"/>
        <v>0.237777777777778</v>
      </c>
      <c r="L55" s="31">
        <f t="shared" si="4"/>
        <v>0.314</v>
      </c>
      <c r="M55" s="32">
        <f t="shared" si="5"/>
        <v>0.5</v>
      </c>
      <c r="N55" s="16" t="s">
        <v>32</v>
      </c>
      <c r="O55" s="18" t="s">
        <v>25</v>
      </c>
      <c r="P55" s="33" t="s">
        <v>26</v>
      </c>
      <c r="Q55" s="39"/>
    </row>
    <row r="56" s="2" customFormat="1" ht="30" customHeight="1" spans="1:17">
      <c r="A56" s="15">
        <v>53</v>
      </c>
      <c r="B56" s="20">
        <v>60212</v>
      </c>
      <c r="C56" s="20" t="s">
        <v>176</v>
      </c>
      <c r="D56" s="20" t="s">
        <v>177</v>
      </c>
      <c r="E56" s="20" t="s">
        <v>178</v>
      </c>
      <c r="F56" s="20" t="s">
        <v>23</v>
      </c>
      <c r="G56" s="20">
        <v>20.5</v>
      </c>
      <c r="H56" s="20">
        <v>20.5</v>
      </c>
      <c r="I56" s="20">
        <v>27</v>
      </c>
      <c r="J56" s="36">
        <v>28.5</v>
      </c>
      <c r="K56" s="30">
        <f t="shared" si="3"/>
        <v>0.240740740740741</v>
      </c>
      <c r="L56" s="31">
        <f t="shared" si="4"/>
        <v>0.280701754385965</v>
      </c>
      <c r="M56" s="32">
        <f t="shared" si="5"/>
        <v>1.5</v>
      </c>
      <c r="N56" s="16" t="s">
        <v>32</v>
      </c>
      <c r="O56" s="18" t="s">
        <v>25</v>
      </c>
      <c r="P56" s="33" t="s">
        <v>26</v>
      </c>
      <c r="Q56" s="39"/>
    </row>
    <row r="57" s="2" customFormat="1" ht="30" customHeight="1" spans="1:17">
      <c r="A57" s="15">
        <v>54</v>
      </c>
      <c r="B57" s="20">
        <v>493</v>
      </c>
      <c r="C57" s="20" t="s">
        <v>167</v>
      </c>
      <c r="D57" s="20" t="s">
        <v>72</v>
      </c>
      <c r="E57" s="20" t="s">
        <v>169</v>
      </c>
      <c r="F57" s="20" t="s">
        <v>31</v>
      </c>
      <c r="G57" s="20">
        <v>8.2</v>
      </c>
      <c r="H57" s="20">
        <v>8.2</v>
      </c>
      <c r="I57" s="20">
        <v>10.8</v>
      </c>
      <c r="J57" s="36">
        <v>11.5</v>
      </c>
      <c r="K57" s="30">
        <f t="shared" si="3"/>
        <v>0.240740740740741</v>
      </c>
      <c r="L57" s="31">
        <f t="shared" si="4"/>
        <v>0.28695652173913</v>
      </c>
      <c r="M57" s="32">
        <f t="shared" si="5"/>
        <v>0.699999999999999</v>
      </c>
      <c r="N57" s="16" t="s">
        <v>32</v>
      </c>
      <c r="O57" s="18" t="s">
        <v>25</v>
      </c>
      <c r="P57" s="33" t="s">
        <v>26</v>
      </c>
      <c r="Q57" s="39"/>
    </row>
    <row r="58" s="2" customFormat="1" ht="30" customHeight="1" spans="1:17">
      <c r="A58" s="15">
        <v>55</v>
      </c>
      <c r="B58" s="20">
        <v>29029</v>
      </c>
      <c r="C58" s="20" t="s">
        <v>179</v>
      </c>
      <c r="D58" s="20" t="s">
        <v>122</v>
      </c>
      <c r="E58" s="20" t="s">
        <v>180</v>
      </c>
      <c r="F58" s="20" t="s">
        <v>31</v>
      </c>
      <c r="G58" s="20">
        <v>6.8</v>
      </c>
      <c r="H58" s="20">
        <v>6.8</v>
      </c>
      <c r="I58" s="20">
        <v>9</v>
      </c>
      <c r="J58" s="36">
        <v>9.5</v>
      </c>
      <c r="K58" s="30">
        <f t="shared" si="3"/>
        <v>0.244444444444444</v>
      </c>
      <c r="L58" s="31">
        <f t="shared" si="4"/>
        <v>0.284210526315789</v>
      </c>
      <c r="M58" s="32">
        <f t="shared" si="5"/>
        <v>0.5</v>
      </c>
      <c r="N58" s="16" t="s">
        <v>32</v>
      </c>
      <c r="O58" s="18" t="s">
        <v>25</v>
      </c>
      <c r="P58" s="33" t="s">
        <v>26</v>
      </c>
      <c r="Q58" s="39"/>
    </row>
    <row r="59" s="2" customFormat="1" ht="30" customHeight="1" spans="1:17">
      <c r="A59" s="15">
        <v>56</v>
      </c>
      <c r="B59" s="20">
        <v>917</v>
      </c>
      <c r="C59" s="20" t="s">
        <v>181</v>
      </c>
      <c r="D59" s="20" t="s">
        <v>182</v>
      </c>
      <c r="E59" s="20" t="s">
        <v>183</v>
      </c>
      <c r="F59" s="20" t="s">
        <v>23</v>
      </c>
      <c r="G59" s="20">
        <v>2.1</v>
      </c>
      <c r="H59" s="20">
        <v>2.1</v>
      </c>
      <c r="I59" s="20">
        <v>2.8</v>
      </c>
      <c r="J59" s="36">
        <v>3.5</v>
      </c>
      <c r="K59" s="30">
        <f t="shared" si="3"/>
        <v>0.25</v>
      </c>
      <c r="L59" s="31">
        <f t="shared" si="4"/>
        <v>0.4</v>
      </c>
      <c r="M59" s="32">
        <f t="shared" si="5"/>
        <v>0.7</v>
      </c>
      <c r="N59" s="16" t="s">
        <v>32</v>
      </c>
      <c r="O59" s="18" t="s">
        <v>25</v>
      </c>
      <c r="P59" s="33" t="s">
        <v>26</v>
      </c>
      <c r="Q59" s="39"/>
    </row>
    <row r="60" s="2" customFormat="1" ht="30" customHeight="1" spans="1:17">
      <c r="A60" s="15">
        <v>57</v>
      </c>
      <c r="B60" s="20">
        <v>565</v>
      </c>
      <c r="C60" s="20" t="s">
        <v>184</v>
      </c>
      <c r="D60" s="20" t="s">
        <v>119</v>
      </c>
      <c r="E60" s="20" t="s">
        <v>169</v>
      </c>
      <c r="F60" s="20" t="s">
        <v>31</v>
      </c>
      <c r="G60" s="20">
        <v>2.1</v>
      </c>
      <c r="H60" s="20">
        <v>2.1</v>
      </c>
      <c r="I60" s="20">
        <v>2.8</v>
      </c>
      <c r="J60" s="36">
        <v>3.5</v>
      </c>
      <c r="K60" s="30">
        <f t="shared" si="3"/>
        <v>0.25</v>
      </c>
      <c r="L60" s="31">
        <f t="shared" si="4"/>
        <v>0.4</v>
      </c>
      <c r="M60" s="32">
        <f t="shared" si="5"/>
        <v>0.7</v>
      </c>
      <c r="N60" s="16" t="s">
        <v>32</v>
      </c>
      <c r="O60" s="18" t="s">
        <v>25</v>
      </c>
      <c r="P60" s="33" t="s">
        <v>26</v>
      </c>
      <c r="Q60" s="39"/>
    </row>
    <row r="61" s="2" customFormat="1" ht="30" customHeight="1" spans="1:17">
      <c r="A61" s="15">
        <v>58</v>
      </c>
      <c r="B61" s="20">
        <v>1253</v>
      </c>
      <c r="C61" s="20" t="s">
        <v>185</v>
      </c>
      <c r="D61" s="20" t="s">
        <v>186</v>
      </c>
      <c r="E61" s="20" t="s">
        <v>187</v>
      </c>
      <c r="F61" s="20" t="s">
        <v>31</v>
      </c>
      <c r="G61" s="20">
        <v>4.4</v>
      </c>
      <c r="H61" s="20">
        <v>4.4</v>
      </c>
      <c r="I61" s="20">
        <v>5.9</v>
      </c>
      <c r="J61" s="35">
        <v>6.5</v>
      </c>
      <c r="K61" s="30">
        <f t="shared" si="3"/>
        <v>0.254237288135593</v>
      </c>
      <c r="L61" s="31">
        <f t="shared" si="4"/>
        <v>0.323076923076923</v>
      </c>
      <c r="M61" s="32">
        <f t="shared" si="5"/>
        <v>0.6</v>
      </c>
      <c r="N61" s="16" t="s">
        <v>32</v>
      </c>
      <c r="O61" s="18" t="s">
        <v>25</v>
      </c>
      <c r="P61" s="33" t="s">
        <v>26</v>
      </c>
      <c r="Q61" s="40">
        <v>6</v>
      </c>
    </row>
    <row r="62" s="2" customFormat="1" ht="30" customHeight="1" spans="1:17">
      <c r="A62" s="15">
        <v>59</v>
      </c>
      <c r="B62" s="20">
        <v>60244</v>
      </c>
      <c r="C62" s="20" t="s">
        <v>188</v>
      </c>
      <c r="D62" s="20" t="s">
        <v>189</v>
      </c>
      <c r="E62" s="20" t="s">
        <v>190</v>
      </c>
      <c r="F62" s="20" t="s">
        <v>23</v>
      </c>
      <c r="G62" s="20">
        <v>2.6</v>
      </c>
      <c r="H62" s="20">
        <v>2.6</v>
      </c>
      <c r="I62" s="20">
        <v>3.5</v>
      </c>
      <c r="J62" s="36">
        <v>4.5</v>
      </c>
      <c r="K62" s="30">
        <f t="shared" si="3"/>
        <v>0.257142857142857</v>
      </c>
      <c r="L62" s="31">
        <f t="shared" si="4"/>
        <v>0.422222222222222</v>
      </c>
      <c r="M62" s="32">
        <f t="shared" si="5"/>
        <v>1</v>
      </c>
      <c r="N62" s="16" t="s">
        <v>32</v>
      </c>
      <c r="O62" s="18" t="s">
        <v>25</v>
      </c>
      <c r="P62" s="33" t="s">
        <v>26</v>
      </c>
      <c r="Q62" s="39"/>
    </row>
    <row r="63" s="2" customFormat="1" ht="30" customHeight="1" spans="1:17">
      <c r="A63" s="15">
        <v>60</v>
      </c>
      <c r="B63" s="20">
        <v>3597</v>
      </c>
      <c r="C63" s="20" t="s">
        <v>191</v>
      </c>
      <c r="D63" s="20" t="s">
        <v>72</v>
      </c>
      <c r="E63" s="20" t="s">
        <v>192</v>
      </c>
      <c r="F63" s="20" t="s">
        <v>31</v>
      </c>
      <c r="G63" s="20">
        <v>5.5</v>
      </c>
      <c r="H63" s="20">
        <v>5.5</v>
      </c>
      <c r="I63" s="20">
        <v>8.8</v>
      </c>
      <c r="J63" s="36">
        <v>9.9</v>
      </c>
      <c r="K63" s="30">
        <f t="shared" si="3"/>
        <v>0.375</v>
      </c>
      <c r="L63" s="31">
        <f t="shared" si="4"/>
        <v>0.444444444444444</v>
      </c>
      <c r="M63" s="32">
        <f t="shared" si="5"/>
        <v>1.1</v>
      </c>
      <c r="N63" s="16" t="s">
        <v>32</v>
      </c>
      <c r="O63" s="18" t="s">
        <v>25</v>
      </c>
      <c r="P63" s="33" t="s">
        <v>26</v>
      </c>
      <c r="Q63" s="39"/>
    </row>
    <row r="64" s="2" customFormat="1" ht="30" customHeight="1" spans="1:17">
      <c r="A64" s="15">
        <v>61</v>
      </c>
      <c r="B64" s="20">
        <v>1312</v>
      </c>
      <c r="C64" s="20" t="s">
        <v>28</v>
      </c>
      <c r="D64" s="20" t="s">
        <v>29</v>
      </c>
      <c r="E64" s="20" t="s">
        <v>50</v>
      </c>
      <c r="F64" s="20" t="s">
        <v>31</v>
      </c>
      <c r="G64" s="20">
        <v>4.37</v>
      </c>
      <c r="H64" s="20">
        <v>4.37</v>
      </c>
      <c r="I64" s="20">
        <v>7.2</v>
      </c>
      <c r="J64" s="36">
        <v>7.5</v>
      </c>
      <c r="K64" s="30">
        <f t="shared" si="3"/>
        <v>0.393055555555556</v>
      </c>
      <c r="L64" s="31">
        <f t="shared" si="4"/>
        <v>0.417333333333333</v>
      </c>
      <c r="M64" s="32">
        <f t="shared" si="5"/>
        <v>0.3</v>
      </c>
      <c r="N64" s="16" t="s">
        <v>32</v>
      </c>
      <c r="O64" s="18" t="s">
        <v>25</v>
      </c>
      <c r="P64" s="33" t="s">
        <v>26</v>
      </c>
      <c r="Q64" s="39"/>
    </row>
    <row r="65" s="2" customFormat="1" ht="30" customHeight="1" spans="1:17">
      <c r="A65" s="15">
        <v>62</v>
      </c>
      <c r="B65" s="20">
        <v>58278</v>
      </c>
      <c r="C65" s="20" t="s">
        <v>193</v>
      </c>
      <c r="D65" s="20" t="s">
        <v>194</v>
      </c>
      <c r="E65" s="20" t="s">
        <v>76</v>
      </c>
      <c r="F65" s="20" t="s">
        <v>23</v>
      </c>
      <c r="G65" s="20">
        <v>2.5</v>
      </c>
      <c r="H65" s="20">
        <v>2.5</v>
      </c>
      <c r="I65" s="20">
        <v>4.9</v>
      </c>
      <c r="J65" s="35">
        <v>5.5</v>
      </c>
      <c r="K65" s="30">
        <f t="shared" si="3"/>
        <v>0.489795918367347</v>
      </c>
      <c r="L65" s="31">
        <f t="shared" si="4"/>
        <v>0.545454545454545</v>
      </c>
      <c r="M65" s="32">
        <f t="shared" si="5"/>
        <v>0.6</v>
      </c>
      <c r="N65" s="16" t="s">
        <v>32</v>
      </c>
      <c r="O65" s="18" t="s">
        <v>25</v>
      </c>
      <c r="P65" s="33" t="s">
        <v>26</v>
      </c>
      <c r="Q65" s="39"/>
    </row>
    <row r="66" s="2" customFormat="1" ht="30" customHeight="1" spans="1:17">
      <c r="A66" s="15">
        <v>63</v>
      </c>
      <c r="B66" s="20">
        <v>28215</v>
      </c>
      <c r="C66" s="20" t="s">
        <v>195</v>
      </c>
      <c r="D66" s="20" t="s">
        <v>196</v>
      </c>
      <c r="E66" s="20" t="s">
        <v>197</v>
      </c>
      <c r="F66" s="20" t="s">
        <v>23</v>
      </c>
      <c r="G66" s="20">
        <v>4.5</v>
      </c>
      <c r="H66" s="20">
        <v>4.5</v>
      </c>
      <c r="I66" s="20">
        <v>10.5</v>
      </c>
      <c r="J66" s="35">
        <v>11.5</v>
      </c>
      <c r="K66" s="30">
        <f t="shared" si="3"/>
        <v>0.571428571428571</v>
      </c>
      <c r="L66" s="31">
        <f t="shared" si="4"/>
        <v>0.608695652173913</v>
      </c>
      <c r="M66" s="32">
        <f t="shared" si="5"/>
        <v>1</v>
      </c>
      <c r="N66" s="16" t="s">
        <v>32</v>
      </c>
      <c r="O66" s="18" t="s">
        <v>25</v>
      </c>
      <c r="P66" s="33" t="s">
        <v>26</v>
      </c>
      <c r="Q66" s="39"/>
    </row>
    <row r="67" s="2" customFormat="1" ht="30" customHeight="1" spans="1:17">
      <c r="A67" s="41">
        <v>64</v>
      </c>
      <c r="B67" s="42">
        <v>165583</v>
      </c>
      <c r="C67" s="42" t="s">
        <v>198</v>
      </c>
      <c r="D67" s="42" t="s">
        <v>199</v>
      </c>
      <c r="E67" s="42" t="s">
        <v>200</v>
      </c>
      <c r="F67" s="42" t="s">
        <v>23</v>
      </c>
      <c r="G67" s="42">
        <v>12</v>
      </c>
      <c r="H67" s="42">
        <v>12</v>
      </c>
      <c r="I67" s="42">
        <v>32</v>
      </c>
      <c r="J67" s="56">
        <v>32.8</v>
      </c>
      <c r="K67" s="57">
        <f t="shared" si="3"/>
        <v>0.625</v>
      </c>
      <c r="L67" s="58">
        <f t="shared" si="4"/>
        <v>0.634146341463415</v>
      </c>
      <c r="M67" s="59">
        <f t="shared" si="5"/>
        <v>0.799999999999997</v>
      </c>
      <c r="N67" s="60" t="s">
        <v>32</v>
      </c>
      <c r="O67" s="61" t="s">
        <v>25</v>
      </c>
      <c r="P67" s="62" t="s">
        <v>26</v>
      </c>
      <c r="Q67" s="72"/>
    </row>
    <row r="68" s="2" customFormat="1" ht="37" customHeight="1" spans="1:17">
      <c r="A68" s="43" t="s">
        <v>201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73"/>
    </row>
    <row r="69" s="2" customFormat="1" spans="1:17">
      <c r="A69" s="3"/>
      <c r="B69" s="4"/>
      <c r="C69" s="45"/>
      <c r="D69" s="45"/>
      <c r="E69" s="46"/>
      <c r="F69" s="47"/>
      <c r="G69" s="46"/>
      <c r="H69" s="46"/>
      <c r="I69" s="46"/>
      <c r="J69" s="63"/>
      <c r="K69" s="47"/>
      <c r="L69" s="45"/>
      <c r="M69" s="64"/>
      <c r="N69" s="64"/>
      <c r="O69" s="1"/>
      <c r="P69" s="65"/>
      <c r="Q69" s="74"/>
    </row>
    <row r="70" s="1" customFormat="1" ht="41" customHeight="1" spans="1:17">
      <c r="A70" s="48"/>
      <c r="B70" s="49" t="s">
        <v>202</v>
      </c>
      <c r="C70" s="50"/>
      <c r="D70" s="51" t="s">
        <v>203</v>
      </c>
      <c r="E70" s="52"/>
      <c r="F70" s="53"/>
      <c r="G70" s="53"/>
      <c r="H70" s="53"/>
      <c r="I70" s="50"/>
      <c r="J70" s="65"/>
      <c r="K70" s="66" t="s">
        <v>204</v>
      </c>
      <c r="L70" s="67"/>
      <c r="M70" s="68"/>
      <c r="N70" s="68"/>
      <c r="O70" s="69" t="s">
        <v>205</v>
      </c>
      <c r="P70" s="70"/>
      <c r="Q70" s="10"/>
    </row>
    <row r="71" s="2" customFormat="1" spans="1:17">
      <c r="A71" s="3"/>
      <c r="B71" s="4"/>
      <c r="C71" s="5"/>
      <c r="D71" s="5"/>
      <c r="E71" s="54"/>
      <c r="F71" s="5"/>
      <c r="G71" s="5"/>
      <c r="H71" s="5"/>
      <c r="I71" s="5"/>
      <c r="J71" s="6"/>
      <c r="K71" s="7"/>
      <c r="L71" s="7"/>
      <c r="M71" s="4"/>
      <c r="N71" s="4"/>
      <c r="O71" s="8"/>
      <c r="P71" s="9"/>
      <c r="Q71" s="10"/>
    </row>
    <row r="73" spans="5:10">
      <c r="E73" s="55"/>
      <c r="F73" s="54"/>
      <c r="H73" s="54"/>
      <c r="I73" s="54"/>
      <c r="J73" s="71"/>
    </row>
    <row r="74" spans="10:10">
      <c r="J74" s="71"/>
    </row>
  </sheetData>
  <mergeCells count="3">
    <mergeCell ref="A1:Q1"/>
    <mergeCell ref="J2:L2"/>
    <mergeCell ref="A68:Q68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郭祥</cp:lastModifiedBy>
  <dcterms:created xsi:type="dcterms:W3CDTF">2017-11-06T03:59:00Z</dcterms:created>
  <dcterms:modified xsi:type="dcterms:W3CDTF">2019-11-15T10:32:11Z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