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740" firstSheet="3" activeTab="3"/>
  </bookViews>
  <sheets>
    <sheet name="Sheet1" sheetId="1" state="hidden" r:id="rId1"/>
    <sheet name="Sheet2" sheetId="2" state="hidden" r:id="rId2"/>
    <sheet name="Sheet3" sheetId="3" state="hidden" r:id="rId3"/>
    <sheet name="Sheet1 (2)" sheetId="4" r:id="rId4"/>
  </sheets>
  <definedNames>
    <definedName name="_xlnm._FilterDatabase" localSheetId="0" hidden="1">Sheet1!$A$3:$J$117</definedName>
    <definedName name="_xlnm._FilterDatabase" localSheetId="3" hidden="1">'Sheet1 (2)'!$A$3:$Q$125</definedName>
  </definedNames>
  <calcPr calcId="144525" concurrentCalc="0"/>
</workbook>
</file>

<file path=xl/sharedStrings.xml><?xml version="1.0" encoding="utf-8"?>
<sst xmlns="http://schemas.openxmlformats.org/spreadsheetml/2006/main" count="767" uniqueCount="160">
  <si>
    <t>护眼贴认购档次</t>
  </si>
  <si>
    <t>本次认购规则：门店选择哪一档则按哪一档进行奖励，若未达到选择档次，则降为实际达到的档次进行奖励，因此，建议大家选择最高档次              未达到1档则按最低档进行奖励</t>
  </si>
  <si>
    <t>序号</t>
  </si>
  <si>
    <t>门店ID</t>
  </si>
  <si>
    <t>门店名称</t>
  </si>
  <si>
    <t>片区名称</t>
  </si>
  <si>
    <t>门店类型</t>
  </si>
  <si>
    <t>1档：5元/盒</t>
  </si>
  <si>
    <t>2档：8元/盒</t>
  </si>
  <si>
    <t>3档：10元/盒</t>
  </si>
  <si>
    <t>门店选择档次</t>
  </si>
  <si>
    <t>门店选择盒数</t>
  </si>
  <si>
    <t>认购金额</t>
  </si>
  <si>
    <t>四川太极旗舰店</t>
  </si>
  <si>
    <t>旗舰片</t>
  </si>
  <si>
    <t>A1</t>
  </si>
  <si>
    <t>四川太极青羊区十二桥药店</t>
  </si>
  <si>
    <t>西北片区</t>
  </si>
  <si>
    <t>四川太极浆洗街药店</t>
  </si>
  <si>
    <t>城中片区</t>
  </si>
  <si>
    <t>四川太极西部店</t>
  </si>
  <si>
    <t>四川太极青羊区北东街店</t>
  </si>
  <si>
    <t>成都成汉太极大药房有限公司</t>
  </si>
  <si>
    <t>东南片区</t>
  </si>
  <si>
    <t>四川太极邛崃中心药店</t>
  </si>
  <si>
    <t>城郊一片区</t>
  </si>
  <si>
    <t>A2</t>
  </si>
  <si>
    <t>四川太极光华药店</t>
  </si>
  <si>
    <t>四川太极高新区民丰大道西段药店</t>
  </si>
  <si>
    <t>四川太极五津西路药店</t>
  </si>
  <si>
    <t>四川太极成华区华泰路药店</t>
  </si>
  <si>
    <t>四川太极成华区万科路药店</t>
  </si>
  <si>
    <t>四川太极成华区华油路药店</t>
  </si>
  <si>
    <t>四川太极新都区新繁镇繁江北路药店</t>
  </si>
  <si>
    <t>四川太极成华区羊子山西路药店（兴元华盛）</t>
  </si>
  <si>
    <t>A3</t>
  </si>
  <si>
    <t>四川太极锦江区庆云南街药店</t>
  </si>
  <si>
    <t>四川太极金牛区银河北街药店</t>
  </si>
  <si>
    <t>四川太极锦江区榕声路店</t>
  </si>
  <si>
    <t>四川太极成华区二环路北四段药店（汇融名城）</t>
  </si>
  <si>
    <t>四川太极新乐中街药店</t>
  </si>
  <si>
    <t>四川太极武侯区科华街药店</t>
  </si>
  <si>
    <t>四川太极光华村街药店</t>
  </si>
  <si>
    <t>四川太极郫县郫筒镇一环路东南段药店</t>
  </si>
  <si>
    <t>四川太极锦江区观音桥街药店</t>
  </si>
  <si>
    <t>四川太极新都区马超东路店</t>
  </si>
  <si>
    <t>四川太极清江东路药店</t>
  </si>
  <si>
    <t>四川太极红星店</t>
  </si>
  <si>
    <t>四川太极通盈街药店</t>
  </si>
  <si>
    <t>四川太极武侯区顺和街店</t>
  </si>
  <si>
    <t>四川太极新津邓双镇岷江店</t>
  </si>
  <si>
    <t>四川太极大邑县晋原镇内蒙古大道桃源药店</t>
  </si>
  <si>
    <t>四川太极金牛区交大路第三药店</t>
  </si>
  <si>
    <t>四川太极崇州市崇阳镇尚贤坊街药店</t>
  </si>
  <si>
    <t>城郊二片区</t>
  </si>
  <si>
    <t>四川太极金丝街药店</t>
  </si>
  <si>
    <t>四川太极成华杉板桥南一路店</t>
  </si>
  <si>
    <t>四川太极土龙路药店</t>
  </si>
  <si>
    <t>四川太极成华区金马河路药店</t>
  </si>
  <si>
    <t>B1</t>
  </si>
  <si>
    <t>四川太极怀远店</t>
  </si>
  <si>
    <t>四川太极锦江区梨花街药店</t>
  </si>
  <si>
    <t>四川太极双林路药店</t>
  </si>
  <si>
    <t>四川太极高新天久北巷药店</t>
  </si>
  <si>
    <t>四川太极新园大道药店</t>
  </si>
  <si>
    <t>四川太极武侯区佳灵路药店</t>
  </si>
  <si>
    <t>四川太极成华区崔家店路药店</t>
  </si>
  <si>
    <t>四川太极锦江区水杉街药店</t>
  </si>
  <si>
    <t>四川太极青羊区贝森北路药店</t>
  </si>
  <si>
    <t>四川太极温江区公平街道江安路药店</t>
  </si>
  <si>
    <t>四川太极郫县郫筒镇东大街药店</t>
  </si>
  <si>
    <t>四川太极大邑县沙渠镇方圆路药店</t>
  </si>
  <si>
    <t>四川太极人民中路店</t>
  </si>
  <si>
    <t>四川太极金带街药店</t>
  </si>
  <si>
    <t>四川太极邛崃市临邛镇洪川小区药店</t>
  </si>
  <si>
    <t>四川太极大邑县晋原镇东街药店</t>
  </si>
  <si>
    <t>B2</t>
  </si>
  <si>
    <t>四川太极高新区大源北街药店</t>
  </si>
  <si>
    <t>四川太极都江堰药店</t>
  </si>
  <si>
    <t>四川太极成华区西林一街药店</t>
  </si>
  <si>
    <t>四川太极成华区万宇路药店</t>
  </si>
  <si>
    <t xml:space="preserve">四川太极崇州市崇阳镇永康东路药店 </t>
  </si>
  <si>
    <t>四川太极清江东路2药店</t>
  </si>
  <si>
    <t>四川太极大邑县晋原镇通达东路五段药店</t>
  </si>
  <si>
    <t>四川太极大邑县晋源镇东壕沟段药店</t>
  </si>
  <si>
    <t>四川太极枣子巷药店</t>
  </si>
  <si>
    <t>四川太极温江店</t>
  </si>
  <si>
    <t>四川太极青羊区童子街药店</t>
  </si>
  <si>
    <t>四川太极金牛区黄苑东街药店</t>
  </si>
  <si>
    <t>四川太极崇州中心店</t>
  </si>
  <si>
    <t>四川太极高新区新下街药店</t>
  </si>
  <si>
    <t>四川太极大邑县晋原镇子龙路店</t>
  </si>
  <si>
    <t>四川太极锦江区劼人路药店</t>
  </si>
  <si>
    <t>四川太极都江堰奎光路中段药店</t>
  </si>
  <si>
    <t>四川太极大药房连锁有限公司武侯区聚萃街药店</t>
  </si>
  <si>
    <t>C1</t>
  </si>
  <si>
    <t>四川太极青羊区浣花滨河路药店</t>
  </si>
  <si>
    <t>四川太极都江堰景中路店</t>
  </si>
  <si>
    <t>四川太极大邑县新场镇文昌街药店</t>
  </si>
  <si>
    <t>四川太极邛崃市羊安镇永康大道药店</t>
  </si>
  <si>
    <t>四川太极大邑县安仁镇千禧街药店</t>
  </si>
  <si>
    <t>四川太极都江堰市蒲阳镇堰问道西路药店</t>
  </si>
  <si>
    <t>四川太极金牛区蜀汉路药店</t>
  </si>
  <si>
    <t>四川太极都江堰幸福镇翔凤路药店</t>
  </si>
  <si>
    <t>四川太极锦江区柳翠路药店</t>
  </si>
  <si>
    <t>四川太极成华区华康路药店</t>
  </si>
  <si>
    <t>四川太极邛崃市临邛镇长安大道药店</t>
  </si>
  <si>
    <t>四川太极金牛区金沙路药店</t>
  </si>
  <si>
    <t>四川太极邛崃市临邛镇翠荫街药店</t>
  </si>
  <si>
    <t>四川太极双流区东升街道三强西路药店</t>
  </si>
  <si>
    <t>四川太极沙河源药店</t>
  </si>
  <si>
    <t>四川太极三江店</t>
  </si>
  <si>
    <t>四川太极双流县西航港街道锦华路一段药店</t>
  </si>
  <si>
    <t>四川太极新津县五津镇武阳西路药店</t>
  </si>
  <si>
    <t>四川太极武侯区大悦路药店</t>
  </si>
  <si>
    <t>四川太极都江堰市蒲阳路药店</t>
  </si>
  <si>
    <t>四川太极崇州市崇阳镇蜀州中路药店</t>
  </si>
  <si>
    <t>四川太极兴义镇万兴路药店</t>
  </si>
  <si>
    <t>四川太极武侯区大华街药店</t>
  </si>
  <si>
    <t>C2</t>
  </si>
  <si>
    <t>四川太极大邑县晋原镇潘家街药店</t>
  </si>
  <si>
    <t>四川太极武侯区航中街药店</t>
  </si>
  <si>
    <t>四川太极锦江区合欢树街药店</t>
  </si>
  <si>
    <t>四川太极高新区中和大道药店</t>
  </si>
  <si>
    <t>四川太极龙潭西路店</t>
  </si>
  <si>
    <t>四川太极都江堰聚源镇药店</t>
  </si>
  <si>
    <t>四川太极青羊区蜀辉路药店</t>
  </si>
  <si>
    <t>四川太极成华区新怡路店</t>
  </si>
  <si>
    <t>四川太极锦江区静明路药店</t>
  </si>
  <si>
    <t>四川太极大邑县晋原镇北街药店</t>
  </si>
  <si>
    <t/>
  </si>
  <si>
    <t>四川太极高新区紫薇东路药店</t>
  </si>
  <si>
    <t>四川太极金牛区银沙路药店</t>
  </si>
  <si>
    <t>四川太极龙泉驿区龙泉街道驿生路药店</t>
  </si>
  <si>
    <t>四川太极新都区新都街道万和北路药店</t>
  </si>
  <si>
    <t>四川太极武侯区丝竹路药店</t>
  </si>
  <si>
    <t>四川太极金牛区解放路药店</t>
  </si>
  <si>
    <t>四川太极高新区中和公济桥路药店</t>
  </si>
  <si>
    <t>四川太极成都高新区元华二巷药店</t>
  </si>
  <si>
    <t>四川太极新津县五津镇五津西路二药房</t>
  </si>
  <si>
    <t>合计</t>
  </si>
  <si>
    <t>城郊一片区：新津</t>
  </si>
  <si>
    <t>城郊一片区：邛崃</t>
  </si>
  <si>
    <t>城郊一片区：大邑</t>
  </si>
  <si>
    <t>护眼贴认购完成情况</t>
  </si>
  <si>
    <t>本次认购规则：门店选择哪一档则按哪一档进行奖励，若未达到选择档次，则降为实际达到的档次进行奖励，因此，建议大家选择最高档次                                                                   未达到1档则按最低档进行奖励</t>
  </si>
  <si>
    <t>预发奖励</t>
  </si>
  <si>
    <t>实际销售情况</t>
  </si>
  <si>
    <t>完成情况</t>
  </si>
  <si>
    <t>实际完成档次完成档次</t>
  </si>
  <si>
    <t>是否完成认购任务</t>
  </si>
  <si>
    <t>实际应领奖励</t>
  </si>
  <si>
    <t>应补发奖励</t>
  </si>
  <si>
    <t>应退回奖励</t>
  </si>
  <si>
    <t>未完成</t>
  </si>
  <si>
    <t>2档</t>
  </si>
  <si>
    <t>是</t>
  </si>
  <si>
    <t>1档</t>
  </si>
  <si>
    <t>3档</t>
  </si>
  <si>
    <t>应退厂家：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</si>
</sst>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workbookViewId="0">
      <selection activeCell="A1" sqref="A1:K2"/>
    </sheetView>
  </sheetViews>
  <sheetFormatPr defaultColWidth="9" defaultRowHeight="13.5"/>
  <cols>
    <col min="3" max="3" width="27.25" customWidth="1"/>
    <col min="4" max="4" width="14.25" customWidth="1"/>
    <col min="5" max="5" width="9" hidden="1" customWidth="1"/>
    <col min="6" max="6" width="15" customWidth="1"/>
    <col min="7" max="7" width="12" customWidth="1"/>
    <col min="8" max="8" width="12.25" customWidth="1"/>
    <col min="9" max="9" width="13.25" customWidth="1"/>
    <col min="10" max="10" width="12.5" customWidth="1"/>
  </cols>
  <sheetData>
    <row r="1" ht="3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3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6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0" t="s">
        <v>11</v>
      </c>
      <c r="K3" s="12" t="s">
        <v>12</v>
      </c>
    </row>
    <row r="4" spans="1:11">
      <c r="A4" s="12">
        <v>1</v>
      </c>
      <c r="B4" s="12">
        <v>307</v>
      </c>
      <c r="C4" s="12" t="s">
        <v>13</v>
      </c>
      <c r="D4" s="12" t="s">
        <v>14</v>
      </c>
      <c r="E4" s="12" t="s">
        <v>15</v>
      </c>
      <c r="F4" s="12">
        <v>30</v>
      </c>
      <c r="G4" s="12">
        <v>50</v>
      </c>
      <c r="H4" s="12">
        <v>80</v>
      </c>
      <c r="I4" s="12">
        <v>3</v>
      </c>
      <c r="J4" s="12">
        <f>H4</f>
        <v>80</v>
      </c>
      <c r="K4" s="12">
        <f>J4*10</f>
        <v>800</v>
      </c>
    </row>
    <row r="5" spans="1:11">
      <c r="A5" s="12">
        <v>2</v>
      </c>
      <c r="B5" s="12">
        <v>582</v>
      </c>
      <c r="C5" s="12" t="s">
        <v>16</v>
      </c>
      <c r="D5" s="12" t="s">
        <v>17</v>
      </c>
      <c r="E5" s="12" t="s">
        <v>15</v>
      </c>
      <c r="F5" s="12">
        <v>30</v>
      </c>
      <c r="G5" s="12">
        <v>50</v>
      </c>
      <c r="H5" s="12">
        <v>80</v>
      </c>
      <c r="I5" s="12">
        <v>1</v>
      </c>
      <c r="J5" s="12">
        <f>F5</f>
        <v>30</v>
      </c>
      <c r="K5" s="12">
        <f>J5*5</f>
        <v>150</v>
      </c>
    </row>
    <row r="6" spans="1:11">
      <c r="A6" s="12">
        <v>3</v>
      </c>
      <c r="B6" s="12">
        <v>337</v>
      </c>
      <c r="C6" s="12" t="s">
        <v>18</v>
      </c>
      <c r="D6" s="12" t="s">
        <v>19</v>
      </c>
      <c r="E6" s="12" t="s">
        <v>15</v>
      </c>
      <c r="F6" s="12">
        <v>30</v>
      </c>
      <c r="G6" s="12">
        <v>50</v>
      </c>
      <c r="H6" s="12">
        <v>80</v>
      </c>
      <c r="I6" s="12">
        <v>3</v>
      </c>
      <c r="J6" s="12">
        <f>H6</f>
        <v>80</v>
      </c>
      <c r="K6" s="12">
        <f>J6*10</f>
        <v>800</v>
      </c>
    </row>
    <row r="7" spans="1:11">
      <c r="A7" s="12">
        <v>4</v>
      </c>
      <c r="B7" s="12">
        <v>311</v>
      </c>
      <c r="C7" s="12" t="s">
        <v>20</v>
      </c>
      <c r="D7" s="12" t="s">
        <v>17</v>
      </c>
      <c r="E7" s="12" t="s">
        <v>15</v>
      </c>
      <c r="F7" s="12">
        <v>30</v>
      </c>
      <c r="G7" s="12">
        <v>50</v>
      </c>
      <c r="H7" s="12">
        <v>80</v>
      </c>
      <c r="I7" s="12">
        <v>1</v>
      </c>
      <c r="J7" s="12">
        <f>F7</f>
        <v>30</v>
      </c>
      <c r="K7" s="12">
        <f>J7*5</f>
        <v>150</v>
      </c>
    </row>
    <row r="8" spans="1:11">
      <c r="A8" s="12">
        <v>5</v>
      </c>
      <c r="B8" s="12">
        <v>517</v>
      </c>
      <c r="C8" s="12" t="s">
        <v>21</v>
      </c>
      <c r="D8" s="12" t="s">
        <v>19</v>
      </c>
      <c r="E8" s="12" t="s">
        <v>15</v>
      </c>
      <c r="F8" s="12">
        <v>30</v>
      </c>
      <c r="G8" s="12">
        <v>50</v>
      </c>
      <c r="H8" s="12">
        <v>80</v>
      </c>
      <c r="I8" s="12">
        <v>1</v>
      </c>
      <c r="J8" s="12">
        <f>F8</f>
        <v>30</v>
      </c>
      <c r="K8" s="12">
        <f>J8*5</f>
        <v>150</v>
      </c>
    </row>
    <row r="9" spans="1:11">
      <c r="A9" s="12">
        <v>6</v>
      </c>
      <c r="B9" s="12">
        <v>750</v>
      </c>
      <c r="C9" s="12" t="s">
        <v>22</v>
      </c>
      <c r="D9" s="12" t="s">
        <v>23</v>
      </c>
      <c r="E9" s="12" t="s">
        <v>15</v>
      </c>
      <c r="F9" s="12">
        <v>30</v>
      </c>
      <c r="G9" s="12">
        <v>50</v>
      </c>
      <c r="H9" s="12">
        <v>80</v>
      </c>
      <c r="I9" s="12">
        <v>3</v>
      </c>
      <c r="J9" s="12">
        <f>H9</f>
        <v>80</v>
      </c>
      <c r="K9" s="12">
        <f>J9*10</f>
        <v>800</v>
      </c>
    </row>
    <row r="10" spans="1:11">
      <c r="A10" s="12">
        <v>7</v>
      </c>
      <c r="B10" s="12">
        <v>341</v>
      </c>
      <c r="C10" s="12" t="s">
        <v>24</v>
      </c>
      <c r="D10" s="12" t="s">
        <v>25</v>
      </c>
      <c r="E10" s="12" t="s">
        <v>26</v>
      </c>
      <c r="F10" s="12">
        <v>30</v>
      </c>
      <c r="G10" s="12">
        <v>50</v>
      </c>
      <c r="H10" s="12">
        <v>80</v>
      </c>
      <c r="I10" s="12">
        <v>3</v>
      </c>
      <c r="J10" s="12">
        <f>H10</f>
        <v>80</v>
      </c>
      <c r="K10" s="12">
        <f>J10*10</f>
        <v>800</v>
      </c>
    </row>
    <row r="11" spans="1:11">
      <c r="A11" s="12">
        <v>8</v>
      </c>
      <c r="B11" s="12">
        <v>343</v>
      </c>
      <c r="C11" s="12" t="s">
        <v>27</v>
      </c>
      <c r="D11" s="12" t="s">
        <v>17</v>
      </c>
      <c r="E11" s="12" t="s">
        <v>26</v>
      </c>
      <c r="F11" s="12">
        <v>30</v>
      </c>
      <c r="G11" s="12">
        <v>50</v>
      </c>
      <c r="H11" s="12">
        <v>80</v>
      </c>
      <c r="I11" s="12">
        <v>2</v>
      </c>
      <c r="J11" s="12">
        <f>G11</f>
        <v>50</v>
      </c>
      <c r="K11" s="12">
        <f>J11*8</f>
        <v>400</v>
      </c>
    </row>
    <row r="12" spans="1:11">
      <c r="A12" s="12">
        <v>9</v>
      </c>
      <c r="B12" s="12">
        <v>571</v>
      </c>
      <c r="C12" s="12" t="s">
        <v>28</v>
      </c>
      <c r="D12" s="12" t="s">
        <v>23</v>
      </c>
      <c r="E12" s="12" t="s">
        <v>26</v>
      </c>
      <c r="F12" s="12">
        <v>30</v>
      </c>
      <c r="G12" s="12">
        <v>50</v>
      </c>
      <c r="H12" s="12">
        <v>80</v>
      </c>
      <c r="I12" s="12">
        <v>2</v>
      </c>
      <c r="J12" s="12">
        <f>G12</f>
        <v>50</v>
      </c>
      <c r="K12" s="12">
        <f>J12*8</f>
        <v>400</v>
      </c>
    </row>
    <row r="13" spans="1:11">
      <c r="A13" s="12">
        <v>10</v>
      </c>
      <c r="B13" s="12">
        <v>385</v>
      </c>
      <c r="C13" s="12" t="s">
        <v>29</v>
      </c>
      <c r="D13" s="12" t="s">
        <v>25</v>
      </c>
      <c r="E13" s="12" t="s">
        <v>26</v>
      </c>
      <c r="F13" s="12">
        <v>30</v>
      </c>
      <c r="G13" s="12">
        <v>50</v>
      </c>
      <c r="H13" s="12">
        <v>80</v>
      </c>
      <c r="I13" s="12">
        <v>3</v>
      </c>
      <c r="J13" s="12">
        <f t="shared" ref="J13:J18" si="0">H13</f>
        <v>80</v>
      </c>
      <c r="K13" s="12">
        <f t="shared" ref="K13:K18" si="1">J13*10</f>
        <v>800</v>
      </c>
    </row>
    <row r="14" spans="1:11">
      <c r="A14" s="12">
        <v>11</v>
      </c>
      <c r="B14" s="12">
        <v>712</v>
      </c>
      <c r="C14" s="12" t="s">
        <v>30</v>
      </c>
      <c r="D14" s="12" t="s">
        <v>23</v>
      </c>
      <c r="E14" s="12" t="s">
        <v>26</v>
      </c>
      <c r="F14" s="12">
        <v>30</v>
      </c>
      <c r="G14" s="12">
        <v>50</v>
      </c>
      <c r="H14" s="12">
        <v>80</v>
      </c>
      <c r="I14" s="12">
        <v>3</v>
      </c>
      <c r="J14" s="12">
        <f t="shared" si="0"/>
        <v>80</v>
      </c>
      <c r="K14" s="12">
        <f t="shared" si="1"/>
        <v>800</v>
      </c>
    </row>
    <row r="15" spans="1:11">
      <c r="A15" s="12">
        <v>12</v>
      </c>
      <c r="B15" s="12">
        <v>707</v>
      </c>
      <c r="C15" s="12" t="s">
        <v>31</v>
      </c>
      <c r="D15" s="12" t="s">
        <v>23</v>
      </c>
      <c r="E15" s="12" t="s">
        <v>26</v>
      </c>
      <c r="F15" s="12">
        <v>30</v>
      </c>
      <c r="G15" s="12">
        <v>50</v>
      </c>
      <c r="H15" s="12">
        <v>80</v>
      </c>
      <c r="I15" s="12">
        <v>3</v>
      </c>
      <c r="J15" s="12">
        <f t="shared" si="0"/>
        <v>80</v>
      </c>
      <c r="K15" s="12">
        <f t="shared" si="1"/>
        <v>800</v>
      </c>
    </row>
    <row r="16" spans="1:11">
      <c r="A16" s="12">
        <v>13</v>
      </c>
      <c r="B16" s="12">
        <v>578</v>
      </c>
      <c r="C16" s="12" t="s">
        <v>32</v>
      </c>
      <c r="D16" s="12" t="s">
        <v>19</v>
      </c>
      <c r="E16" s="12" t="s">
        <v>26</v>
      </c>
      <c r="F16" s="12">
        <v>30</v>
      </c>
      <c r="G16" s="12">
        <v>50</v>
      </c>
      <c r="H16" s="12">
        <v>80</v>
      </c>
      <c r="I16" s="12">
        <v>3</v>
      </c>
      <c r="J16" s="12">
        <f t="shared" si="0"/>
        <v>80</v>
      </c>
      <c r="K16" s="12">
        <f t="shared" si="1"/>
        <v>800</v>
      </c>
    </row>
    <row r="17" spans="1:11">
      <c r="A17" s="12">
        <v>14</v>
      </c>
      <c r="B17" s="12">
        <v>730</v>
      </c>
      <c r="C17" s="12" t="s">
        <v>33</v>
      </c>
      <c r="D17" s="12" t="s">
        <v>17</v>
      </c>
      <c r="E17" s="12" t="s">
        <v>26</v>
      </c>
      <c r="F17" s="12">
        <v>30</v>
      </c>
      <c r="G17" s="12">
        <v>50</v>
      </c>
      <c r="H17" s="12">
        <v>80</v>
      </c>
      <c r="I17" s="12">
        <v>3</v>
      </c>
      <c r="J17" s="12">
        <f t="shared" si="0"/>
        <v>80</v>
      </c>
      <c r="K17" s="12">
        <f t="shared" si="1"/>
        <v>800</v>
      </c>
    </row>
    <row r="18" spans="1:11">
      <c r="A18" s="12">
        <v>15</v>
      </c>
      <c r="B18" s="12">
        <v>585</v>
      </c>
      <c r="C18" s="12" t="s">
        <v>34</v>
      </c>
      <c r="D18" s="12" t="s">
        <v>17</v>
      </c>
      <c r="E18" s="12" t="s">
        <v>35</v>
      </c>
      <c r="F18" s="12">
        <v>30</v>
      </c>
      <c r="G18" s="12">
        <v>50</v>
      </c>
      <c r="H18" s="12">
        <v>80</v>
      </c>
      <c r="I18" s="12">
        <v>3</v>
      </c>
      <c r="J18" s="12">
        <f t="shared" si="0"/>
        <v>80</v>
      </c>
      <c r="K18" s="12">
        <f t="shared" si="1"/>
        <v>800</v>
      </c>
    </row>
    <row r="19" spans="1:11">
      <c r="A19" s="12">
        <v>16</v>
      </c>
      <c r="B19" s="12">
        <v>742</v>
      </c>
      <c r="C19" s="12" t="s">
        <v>36</v>
      </c>
      <c r="D19" s="12" t="s">
        <v>19</v>
      </c>
      <c r="E19" s="12" t="s">
        <v>35</v>
      </c>
      <c r="F19" s="12">
        <v>30</v>
      </c>
      <c r="G19" s="12">
        <v>50</v>
      </c>
      <c r="H19" s="12">
        <v>80</v>
      </c>
      <c r="I19" s="12">
        <v>2</v>
      </c>
      <c r="J19" s="12">
        <f>G19</f>
        <v>50</v>
      </c>
      <c r="K19" s="12">
        <f>J19*8</f>
        <v>400</v>
      </c>
    </row>
    <row r="20" spans="1:11">
      <c r="A20" s="12">
        <v>17</v>
      </c>
      <c r="B20" s="12">
        <v>102934</v>
      </c>
      <c r="C20" s="12" t="s">
        <v>37</v>
      </c>
      <c r="D20" s="12" t="s">
        <v>17</v>
      </c>
      <c r="E20" s="12" t="s">
        <v>35</v>
      </c>
      <c r="F20" s="12">
        <v>30</v>
      </c>
      <c r="G20" s="12">
        <v>50</v>
      </c>
      <c r="H20" s="12">
        <v>80</v>
      </c>
      <c r="I20" s="14">
        <v>3</v>
      </c>
      <c r="J20" s="12">
        <f>H20</f>
        <v>80</v>
      </c>
      <c r="K20" s="12">
        <f>J20*10</f>
        <v>800</v>
      </c>
    </row>
    <row r="21" spans="1:11">
      <c r="A21" s="12">
        <v>18</v>
      </c>
      <c r="B21" s="12">
        <v>546</v>
      </c>
      <c r="C21" s="12" t="s">
        <v>38</v>
      </c>
      <c r="D21" s="12" t="s">
        <v>23</v>
      </c>
      <c r="E21" s="12" t="s">
        <v>35</v>
      </c>
      <c r="F21" s="12">
        <v>30</v>
      </c>
      <c r="G21" s="12">
        <v>50</v>
      </c>
      <c r="H21" s="12">
        <v>80</v>
      </c>
      <c r="I21" s="12">
        <v>3</v>
      </c>
      <c r="J21" s="12">
        <f>H21</f>
        <v>80</v>
      </c>
      <c r="K21" s="12">
        <f>J21*10</f>
        <v>800</v>
      </c>
    </row>
    <row r="22" spans="1:11">
      <c r="A22" s="12">
        <v>19</v>
      </c>
      <c r="B22" s="12">
        <v>581</v>
      </c>
      <c r="C22" s="12" t="s">
        <v>39</v>
      </c>
      <c r="D22" s="12" t="s">
        <v>17</v>
      </c>
      <c r="E22" s="12" t="s">
        <v>35</v>
      </c>
      <c r="F22" s="12">
        <v>30</v>
      </c>
      <c r="G22" s="12">
        <v>50</v>
      </c>
      <c r="H22" s="12">
        <v>80</v>
      </c>
      <c r="I22" s="12">
        <v>3</v>
      </c>
      <c r="J22" s="12">
        <f>H22</f>
        <v>80</v>
      </c>
      <c r="K22" s="12">
        <f>J22*10</f>
        <v>800</v>
      </c>
    </row>
    <row r="23" spans="1:11">
      <c r="A23" s="12">
        <v>20</v>
      </c>
      <c r="B23" s="12">
        <v>387</v>
      </c>
      <c r="C23" s="12" t="s">
        <v>40</v>
      </c>
      <c r="D23" s="12" t="s">
        <v>23</v>
      </c>
      <c r="E23" s="12" t="s">
        <v>35</v>
      </c>
      <c r="F23" s="12">
        <v>30</v>
      </c>
      <c r="G23" s="12">
        <v>50</v>
      </c>
      <c r="H23" s="12">
        <v>80</v>
      </c>
      <c r="I23" s="12">
        <v>2</v>
      </c>
      <c r="J23" s="12">
        <f>G23</f>
        <v>50</v>
      </c>
      <c r="K23" s="12">
        <f>J23*8</f>
        <v>400</v>
      </c>
    </row>
    <row r="24" spans="1:11">
      <c r="A24" s="12">
        <v>21</v>
      </c>
      <c r="B24" s="12">
        <v>744</v>
      </c>
      <c r="C24" s="12" t="s">
        <v>41</v>
      </c>
      <c r="D24" s="12" t="s">
        <v>19</v>
      </c>
      <c r="E24" s="12" t="s">
        <v>35</v>
      </c>
      <c r="F24" s="12">
        <v>30</v>
      </c>
      <c r="G24" s="12">
        <v>50</v>
      </c>
      <c r="H24" s="12">
        <v>80</v>
      </c>
      <c r="I24" s="12">
        <v>1</v>
      </c>
      <c r="J24" s="12">
        <f>F24</f>
        <v>30</v>
      </c>
      <c r="K24" s="12">
        <f>J24*5</f>
        <v>150</v>
      </c>
    </row>
    <row r="25" spans="1:11">
      <c r="A25" s="12">
        <v>22</v>
      </c>
      <c r="B25" s="12">
        <v>365</v>
      </c>
      <c r="C25" s="12" t="s">
        <v>42</v>
      </c>
      <c r="D25" s="12" t="s">
        <v>17</v>
      </c>
      <c r="E25" s="12" t="s">
        <v>35</v>
      </c>
      <c r="F25" s="12">
        <v>30</v>
      </c>
      <c r="G25" s="12">
        <v>50</v>
      </c>
      <c r="H25" s="12">
        <v>80</v>
      </c>
      <c r="I25" s="12">
        <v>3</v>
      </c>
      <c r="J25" s="12">
        <f>H25</f>
        <v>80</v>
      </c>
      <c r="K25" s="12">
        <f>J25*10</f>
        <v>800</v>
      </c>
    </row>
    <row r="26" spans="1:11">
      <c r="A26" s="12">
        <v>23</v>
      </c>
      <c r="B26" s="12">
        <v>747</v>
      </c>
      <c r="C26" s="12" t="s">
        <v>43</v>
      </c>
      <c r="D26" s="12" t="s">
        <v>19</v>
      </c>
      <c r="E26" s="12" t="s">
        <v>35</v>
      </c>
      <c r="F26" s="12">
        <v>30</v>
      </c>
      <c r="G26" s="12">
        <v>50</v>
      </c>
      <c r="H26" s="12">
        <v>80</v>
      </c>
      <c r="I26" s="12">
        <v>1</v>
      </c>
      <c r="J26" s="12">
        <f>F26</f>
        <v>30</v>
      </c>
      <c r="K26" s="12">
        <f>J26*5</f>
        <v>150</v>
      </c>
    </row>
    <row r="27" spans="1:11">
      <c r="A27" s="12">
        <v>24</v>
      </c>
      <c r="B27" s="12">
        <v>724</v>
      </c>
      <c r="C27" s="12" t="s">
        <v>44</v>
      </c>
      <c r="D27" s="12" t="s">
        <v>23</v>
      </c>
      <c r="E27" s="12" t="s">
        <v>35</v>
      </c>
      <c r="F27" s="12">
        <v>30</v>
      </c>
      <c r="G27" s="12">
        <v>50</v>
      </c>
      <c r="H27" s="12">
        <v>80</v>
      </c>
      <c r="I27" s="12">
        <v>1</v>
      </c>
      <c r="J27" s="12">
        <f>F27</f>
        <v>30</v>
      </c>
      <c r="K27" s="12">
        <f>J27*5</f>
        <v>150</v>
      </c>
    </row>
    <row r="28" spans="1:11">
      <c r="A28" s="12">
        <v>25</v>
      </c>
      <c r="B28" s="12">
        <v>709</v>
      </c>
      <c r="C28" s="12" t="s">
        <v>45</v>
      </c>
      <c r="D28" s="12" t="s">
        <v>17</v>
      </c>
      <c r="E28" s="12" t="s">
        <v>35</v>
      </c>
      <c r="F28" s="12">
        <v>30</v>
      </c>
      <c r="G28" s="12">
        <v>50</v>
      </c>
      <c r="H28" s="12">
        <v>80</v>
      </c>
      <c r="I28" s="12">
        <v>2</v>
      </c>
      <c r="J28" s="12">
        <f>G28</f>
        <v>50</v>
      </c>
      <c r="K28" s="12">
        <f>J28*8</f>
        <v>400</v>
      </c>
    </row>
    <row r="29" spans="1:11">
      <c r="A29" s="12">
        <v>26</v>
      </c>
      <c r="B29" s="12">
        <v>357</v>
      </c>
      <c r="C29" s="12" t="s">
        <v>46</v>
      </c>
      <c r="D29" s="12" t="s">
        <v>17</v>
      </c>
      <c r="E29" s="12" t="s">
        <v>35</v>
      </c>
      <c r="F29" s="12">
        <v>30</v>
      </c>
      <c r="G29" s="12">
        <v>50</v>
      </c>
      <c r="H29" s="12">
        <v>80</v>
      </c>
      <c r="I29" s="12">
        <v>1</v>
      </c>
      <c r="J29" s="12">
        <f>F29</f>
        <v>30</v>
      </c>
      <c r="K29" s="12">
        <f>J29*5</f>
        <v>150</v>
      </c>
    </row>
    <row r="30" spans="1:11">
      <c r="A30" s="12">
        <v>27</v>
      </c>
      <c r="B30" s="12">
        <v>308</v>
      </c>
      <c r="C30" s="12" t="s">
        <v>47</v>
      </c>
      <c r="D30" s="12" t="s">
        <v>19</v>
      </c>
      <c r="E30" s="12" t="s">
        <v>35</v>
      </c>
      <c r="F30" s="12">
        <v>30</v>
      </c>
      <c r="G30" s="12">
        <v>50</v>
      </c>
      <c r="H30" s="12">
        <v>80</v>
      </c>
      <c r="I30" s="12">
        <v>3</v>
      </c>
      <c r="J30" s="12">
        <f>H30</f>
        <v>80</v>
      </c>
      <c r="K30" s="12">
        <f>J30*10</f>
        <v>800</v>
      </c>
    </row>
    <row r="31" spans="1:11">
      <c r="A31" s="12">
        <v>28</v>
      </c>
      <c r="B31" s="12">
        <v>373</v>
      </c>
      <c r="C31" s="12" t="s">
        <v>48</v>
      </c>
      <c r="D31" s="12" t="s">
        <v>19</v>
      </c>
      <c r="E31" s="12" t="s">
        <v>35</v>
      </c>
      <c r="F31" s="12">
        <v>30</v>
      </c>
      <c r="G31" s="12">
        <v>50</v>
      </c>
      <c r="H31" s="12">
        <v>80</v>
      </c>
      <c r="I31" s="12">
        <v>1</v>
      </c>
      <c r="J31" s="12">
        <f>F31</f>
        <v>30</v>
      </c>
      <c r="K31" s="12">
        <f>J31*5</f>
        <v>150</v>
      </c>
    </row>
    <row r="32" spans="1:11">
      <c r="A32" s="12">
        <v>29</v>
      </c>
      <c r="B32" s="12">
        <v>513</v>
      </c>
      <c r="C32" s="12" t="s">
        <v>49</v>
      </c>
      <c r="D32" s="12" t="s">
        <v>17</v>
      </c>
      <c r="E32" s="12" t="s">
        <v>35</v>
      </c>
      <c r="F32" s="12">
        <v>30</v>
      </c>
      <c r="G32" s="12">
        <v>50</v>
      </c>
      <c r="H32" s="12">
        <v>80</v>
      </c>
      <c r="I32" s="12">
        <v>1</v>
      </c>
      <c r="J32" s="12">
        <f>F32</f>
        <v>30</v>
      </c>
      <c r="K32" s="12">
        <f>J32*5</f>
        <v>150</v>
      </c>
    </row>
    <row r="33" spans="1:11">
      <c r="A33" s="12">
        <v>30</v>
      </c>
      <c r="B33" s="12">
        <v>514</v>
      </c>
      <c r="C33" s="12" t="s">
        <v>50</v>
      </c>
      <c r="D33" s="12" t="s">
        <v>25</v>
      </c>
      <c r="E33" s="12" t="s">
        <v>35</v>
      </c>
      <c r="F33" s="12">
        <v>30</v>
      </c>
      <c r="G33" s="12">
        <v>50</v>
      </c>
      <c r="H33" s="12">
        <v>80</v>
      </c>
      <c r="I33" s="12">
        <v>3</v>
      </c>
      <c r="J33" s="12">
        <f>H33</f>
        <v>80</v>
      </c>
      <c r="K33" s="12">
        <f>J33*10</f>
        <v>800</v>
      </c>
    </row>
    <row r="34" spans="1:11">
      <c r="A34" s="12">
        <v>31</v>
      </c>
      <c r="B34" s="12">
        <v>746</v>
      </c>
      <c r="C34" s="12" t="s">
        <v>51</v>
      </c>
      <c r="D34" s="12" t="s">
        <v>25</v>
      </c>
      <c r="E34" s="12" t="s">
        <v>35</v>
      </c>
      <c r="F34" s="12">
        <v>30</v>
      </c>
      <c r="G34" s="12">
        <v>50</v>
      </c>
      <c r="H34" s="12">
        <v>80</v>
      </c>
      <c r="I34" s="12">
        <v>3</v>
      </c>
      <c r="J34" s="12">
        <f>H34</f>
        <v>80</v>
      </c>
      <c r="K34" s="12">
        <f>J34*10</f>
        <v>800</v>
      </c>
    </row>
    <row r="35" spans="1:11">
      <c r="A35" s="12">
        <v>32</v>
      </c>
      <c r="B35" s="12">
        <v>726</v>
      </c>
      <c r="C35" s="12" t="s">
        <v>52</v>
      </c>
      <c r="D35" s="12" t="s">
        <v>17</v>
      </c>
      <c r="E35" s="12" t="s">
        <v>35</v>
      </c>
      <c r="F35" s="12">
        <v>30</v>
      </c>
      <c r="G35" s="12">
        <v>50</v>
      </c>
      <c r="H35" s="12">
        <v>80</v>
      </c>
      <c r="I35" s="12">
        <v>3</v>
      </c>
      <c r="J35" s="12">
        <f>H35</f>
        <v>80</v>
      </c>
      <c r="K35" s="12">
        <f>J35*10</f>
        <v>800</v>
      </c>
    </row>
    <row r="36" spans="1:11">
      <c r="A36" s="12">
        <v>33</v>
      </c>
      <c r="B36" s="12">
        <v>754</v>
      </c>
      <c r="C36" s="12" t="s">
        <v>53</v>
      </c>
      <c r="D36" s="12" t="s">
        <v>54</v>
      </c>
      <c r="E36" s="12" t="s">
        <v>35</v>
      </c>
      <c r="F36" s="12">
        <v>30</v>
      </c>
      <c r="G36" s="12">
        <v>50</v>
      </c>
      <c r="H36" s="12">
        <v>80</v>
      </c>
      <c r="I36" s="12">
        <v>1</v>
      </c>
      <c r="J36" s="12">
        <f>F36</f>
        <v>30</v>
      </c>
      <c r="K36" s="12">
        <f>J36*5</f>
        <v>150</v>
      </c>
    </row>
    <row r="37" spans="1:11">
      <c r="A37" s="12">
        <v>34</v>
      </c>
      <c r="B37" s="12">
        <v>391</v>
      </c>
      <c r="C37" s="12" t="s">
        <v>55</v>
      </c>
      <c r="D37" s="12" t="s">
        <v>19</v>
      </c>
      <c r="E37" s="12" t="s">
        <v>35</v>
      </c>
      <c r="F37" s="12">
        <v>30</v>
      </c>
      <c r="G37" s="12">
        <v>50</v>
      </c>
      <c r="H37" s="12">
        <v>80</v>
      </c>
      <c r="I37" s="12">
        <v>1</v>
      </c>
      <c r="J37" s="12">
        <f>F37</f>
        <v>30</v>
      </c>
      <c r="K37" s="12">
        <f>J37*5</f>
        <v>150</v>
      </c>
    </row>
    <row r="38" spans="1:11">
      <c r="A38" s="12">
        <v>35</v>
      </c>
      <c r="B38" s="12">
        <v>511</v>
      </c>
      <c r="C38" s="12" t="s">
        <v>56</v>
      </c>
      <c r="D38" s="12" t="s">
        <v>19</v>
      </c>
      <c r="E38" s="12" t="s">
        <v>35</v>
      </c>
      <c r="F38" s="12">
        <v>30</v>
      </c>
      <c r="G38" s="12">
        <v>50</v>
      </c>
      <c r="H38" s="12">
        <v>80</v>
      </c>
      <c r="I38" s="12">
        <v>2</v>
      </c>
      <c r="J38" s="12">
        <f>G38</f>
        <v>50</v>
      </c>
      <c r="K38" s="12">
        <f>J38*8</f>
        <v>400</v>
      </c>
    </row>
    <row r="39" spans="1:11">
      <c r="A39" s="12">
        <v>36</v>
      </c>
      <c r="B39" s="12">
        <v>379</v>
      </c>
      <c r="C39" s="12" t="s">
        <v>57</v>
      </c>
      <c r="D39" s="12" t="s">
        <v>17</v>
      </c>
      <c r="E39" s="12" t="s">
        <v>35</v>
      </c>
      <c r="F39" s="12">
        <v>30</v>
      </c>
      <c r="G39" s="12">
        <v>50</v>
      </c>
      <c r="H39" s="12">
        <v>80</v>
      </c>
      <c r="I39" s="12">
        <v>3</v>
      </c>
      <c r="J39" s="12">
        <f>H39</f>
        <v>80</v>
      </c>
      <c r="K39" s="12">
        <f>J39*10</f>
        <v>800</v>
      </c>
    </row>
    <row r="40" spans="1:11">
      <c r="A40" s="12">
        <v>37</v>
      </c>
      <c r="B40" s="12">
        <v>103639</v>
      </c>
      <c r="C40" s="12" t="s">
        <v>58</v>
      </c>
      <c r="D40" s="12" t="s">
        <v>23</v>
      </c>
      <c r="E40" s="12" t="s">
        <v>59</v>
      </c>
      <c r="F40" s="12">
        <v>20</v>
      </c>
      <c r="G40" s="12">
        <v>40</v>
      </c>
      <c r="H40" s="12">
        <v>60</v>
      </c>
      <c r="I40" s="12">
        <v>3</v>
      </c>
      <c r="J40" s="12">
        <f>H40</f>
        <v>60</v>
      </c>
      <c r="K40" s="12">
        <f>J40*10</f>
        <v>600</v>
      </c>
    </row>
    <row r="41" spans="1:11">
      <c r="A41" s="12">
        <v>38</v>
      </c>
      <c r="B41" s="12">
        <v>54</v>
      </c>
      <c r="C41" s="12" t="s">
        <v>60</v>
      </c>
      <c r="D41" s="12" t="s">
        <v>54</v>
      </c>
      <c r="E41" s="12" t="s">
        <v>59</v>
      </c>
      <c r="F41" s="12">
        <v>20</v>
      </c>
      <c r="G41" s="12">
        <v>40</v>
      </c>
      <c r="H41" s="12">
        <v>60</v>
      </c>
      <c r="I41" s="12">
        <v>3</v>
      </c>
      <c r="J41" s="12">
        <f>H41</f>
        <v>60</v>
      </c>
      <c r="K41" s="12">
        <f>J41*10</f>
        <v>600</v>
      </c>
    </row>
    <row r="42" spans="1:11">
      <c r="A42" s="12">
        <v>39</v>
      </c>
      <c r="B42" s="12">
        <v>106066</v>
      </c>
      <c r="C42" s="12" t="s">
        <v>61</v>
      </c>
      <c r="D42" s="12" t="s">
        <v>14</v>
      </c>
      <c r="E42" s="12" t="s">
        <v>59</v>
      </c>
      <c r="F42" s="12">
        <v>20</v>
      </c>
      <c r="G42" s="12">
        <v>40</v>
      </c>
      <c r="H42" s="12">
        <v>60</v>
      </c>
      <c r="I42" s="14">
        <v>3</v>
      </c>
      <c r="J42" s="12">
        <f>H42</f>
        <v>60</v>
      </c>
      <c r="K42" s="12">
        <f>J42*10</f>
        <v>600</v>
      </c>
    </row>
    <row r="43" spans="1:11">
      <c r="A43" s="12">
        <v>40</v>
      </c>
      <c r="B43" s="12">
        <v>355</v>
      </c>
      <c r="C43" s="12" t="s">
        <v>62</v>
      </c>
      <c r="D43" s="12" t="s">
        <v>19</v>
      </c>
      <c r="E43" s="12" t="s">
        <v>59</v>
      </c>
      <c r="F43" s="12">
        <v>20</v>
      </c>
      <c r="G43" s="12">
        <v>40</v>
      </c>
      <c r="H43" s="12">
        <v>60</v>
      </c>
      <c r="I43" s="12">
        <v>1</v>
      </c>
      <c r="J43" s="12">
        <f>F43</f>
        <v>20</v>
      </c>
      <c r="K43" s="12">
        <f>J43*5</f>
        <v>100</v>
      </c>
    </row>
    <row r="44" spans="1:11">
      <c r="A44" s="12">
        <v>41</v>
      </c>
      <c r="B44" s="12">
        <v>399</v>
      </c>
      <c r="C44" s="12" t="s">
        <v>63</v>
      </c>
      <c r="D44" s="12" t="s">
        <v>23</v>
      </c>
      <c r="E44" s="12" t="s">
        <v>59</v>
      </c>
      <c r="F44" s="12">
        <v>20</v>
      </c>
      <c r="G44" s="12">
        <v>40</v>
      </c>
      <c r="H44" s="12">
        <v>60</v>
      </c>
      <c r="I44" s="12">
        <v>3</v>
      </c>
      <c r="J44" s="12">
        <f>H44</f>
        <v>60</v>
      </c>
      <c r="K44" s="12">
        <f>J44*10</f>
        <v>600</v>
      </c>
    </row>
    <row r="45" spans="1:11">
      <c r="A45" s="12">
        <v>42</v>
      </c>
      <c r="B45" s="12">
        <v>377</v>
      </c>
      <c r="C45" s="12" t="s">
        <v>64</v>
      </c>
      <c r="D45" s="12" t="s">
        <v>23</v>
      </c>
      <c r="E45" s="12" t="s">
        <v>59</v>
      </c>
      <c r="F45" s="12">
        <v>20</v>
      </c>
      <c r="G45" s="12">
        <v>40</v>
      </c>
      <c r="H45" s="12">
        <v>60</v>
      </c>
      <c r="I45" s="12">
        <v>1</v>
      </c>
      <c r="J45" s="12">
        <f>F45</f>
        <v>20</v>
      </c>
      <c r="K45" s="12">
        <f>J45*5</f>
        <v>100</v>
      </c>
    </row>
    <row r="46" spans="1:11">
      <c r="A46" s="12">
        <v>43</v>
      </c>
      <c r="B46" s="12">
        <v>102565</v>
      </c>
      <c r="C46" s="12" t="s">
        <v>65</v>
      </c>
      <c r="D46" s="12" t="s">
        <v>17</v>
      </c>
      <c r="E46" s="12" t="s">
        <v>59</v>
      </c>
      <c r="F46" s="12">
        <v>20</v>
      </c>
      <c r="G46" s="12">
        <v>40</v>
      </c>
      <c r="H46" s="12">
        <v>60</v>
      </c>
      <c r="I46" s="12">
        <v>1</v>
      </c>
      <c r="J46" s="12">
        <f>F46</f>
        <v>20</v>
      </c>
      <c r="K46" s="12">
        <f>J46*5</f>
        <v>100</v>
      </c>
    </row>
    <row r="47" spans="1:11">
      <c r="A47" s="12">
        <v>44</v>
      </c>
      <c r="B47" s="12">
        <v>515</v>
      </c>
      <c r="C47" s="12" t="s">
        <v>66</v>
      </c>
      <c r="D47" s="12" t="s">
        <v>19</v>
      </c>
      <c r="E47" s="12" t="s">
        <v>59</v>
      </c>
      <c r="F47" s="12">
        <v>20</v>
      </c>
      <c r="G47" s="12">
        <v>40</v>
      </c>
      <c r="H47" s="12">
        <v>60</v>
      </c>
      <c r="I47" s="12">
        <v>3</v>
      </c>
      <c r="J47" s="12">
        <f>H47</f>
        <v>60</v>
      </c>
      <c r="K47" s="12">
        <f>J47*10</f>
        <v>600</v>
      </c>
    </row>
    <row r="48" spans="1:11">
      <c r="A48" s="12">
        <v>45</v>
      </c>
      <c r="B48" s="12">
        <v>598</v>
      </c>
      <c r="C48" s="12" t="s">
        <v>67</v>
      </c>
      <c r="D48" s="12" t="s">
        <v>23</v>
      </c>
      <c r="E48" s="12" t="s">
        <v>59</v>
      </c>
      <c r="F48" s="12">
        <v>20</v>
      </c>
      <c r="G48" s="12">
        <v>40</v>
      </c>
      <c r="H48" s="12">
        <v>60</v>
      </c>
      <c r="I48" s="12">
        <v>3</v>
      </c>
      <c r="J48" s="12">
        <f>H48</f>
        <v>60</v>
      </c>
      <c r="K48" s="12">
        <f>J48*10</f>
        <v>600</v>
      </c>
    </row>
    <row r="49" ht="24.75" customHeight="1" spans="1:11">
      <c r="A49" s="12">
        <v>46</v>
      </c>
      <c r="B49" s="12">
        <v>103198</v>
      </c>
      <c r="C49" s="12" t="s">
        <v>68</v>
      </c>
      <c r="D49" s="12" t="s">
        <v>17</v>
      </c>
      <c r="E49" s="12" t="s">
        <v>59</v>
      </c>
      <c r="F49" s="12">
        <v>20</v>
      </c>
      <c r="G49" s="12">
        <v>40</v>
      </c>
      <c r="H49" s="12">
        <v>60</v>
      </c>
      <c r="I49" s="12">
        <v>3</v>
      </c>
      <c r="J49" s="12">
        <f>H49</f>
        <v>60</v>
      </c>
      <c r="K49" s="12">
        <f>J49*10</f>
        <v>600</v>
      </c>
    </row>
    <row r="50" spans="1:11">
      <c r="A50" s="12">
        <v>47</v>
      </c>
      <c r="B50" s="12">
        <v>101453</v>
      </c>
      <c r="C50" s="12" t="s">
        <v>69</v>
      </c>
      <c r="D50" s="12" t="s">
        <v>54</v>
      </c>
      <c r="E50" s="12" t="s">
        <v>59</v>
      </c>
      <c r="F50" s="12">
        <v>20</v>
      </c>
      <c r="G50" s="12">
        <v>40</v>
      </c>
      <c r="H50" s="12">
        <v>60</v>
      </c>
      <c r="I50" s="12">
        <v>3</v>
      </c>
      <c r="J50" s="12">
        <f>H50</f>
        <v>60</v>
      </c>
      <c r="K50" s="12">
        <f>J50*10</f>
        <v>600</v>
      </c>
    </row>
    <row r="51" spans="1:11">
      <c r="A51" s="12">
        <v>48</v>
      </c>
      <c r="B51" s="12">
        <v>572</v>
      </c>
      <c r="C51" s="12" t="s">
        <v>70</v>
      </c>
      <c r="D51" s="12" t="s">
        <v>19</v>
      </c>
      <c r="E51" s="12" t="s">
        <v>59</v>
      </c>
      <c r="F51" s="12">
        <v>20</v>
      </c>
      <c r="G51" s="12">
        <v>40</v>
      </c>
      <c r="H51" s="12">
        <v>60</v>
      </c>
      <c r="I51" s="12">
        <v>1</v>
      </c>
      <c r="J51" s="12">
        <f>F51</f>
        <v>20</v>
      </c>
      <c r="K51" s="12">
        <f>J51*5</f>
        <v>100</v>
      </c>
    </row>
    <row r="52" spans="1:11">
      <c r="A52" s="12">
        <v>49</v>
      </c>
      <c r="B52" s="12">
        <v>716</v>
      </c>
      <c r="C52" s="12" t="s">
        <v>71</v>
      </c>
      <c r="D52" s="12" t="s">
        <v>25</v>
      </c>
      <c r="E52" s="12" t="s">
        <v>59</v>
      </c>
      <c r="F52" s="12">
        <v>20</v>
      </c>
      <c r="G52" s="12">
        <v>40</v>
      </c>
      <c r="H52" s="12">
        <v>60</v>
      </c>
      <c r="I52" s="12">
        <v>3</v>
      </c>
      <c r="J52" s="12">
        <f>H52</f>
        <v>60</v>
      </c>
      <c r="K52" s="12">
        <f>J52*10</f>
        <v>600</v>
      </c>
    </row>
    <row r="53" spans="1:11">
      <c r="A53" s="12">
        <v>50</v>
      </c>
      <c r="B53" s="12">
        <v>349</v>
      </c>
      <c r="C53" s="12" t="s">
        <v>72</v>
      </c>
      <c r="D53" s="12" t="s">
        <v>19</v>
      </c>
      <c r="E53" s="12" t="s">
        <v>59</v>
      </c>
      <c r="F53" s="12">
        <v>20</v>
      </c>
      <c r="G53" s="12">
        <v>40</v>
      </c>
      <c r="H53" s="12">
        <v>60</v>
      </c>
      <c r="I53" s="12">
        <v>1</v>
      </c>
      <c r="J53" s="12">
        <f>F53</f>
        <v>20</v>
      </c>
      <c r="K53" s="12">
        <f>J53*5</f>
        <v>100</v>
      </c>
    </row>
    <row r="54" spans="1:11">
      <c r="A54" s="12">
        <v>51</v>
      </c>
      <c r="B54" s="12">
        <v>367</v>
      </c>
      <c r="C54" s="12" t="s">
        <v>73</v>
      </c>
      <c r="D54" s="12" t="s">
        <v>54</v>
      </c>
      <c r="E54" s="12" t="s">
        <v>59</v>
      </c>
      <c r="F54" s="12">
        <v>20</v>
      </c>
      <c r="G54" s="12">
        <v>40</v>
      </c>
      <c r="H54" s="12">
        <v>60</v>
      </c>
      <c r="I54" s="12">
        <v>3</v>
      </c>
      <c r="J54" s="12">
        <f>H54</f>
        <v>60</v>
      </c>
      <c r="K54" s="12">
        <f>J54*10</f>
        <v>600</v>
      </c>
    </row>
    <row r="55" spans="1:11">
      <c r="A55" s="12">
        <v>52</v>
      </c>
      <c r="B55" s="12">
        <v>721</v>
      </c>
      <c r="C55" s="12" t="s">
        <v>74</v>
      </c>
      <c r="D55" s="12" t="s">
        <v>25</v>
      </c>
      <c r="E55" s="12" t="s">
        <v>59</v>
      </c>
      <c r="F55" s="12">
        <v>20</v>
      </c>
      <c r="G55" s="12">
        <v>40</v>
      </c>
      <c r="H55" s="12">
        <v>60</v>
      </c>
      <c r="I55" s="12">
        <v>1</v>
      </c>
      <c r="J55" s="12">
        <f>F55</f>
        <v>20</v>
      </c>
      <c r="K55" s="12">
        <f>J55*5</f>
        <v>100</v>
      </c>
    </row>
    <row r="56" spans="1:11">
      <c r="A56" s="12">
        <v>53</v>
      </c>
      <c r="B56" s="12">
        <v>748</v>
      </c>
      <c r="C56" s="12" t="s">
        <v>75</v>
      </c>
      <c r="D56" s="12" t="s">
        <v>25</v>
      </c>
      <c r="E56" s="12" t="s">
        <v>76</v>
      </c>
      <c r="F56" s="12">
        <v>20</v>
      </c>
      <c r="G56" s="12">
        <v>40</v>
      </c>
      <c r="H56" s="12">
        <v>60</v>
      </c>
      <c r="I56" s="12">
        <v>1</v>
      </c>
      <c r="J56" s="12">
        <f>F56</f>
        <v>20</v>
      </c>
      <c r="K56" s="12">
        <f>J56*5</f>
        <v>100</v>
      </c>
    </row>
    <row r="57" spans="1:11">
      <c r="A57" s="12">
        <v>54</v>
      </c>
      <c r="B57" s="12">
        <v>737</v>
      </c>
      <c r="C57" s="12" t="s">
        <v>77</v>
      </c>
      <c r="D57" s="12" t="s">
        <v>23</v>
      </c>
      <c r="E57" s="12" t="s">
        <v>76</v>
      </c>
      <c r="F57" s="12">
        <v>20</v>
      </c>
      <c r="G57" s="12">
        <v>40</v>
      </c>
      <c r="H57" s="12">
        <v>60</v>
      </c>
      <c r="I57" s="12">
        <v>1</v>
      </c>
      <c r="J57" s="12">
        <f>F57</f>
        <v>20</v>
      </c>
      <c r="K57" s="12">
        <f>J57*5</f>
        <v>100</v>
      </c>
    </row>
    <row r="58" spans="1:11">
      <c r="A58" s="12">
        <v>55</v>
      </c>
      <c r="B58" s="12">
        <v>351</v>
      </c>
      <c r="C58" s="12" t="s">
        <v>78</v>
      </c>
      <c r="D58" s="12" t="s">
        <v>54</v>
      </c>
      <c r="E58" s="12" t="s">
        <v>76</v>
      </c>
      <c r="F58" s="12">
        <v>20</v>
      </c>
      <c r="G58" s="12">
        <v>40</v>
      </c>
      <c r="H58" s="12">
        <v>60</v>
      </c>
      <c r="I58" s="12">
        <v>1</v>
      </c>
      <c r="J58" s="12">
        <f>F58</f>
        <v>20</v>
      </c>
      <c r="K58" s="12">
        <f>J58*5</f>
        <v>100</v>
      </c>
    </row>
    <row r="59" spans="1:11">
      <c r="A59" s="12">
        <v>56</v>
      </c>
      <c r="B59" s="12">
        <v>103199</v>
      </c>
      <c r="C59" s="12" t="s">
        <v>79</v>
      </c>
      <c r="D59" s="12" t="s">
        <v>17</v>
      </c>
      <c r="E59" s="12" t="s">
        <v>76</v>
      </c>
      <c r="F59" s="12">
        <v>20</v>
      </c>
      <c r="G59" s="12">
        <v>40</v>
      </c>
      <c r="H59" s="12">
        <v>60</v>
      </c>
      <c r="I59" s="12">
        <v>1</v>
      </c>
      <c r="J59" s="12">
        <f>F59</f>
        <v>20</v>
      </c>
      <c r="K59" s="12">
        <f>J59*5</f>
        <v>100</v>
      </c>
    </row>
    <row r="60" spans="1:11">
      <c r="A60" s="12">
        <v>57</v>
      </c>
      <c r="B60" s="12">
        <v>743</v>
      </c>
      <c r="C60" s="12" t="s">
        <v>80</v>
      </c>
      <c r="D60" s="12" t="s">
        <v>23</v>
      </c>
      <c r="E60" s="12" t="s">
        <v>76</v>
      </c>
      <c r="F60" s="12">
        <v>20</v>
      </c>
      <c r="G60" s="12">
        <v>40</v>
      </c>
      <c r="H60" s="12">
        <v>60</v>
      </c>
      <c r="I60" s="12">
        <v>3</v>
      </c>
      <c r="J60" s="12">
        <f>H60</f>
        <v>60</v>
      </c>
      <c r="K60" s="12">
        <f>J60*10</f>
        <v>600</v>
      </c>
    </row>
    <row r="61" spans="1:11">
      <c r="A61" s="12">
        <v>58</v>
      </c>
      <c r="B61" s="12">
        <v>104428</v>
      </c>
      <c r="C61" s="12" t="s">
        <v>81</v>
      </c>
      <c r="D61" s="12" t="s">
        <v>54</v>
      </c>
      <c r="E61" s="12" t="s">
        <v>76</v>
      </c>
      <c r="F61" s="12">
        <v>20</v>
      </c>
      <c r="G61" s="12">
        <v>40</v>
      </c>
      <c r="H61" s="12">
        <v>60</v>
      </c>
      <c r="I61" s="12">
        <v>3</v>
      </c>
      <c r="J61" s="12">
        <f>H61</f>
        <v>60</v>
      </c>
      <c r="K61" s="12">
        <f>J61*10</f>
        <v>600</v>
      </c>
    </row>
    <row r="62" spans="1:11">
      <c r="A62" s="12">
        <v>59</v>
      </c>
      <c r="B62" s="12">
        <v>347</v>
      </c>
      <c r="C62" s="12" t="s">
        <v>82</v>
      </c>
      <c r="D62" s="12" t="s">
        <v>17</v>
      </c>
      <c r="E62" s="12" t="s">
        <v>76</v>
      </c>
      <c r="F62" s="12">
        <v>20</v>
      </c>
      <c r="G62" s="12">
        <v>40</v>
      </c>
      <c r="H62" s="12">
        <v>60</v>
      </c>
      <c r="I62" s="12">
        <v>1</v>
      </c>
      <c r="J62" s="12">
        <f>F62</f>
        <v>20</v>
      </c>
      <c r="K62" s="12">
        <f>J62*5</f>
        <v>100</v>
      </c>
    </row>
    <row r="63" spans="1:11">
      <c r="A63" s="12">
        <v>60</v>
      </c>
      <c r="B63" s="12">
        <v>717</v>
      </c>
      <c r="C63" s="12" t="s">
        <v>83</v>
      </c>
      <c r="D63" s="12" t="s">
        <v>25</v>
      </c>
      <c r="E63" s="12" t="s">
        <v>76</v>
      </c>
      <c r="F63" s="12">
        <v>20</v>
      </c>
      <c r="G63" s="12">
        <v>40</v>
      </c>
      <c r="H63" s="12">
        <v>60</v>
      </c>
      <c r="I63" s="12">
        <v>3</v>
      </c>
      <c r="J63" s="12">
        <f>H63</f>
        <v>60</v>
      </c>
      <c r="K63" s="12">
        <f>J63*10</f>
        <v>600</v>
      </c>
    </row>
    <row r="64" spans="1:11">
      <c r="A64" s="12">
        <v>61</v>
      </c>
      <c r="B64" s="12">
        <v>549</v>
      </c>
      <c r="C64" s="12" t="s">
        <v>84</v>
      </c>
      <c r="D64" s="12" t="s">
        <v>25</v>
      </c>
      <c r="E64" s="12" t="s">
        <v>76</v>
      </c>
      <c r="F64" s="12">
        <v>20</v>
      </c>
      <c r="G64" s="12">
        <v>40</v>
      </c>
      <c r="H64" s="12">
        <v>60</v>
      </c>
      <c r="I64" s="12">
        <v>3</v>
      </c>
      <c r="J64" s="12">
        <f>H64</f>
        <v>60</v>
      </c>
      <c r="K64" s="12">
        <f>J64*10</f>
        <v>600</v>
      </c>
    </row>
    <row r="65" spans="1:11">
      <c r="A65" s="12">
        <v>62</v>
      </c>
      <c r="B65" s="12">
        <v>359</v>
      </c>
      <c r="C65" s="12" t="s">
        <v>85</v>
      </c>
      <c r="D65" s="12" t="s">
        <v>17</v>
      </c>
      <c r="E65" s="12" t="s">
        <v>76</v>
      </c>
      <c r="F65" s="12">
        <v>20</v>
      </c>
      <c r="G65" s="12">
        <v>40</v>
      </c>
      <c r="H65" s="12">
        <v>60</v>
      </c>
      <c r="I65" s="12">
        <v>2</v>
      </c>
      <c r="J65" s="12">
        <f>G65</f>
        <v>40</v>
      </c>
      <c r="K65" s="12">
        <f>J65*8</f>
        <v>320</v>
      </c>
    </row>
    <row r="66" spans="1:11">
      <c r="A66" s="12">
        <v>63</v>
      </c>
      <c r="B66" s="12">
        <v>329</v>
      </c>
      <c r="C66" s="12" t="s">
        <v>86</v>
      </c>
      <c r="D66" s="12" t="s">
        <v>54</v>
      </c>
      <c r="E66" s="12" t="s">
        <v>76</v>
      </c>
      <c r="F66" s="12">
        <v>20</v>
      </c>
      <c r="G66" s="12">
        <v>40</v>
      </c>
      <c r="H66" s="12">
        <v>60</v>
      </c>
      <c r="I66" s="12">
        <v>3</v>
      </c>
      <c r="J66" s="12">
        <f>H66</f>
        <v>60</v>
      </c>
      <c r="K66" s="12">
        <f>J66*10</f>
        <v>600</v>
      </c>
    </row>
    <row r="67" spans="1:11">
      <c r="A67" s="12">
        <v>64</v>
      </c>
      <c r="B67" s="12">
        <v>102935</v>
      </c>
      <c r="C67" s="12" t="s">
        <v>87</v>
      </c>
      <c r="D67" s="12" t="s">
        <v>19</v>
      </c>
      <c r="E67" s="12" t="s">
        <v>76</v>
      </c>
      <c r="F67" s="12">
        <v>20</v>
      </c>
      <c r="G67" s="12">
        <v>40</v>
      </c>
      <c r="H67" s="12">
        <v>60</v>
      </c>
      <c r="I67" s="12">
        <v>2</v>
      </c>
      <c r="J67" s="12">
        <f>G67</f>
        <v>40</v>
      </c>
      <c r="K67" s="12">
        <f>J67*8</f>
        <v>320</v>
      </c>
    </row>
    <row r="68" spans="1:11">
      <c r="A68" s="12">
        <v>65</v>
      </c>
      <c r="B68" s="12">
        <v>727</v>
      </c>
      <c r="C68" s="12" t="s">
        <v>88</v>
      </c>
      <c r="D68" s="12" t="s">
        <v>17</v>
      </c>
      <c r="E68" s="12" t="s">
        <v>76</v>
      </c>
      <c r="F68" s="12">
        <v>20</v>
      </c>
      <c r="G68" s="12">
        <v>40</v>
      </c>
      <c r="H68" s="12">
        <v>60</v>
      </c>
      <c r="I68" s="12">
        <v>2</v>
      </c>
      <c r="J68" s="12">
        <f>G68</f>
        <v>40</v>
      </c>
      <c r="K68" s="12">
        <f>J68*8</f>
        <v>320</v>
      </c>
    </row>
    <row r="69" spans="1:11">
      <c r="A69" s="12">
        <v>66</v>
      </c>
      <c r="B69" s="12">
        <v>52</v>
      </c>
      <c r="C69" s="12" t="s">
        <v>89</v>
      </c>
      <c r="D69" s="12" t="s">
        <v>54</v>
      </c>
      <c r="E69" s="12" t="s">
        <v>76</v>
      </c>
      <c r="F69" s="12">
        <v>20</v>
      </c>
      <c r="G69" s="12">
        <v>40</v>
      </c>
      <c r="H69" s="12">
        <v>60</v>
      </c>
      <c r="I69" s="12">
        <v>2</v>
      </c>
      <c r="J69" s="12">
        <f>G69</f>
        <v>40</v>
      </c>
      <c r="K69" s="12">
        <f>J69*8</f>
        <v>320</v>
      </c>
    </row>
    <row r="70" spans="1:11">
      <c r="A70" s="12">
        <v>67</v>
      </c>
      <c r="B70" s="12">
        <v>105751</v>
      </c>
      <c r="C70" s="12" t="s">
        <v>90</v>
      </c>
      <c r="D70" s="12" t="s">
        <v>23</v>
      </c>
      <c r="E70" s="12" t="s">
        <v>76</v>
      </c>
      <c r="F70" s="12">
        <v>20</v>
      </c>
      <c r="G70" s="12">
        <v>40</v>
      </c>
      <c r="H70" s="12">
        <v>60</v>
      </c>
      <c r="I70" s="12">
        <v>1</v>
      </c>
      <c r="J70" s="12">
        <f>F70</f>
        <v>20</v>
      </c>
      <c r="K70" s="12">
        <f>J70*5</f>
        <v>100</v>
      </c>
    </row>
    <row r="71" spans="1:11">
      <c r="A71" s="12">
        <v>68</v>
      </c>
      <c r="B71" s="12">
        <v>539</v>
      </c>
      <c r="C71" s="12" t="s">
        <v>91</v>
      </c>
      <c r="D71" s="12" t="s">
        <v>25</v>
      </c>
      <c r="E71" s="12" t="s">
        <v>76</v>
      </c>
      <c r="F71" s="12">
        <v>20</v>
      </c>
      <c r="G71" s="12">
        <v>40</v>
      </c>
      <c r="H71" s="12">
        <v>60</v>
      </c>
      <c r="I71" s="12">
        <v>3</v>
      </c>
      <c r="J71" s="12">
        <f>H71</f>
        <v>60</v>
      </c>
      <c r="K71" s="12">
        <f>J71*10</f>
        <v>600</v>
      </c>
    </row>
    <row r="72" spans="1:11">
      <c r="A72" s="12">
        <v>69</v>
      </c>
      <c r="B72" s="12">
        <v>102479</v>
      </c>
      <c r="C72" s="12" t="s">
        <v>92</v>
      </c>
      <c r="D72" s="12" t="s">
        <v>19</v>
      </c>
      <c r="E72" s="12" t="s">
        <v>76</v>
      </c>
      <c r="F72" s="12">
        <v>20</v>
      </c>
      <c r="G72" s="12">
        <v>40</v>
      </c>
      <c r="H72" s="12">
        <v>60</v>
      </c>
      <c r="I72" s="12">
        <v>1</v>
      </c>
      <c r="J72" s="12">
        <f>F72</f>
        <v>20</v>
      </c>
      <c r="K72" s="12">
        <f>J72*5</f>
        <v>100</v>
      </c>
    </row>
    <row r="73" spans="1:11">
      <c r="A73" s="12">
        <v>70</v>
      </c>
      <c r="B73" s="12">
        <v>704</v>
      </c>
      <c r="C73" s="12" t="s">
        <v>93</v>
      </c>
      <c r="D73" s="12" t="s">
        <v>54</v>
      </c>
      <c r="E73" s="12" t="s">
        <v>76</v>
      </c>
      <c r="F73" s="12">
        <v>20</v>
      </c>
      <c r="G73" s="12">
        <v>40</v>
      </c>
      <c r="H73" s="12">
        <v>60</v>
      </c>
      <c r="I73" s="12">
        <v>1</v>
      </c>
      <c r="J73" s="12">
        <f>F73</f>
        <v>20</v>
      </c>
      <c r="K73" s="12">
        <f>J73*5</f>
        <v>100</v>
      </c>
    </row>
    <row r="74" spans="1:11">
      <c r="A74" s="12">
        <v>71</v>
      </c>
      <c r="B74" s="12">
        <v>752</v>
      </c>
      <c r="C74" s="12" t="s">
        <v>94</v>
      </c>
      <c r="D74" s="12" t="s">
        <v>17</v>
      </c>
      <c r="E74" s="12" t="s">
        <v>95</v>
      </c>
      <c r="F74" s="12">
        <v>15</v>
      </c>
      <c r="G74" s="12">
        <v>30</v>
      </c>
      <c r="H74" s="12">
        <v>50</v>
      </c>
      <c r="I74" s="12">
        <v>1</v>
      </c>
      <c r="J74" s="12">
        <f>F74</f>
        <v>15</v>
      </c>
      <c r="K74" s="12">
        <f>J74*5</f>
        <v>75</v>
      </c>
    </row>
    <row r="75" spans="1:11">
      <c r="A75" s="12">
        <v>72</v>
      </c>
      <c r="B75" s="12">
        <v>570</v>
      </c>
      <c r="C75" s="12" t="s">
        <v>96</v>
      </c>
      <c r="D75" s="12" t="s">
        <v>17</v>
      </c>
      <c r="E75" s="12" t="s">
        <v>95</v>
      </c>
      <c r="F75" s="12">
        <v>15</v>
      </c>
      <c r="G75" s="12">
        <v>30</v>
      </c>
      <c r="H75" s="12">
        <v>50</v>
      </c>
      <c r="I75" s="12">
        <v>3</v>
      </c>
      <c r="J75" s="12">
        <f>H75</f>
        <v>50</v>
      </c>
      <c r="K75" s="12">
        <f>J75*10</f>
        <v>500</v>
      </c>
    </row>
    <row r="76" spans="1:11">
      <c r="A76" s="12">
        <v>73</v>
      </c>
      <c r="B76" s="12">
        <v>587</v>
      </c>
      <c r="C76" s="12" t="s">
        <v>97</v>
      </c>
      <c r="D76" s="12" t="s">
        <v>54</v>
      </c>
      <c r="E76" s="12" t="s">
        <v>95</v>
      </c>
      <c r="F76" s="12">
        <v>15</v>
      </c>
      <c r="G76" s="12">
        <v>30</v>
      </c>
      <c r="H76" s="12">
        <v>50</v>
      </c>
      <c r="I76" s="12">
        <v>1</v>
      </c>
      <c r="J76" s="12">
        <f>F76</f>
        <v>15</v>
      </c>
      <c r="K76" s="12">
        <f>J76*5</f>
        <v>75</v>
      </c>
    </row>
    <row r="77" spans="1:11">
      <c r="A77" s="12">
        <v>74</v>
      </c>
      <c r="B77" s="12">
        <v>720</v>
      </c>
      <c r="C77" s="12" t="s">
        <v>98</v>
      </c>
      <c r="D77" s="12" t="s">
        <v>25</v>
      </c>
      <c r="E77" s="12" t="s">
        <v>95</v>
      </c>
      <c r="F77" s="12">
        <v>15</v>
      </c>
      <c r="G77" s="12">
        <v>30</v>
      </c>
      <c r="H77" s="12">
        <v>50</v>
      </c>
      <c r="I77" s="12">
        <v>3</v>
      </c>
      <c r="J77" s="12">
        <f>H77</f>
        <v>50</v>
      </c>
      <c r="K77" s="12">
        <f>J77*10</f>
        <v>500</v>
      </c>
    </row>
    <row r="78" spans="1:11">
      <c r="A78" s="12">
        <v>75</v>
      </c>
      <c r="B78" s="12">
        <v>732</v>
      </c>
      <c r="C78" s="12" t="s">
        <v>99</v>
      </c>
      <c r="D78" s="12" t="s">
        <v>25</v>
      </c>
      <c r="E78" s="12" t="s">
        <v>95</v>
      </c>
      <c r="F78" s="12">
        <v>15</v>
      </c>
      <c r="G78" s="12">
        <v>30</v>
      </c>
      <c r="H78" s="12">
        <v>50</v>
      </c>
      <c r="I78" s="12">
        <v>3</v>
      </c>
      <c r="J78" s="12">
        <f>H78</f>
        <v>50</v>
      </c>
      <c r="K78" s="12">
        <f>J78*10</f>
        <v>500</v>
      </c>
    </row>
    <row r="79" spans="1:11">
      <c r="A79" s="12">
        <v>76</v>
      </c>
      <c r="B79" s="12">
        <v>594</v>
      </c>
      <c r="C79" s="12" t="s">
        <v>100</v>
      </c>
      <c r="D79" s="12" t="s">
        <v>25</v>
      </c>
      <c r="E79" s="12" t="s">
        <v>95</v>
      </c>
      <c r="F79" s="12">
        <v>15</v>
      </c>
      <c r="G79" s="12">
        <v>30</v>
      </c>
      <c r="H79" s="12">
        <v>50</v>
      </c>
      <c r="I79" s="12">
        <v>3</v>
      </c>
      <c r="J79" s="12">
        <f>H79</f>
        <v>50</v>
      </c>
      <c r="K79" s="12">
        <f>J79*10</f>
        <v>500</v>
      </c>
    </row>
    <row r="80" spans="1:11">
      <c r="A80" s="12">
        <v>77</v>
      </c>
      <c r="B80" s="12">
        <v>710</v>
      </c>
      <c r="C80" s="12" t="s">
        <v>101</v>
      </c>
      <c r="D80" s="12" t="s">
        <v>54</v>
      </c>
      <c r="E80" s="12" t="s">
        <v>95</v>
      </c>
      <c r="F80" s="12">
        <v>15</v>
      </c>
      <c r="G80" s="12">
        <v>30</v>
      </c>
      <c r="H80" s="12">
        <v>50</v>
      </c>
      <c r="I80" s="12">
        <v>3</v>
      </c>
      <c r="J80" s="12">
        <f>H80</f>
        <v>50</v>
      </c>
      <c r="K80" s="12">
        <f>J80*10</f>
        <v>500</v>
      </c>
    </row>
    <row r="81" spans="1:11">
      <c r="A81" s="12">
        <v>78</v>
      </c>
      <c r="B81" s="12">
        <v>105267</v>
      </c>
      <c r="C81" s="12" t="s">
        <v>102</v>
      </c>
      <c r="D81" s="12" t="s">
        <v>17</v>
      </c>
      <c r="E81" s="12" t="s">
        <v>95</v>
      </c>
      <c r="F81" s="12">
        <v>15</v>
      </c>
      <c r="G81" s="12">
        <v>30</v>
      </c>
      <c r="H81" s="12">
        <v>50</v>
      </c>
      <c r="I81" s="12">
        <v>1</v>
      </c>
      <c r="J81" s="12">
        <f>F81</f>
        <v>15</v>
      </c>
      <c r="K81" s="12">
        <f>J81*5</f>
        <v>75</v>
      </c>
    </row>
    <row r="82" spans="1:11">
      <c r="A82" s="12">
        <v>79</v>
      </c>
      <c r="B82" s="12">
        <v>706</v>
      </c>
      <c r="C82" s="12" t="s">
        <v>103</v>
      </c>
      <c r="D82" s="12" t="s">
        <v>54</v>
      </c>
      <c r="E82" s="12" t="s">
        <v>95</v>
      </c>
      <c r="F82" s="12">
        <v>15</v>
      </c>
      <c r="G82" s="12">
        <v>30</v>
      </c>
      <c r="H82" s="12">
        <v>50</v>
      </c>
      <c r="I82" s="12">
        <v>3</v>
      </c>
      <c r="J82" s="12">
        <f>H82</f>
        <v>50</v>
      </c>
      <c r="K82" s="12">
        <f>J82*10</f>
        <v>500</v>
      </c>
    </row>
    <row r="83" spans="1:11">
      <c r="A83" s="12">
        <v>80</v>
      </c>
      <c r="B83" s="12">
        <v>723</v>
      </c>
      <c r="C83" s="12" t="s">
        <v>104</v>
      </c>
      <c r="D83" s="12" t="s">
        <v>19</v>
      </c>
      <c r="E83" s="12" t="s">
        <v>95</v>
      </c>
      <c r="F83" s="12">
        <v>15</v>
      </c>
      <c r="G83" s="12">
        <v>30</v>
      </c>
      <c r="H83" s="12">
        <v>50</v>
      </c>
      <c r="I83" s="12">
        <v>1</v>
      </c>
      <c r="J83" s="12">
        <f>F83</f>
        <v>15</v>
      </c>
      <c r="K83" s="12">
        <f>J83*5</f>
        <v>75</v>
      </c>
    </row>
    <row r="84" spans="1:11">
      <c r="A84" s="12">
        <v>81</v>
      </c>
      <c r="B84" s="12">
        <v>740</v>
      </c>
      <c r="C84" s="12" t="s">
        <v>105</v>
      </c>
      <c r="D84" s="12" t="s">
        <v>23</v>
      </c>
      <c r="E84" s="12" t="s">
        <v>95</v>
      </c>
      <c r="F84" s="12">
        <v>15</v>
      </c>
      <c r="G84" s="12">
        <v>30</v>
      </c>
      <c r="H84" s="12">
        <v>50</v>
      </c>
      <c r="I84" s="12">
        <v>1</v>
      </c>
      <c r="J84" s="12">
        <f>F84</f>
        <v>15</v>
      </c>
      <c r="K84" s="12">
        <f>J84*5</f>
        <v>75</v>
      </c>
    </row>
    <row r="85" spans="1:11">
      <c r="A85" s="12">
        <v>82</v>
      </c>
      <c r="B85" s="12">
        <v>591</v>
      </c>
      <c r="C85" s="12" t="s">
        <v>106</v>
      </c>
      <c r="D85" s="12" t="s">
        <v>25</v>
      </c>
      <c r="E85" s="12" t="s">
        <v>95</v>
      </c>
      <c r="F85" s="12">
        <v>15</v>
      </c>
      <c r="G85" s="12">
        <v>30</v>
      </c>
      <c r="H85" s="12">
        <v>50</v>
      </c>
      <c r="I85" s="12">
        <v>2</v>
      </c>
      <c r="J85" s="12">
        <f>G85</f>
        <v>30</v>
      </c>
      <c r="K85" s="12">
        <f>J85*8</f>
        <v>240</v>
      </c>
    </row>
    <row r="86" spans="1:11">
      <c r="A86" s="12">
        <v>83</v>
      </c>
      <c r="B86" s="12">
        <v>745</v>
      </c>
      <c r="C86" s="12" t="s">
        <v>107</v>
      </c>
      <c r="D86" s="12" t="s">
        <v>17</v>
      </c>
      <c r="E86" s="12" t="s">
        <v>95</v>
      </c>
      <c r="F86" s="12">
        <v>15</v>
      </c>
      <c r="G86" s="12">
        <v>30</v>
      </c>
      <c r="H86" s="12">
        <v>50</v>
      </c>
      <c r="I86" s="12">
        <v>2</v>
      </c>
      <c r="J86" s="12">
        <f>G86</f>
        <v>30</v>
      </c>
      <c r="K86" s="12">
        <f>J86*8</f>
        <v>240</v>
      </c>
    </row>
    <row r="87" spans="1:11">
      <c r="A87" s="12">
        <v>84</v>
      </c>
      <c r="B87" s="12">
        <v>102564</v>
      </c>
      <c r="C87" s="12" t="s">
        <v>108</v>
      </c>
      <c r="D87" s="12" t="s">
        <v>25</v>
      </c>
      <c r="E87" s="12" t="s">
        <v>95</v>
      </c>
      <c r="F87" s="12">
        <v>15</v>
      </c>
      <c r="G87" s="12">
        <v>30</v>
      </c>
      <c r="H87" s="12">
        <v>50</v>
      </c>
      <c r="I87" s="12">
        <v>3</v>
      </c>
      <c r="J87" s="12">
        <f>H87</f>
        <v>50</v>
      </c>
      <c r="K87" s="12">
        <f>J87*10</f>
        <v>500</v>
      </c>
    </row>
    <row r="88" spans="1:11">
      <c r="A88" s="12">
        <v>85</v>
      </c>
      <c r="B88" s="12">
        <v>733</v>
      </c>
      <c r="C88" s="12" t="s">
        <v>109</v>
      </c>
      <c r="D88" s="12" t="s">
        <v>23</v>
      </c>
      <c r="E88" s="12" t="s">
        <v>95</v>
      </c>
      <c r="F88" s="12">
        <v>15</v>
      </c>
      <c r="G88" s="12">
        <v>30</v>
      </c>
      <c r="H88" s="12">
        <v>50</v>
      </c>
      <c r="I88" s="12">
        <v>3</v>
      </c>
      <c r="J88" s="12">
        <f>H88</f>
        <v>50</v>
      </c>
      <c r="K88" s="12">
        <f>J88*10</f>
        <v>500</v>
      </c>
    </row>
    <row r="89" spans="1:11">
      <c r="A89" s="12">
        <v>86</v>
      </c>
      <c r="B89" s="12">
        <v>339</v>
      </c>
      <c r="C89" s="12" t="s">
        <v>110</v>
      </c>
      <c r="D89" s="12" t="s">
        <v>17</v>
      </c>
      <c r="E89" s="12" t="s">
        <v>95</v>
      </c>
      <c r="F89" s="12">
        <v>15</v>
      </c>
      <c r="G89" s="12">
        <v>30</v>
      </c>
      <c r="H89" s="12">
        <v>50</v>
      </c>
      <c r="I89" s="12">
        <v>1</v>
      </c>
      <c r="J89" s="12">
        <f>F89</f>
        <v>15</v>
      </c>
      <c r="K89" s="12">
        <f>J89*5</f>
        <v>75</v>
      </c>
    </row>
    <row r="90" spans="1:11">
      <c r="A90" s="12">
        <v>87</v>
      </c>
      <c r="B90" s="12">
        <v>56</v>
      </c>
      <c r="C90" s="12" t="s">
        <v>111</v>
      </c>
      <c r="D90" s="12" t="s">
        <v>54</v>
      </c>
      <c r="E90" s="12" t="s">
        <v>95</v>
      </c>
      <c r="F90" s="12">
        <v>15</v>
      </c>
      <c r="G90" s="12">
        <v>30</v>
      </c>
      <c r="H90" s="12">
        <v>50</v>
      </c>
      <c r="I90" s="12">
        <v>1</v>
      </c>
      <c r="J90" s="12">
        <f>F90</f>
        <v>15</v>
      </c>
      <c r="K90" s="12">
        <f>J90*5</f>
        <v>75</v>
      </c>
    </row>
    <row r="91" spans="1:11">
      <c r="A91" s="12">
        <v>88</v>
      </c>
      <c r="B91" s="12">
        <v>573</v>
      </c>
      <c r="C91" s="12" t="s">
        <v>112</v>
      </c>
      <c r="D91" s="12" t="s">
        <v>23</v>
      </c>
      <c r="E91" s="12" t="s">
        <v>95</v>
      </c>
      <c r="F91" s="12">
        <v>15</v>
      </c>
      <c r="G91" s="12">
        <v>30</v>
      </c>
      <c r="H91" s="12">
        <v>50</v>
      </c>
      <c r="I91" s="12">
        <v>2</v>
      </c>
      <c r="J91" s="12">
        <f>G91</f>
        <v>30</v>
      </c>
      <c r="K91" s="12">
        <f>J91*8</f>
        <v>240</v>
      </c>
    </row>
    <row r="92" spans="1:11">
      <c r="A92" s="12">
        <v>89</v>
      </c>
      <c r="B92" s="12">
        <v>102567</v>
      </c>
      <c r="C92" s="12" t="s">
        <v>113</v>
      </c>
      <c r="D92" s="12" t="s">
        <v>25</v>
      </c>
      <c r="E92" s="12" t="s">
        <v>95</v>
      </c>
      <c r="F92" s="12">
        <v>15</v>
      </c>
      <c r="G92" s="12">
        <v>30</v>
      </c>
      <c r="H92" s="12">
        <v>50</v>
      </c>
      <c r="I92" s="12">
        <v>1</v>
      </c>
      <c r="J92" s="12">
        <f>F92</f>
        <v>15</v>
      </c>
      <c r="K92" s="12">
        <f>J92*5</f>
        <v>75</v>
      </c>
    </row>
    <row r="93" spans="1:11">
      <c r="A93" s="12">
        <v>90</v>
      </c>
      <c r="B93" s="12">
        <v>106569</v>
      </c>
      <c r="C93" s="12" t="s">
        <v>114</v>
      </c>
      <c r="D93" s="12" t="s">
        <v>17</v>
      </c>
      <c r="E93" s="12" t="s">
        <v>95</v>
      </c>
      <c r="F93" s="12">
        <v>15</v>
      </c>
      <c r="G93" s="12">
        <v>30</v>
      </c>
      <c r="H93" s="12">
        <v>50</v>
      </c>
      <c r="I93" s="12">
        <v>1</v>
      </c>
      <c r="J93" s="12">
        <f>F93</f>
        <v>15</v>
      </c>
      <c r="K93" s="12">
        <f>J93*5</f>
        <v>75</v>
      </c>
    </row>
    <row r="94" spans="1:11">
      <c r="A94" s="12">
        <v>91</v>
      </c>
      <c r="B94" s="12">
        <v>738</v>
      </c>
      <c r="C94" s="12" t="s">
        <v>115</v>
      </c>
      <c r="D94" s="12" t="s">
        <v>54</v>
      </c>
      <c r="E94" s="12" t="s">
        <v>95</v>
      </c>
      <c r="F94" s="12">
        <v>15</v>
      </c>
      <c r="G94" s="12">
        <v>30</v>
      </c>
      <c r="H94" s="12">
        <v>50</v>
      </c>
      <c r="I94" s="12">
        <v>2</v>
      </c>
      <c r="J94" s="12">
        <f>G94</f>
        <v>30</v>
      </c>
      <c r="K94" s="12">
        <f>J94*8</f>
        <v>240</v>
      </c>
    </row>
    <row r="95" spans="1:11">
      <c r="A95" s="12">
        <v>92</v>
      </c>
      <c r="B95" s="12">
        <v>104838</v>
      </c>
      <c r="C95" s="12" t="s">
        <v>116</v>
      </c>
      <c r="D95" s="12" t="s">
        <v>54</v>
      </c>
      <c r="E95" s="12" t="s">
        <v>95</v>
      </c>
      <c r="F95" s="12">
        <v>15</v>
      </c>
      <c r="G95" s="12">
        <v>30</v>
      </c>
      <c r="H95" s="12">
        <v>50</v>
      </c>
      <c r="I95" s="12">
        <v>2</v>
      </c>
      <c r="J95" s="12">
        <f>G95</f>
        <v>30</v>
      </c>
      <c r="K95" s="12">
        <f>J95*8</f>
        <v>240</v>
      </c>
    </row>
    <row r="96" spans="1:11">
      <c r="A96" s="12">
        <v>93</v>
      </c>
      <c r="B96" s="12">
        <v>371</v>
      </c>
      <c r="C96" s="12" t="s">
        <v>117</v>
      </c>
      <c r="D96" s="12" t="s">
        <v>25</v>
      </c>
      <c r="E96" s="12" t="s">
        <v>95</v>
      </c>
      <c r="F96" s="12">
        <v>15</v>
      </c>
      <c r="G96" s="12">
        <v>30</v>
      </c>
      <c r="H96" s="12">
        <v>50</v>
      </c>
      <c r="I96" s="12">
        <v>3</v>
      </c>
      <c r="J96" s="12">
        <f>H96</f>
        <v>50</v>
      </c>
      <c r="K96" s="12">
        <f>J96*10</f>
        <v>500</v>
      </c>
    </row>
    <row r="97" spans="1:11">
      <c r="A97" s="12">
        <v>94</v>
      </c>
      <c r="B97" s="12">
        <v>104429</v>
      </c>
      <c r="C97" s="12" t="s">
        <v>118</v>
      </c>
      <c r="D97" s="12" t="s">
        <v>17</v>
      </c>
      <c r="E97" s="12" t="s">
        <v>119</v>
      </c>
      <c r="F97" s="12">
        <v>15</v>
      </c>
      <c r="G97" s="12">
        <v>30</v>
      </c>
      <c r="H97" s="12">
        <v>50</v>
      </c>
      <c r="I97" s="12">
        <v>3</v>
      </c>
      <c r="J97" s="12">
        <f>H97</f>
        <v>50</v>
      </c>
      <c r="K97" s="12">
        <f>J97*10</f>
        <v>500</v>
      </c>
    </row>
    <row r="98" spans="1:11">
      <c r="A98" s="12">
        <v>95</v>
      </c>
      <c r="B98" s="12">
        <v>104533</v>
      </c>
      <c r="C98" s="12" t="s">
        <v>120</v>
      </c>
      <c r="D98" s="12" t="s">
        <v>25</v>
      </c>
      <c r="E98" s="12" t="s">
        <v>119</v>
      </c>
      <c r="F98" s="12">
        <v>15</v>
      </c>
      <c r="G98" s="12">
        <v>30</v>
      </c>
      <c r="H98" s="12">
        <v>50</v>
      </c>
      <c r="I98" s="12">
        <v>2</v>
      </c>
      <c r="J98" s="12">
        <f>G98</f>
        <v>30</v>
      </c>
      <c r="K98" s="12">
        <f>J98*8</f>
        <v>240</v>
      </c>
    </row>
    <row r="99" spans="1:11">
      <c r="A99" s="12">
        <v>96</v>
      </c>
      <c r="B99" s="12">
        <v>105396</v>
      </c>
      <c r="C99" s="12" t="s">
        <v>121</v>
      </c>
      <c r="D99" s="12" t="s">
        <v>23</v>
      </c>
      <c r="E99" s="12" t="s">
        <v>119</v>
      </c>
      <c r="F99" s="12">
        <v>15</v>
      </c>
      <c r="G99" s="12">
        <v>30</v>
      </c>
      <c r="H99" s="12">
        <v>50</v>
      </c>
      <c r="I99" s="12">
        <v>3</v>
      </c>
      <c r="J99" s="12">
        <f>H99</f>
        <v>50</v>
      </c>
      <c r="K99" s="12">
        <f>J99*10</f>
        <v>500</v>
      </c>
    </row>
    <row r="100" spans="1:11">
      <c r="A100" s="12">
        <v>97</v>
      </c>
      <c r="B100" s="12">
        <v>753</v>
      </c>
      <c r="C100" s="12" t="s">
        <v>122</v>
      </c>
      <c r="D100" s="12" t="s">
        <v>23</v>
      </c>
      <c r="E100" s="12" t="s">
        <v>119</v>
      </c>
      <c r="F100" s="12">
        <v>15</v>
      </c>
      <c r="G100" s="12">
        <v>30</v>
      </c>
      <c r="H100" s="12">
        <v>50</v>
      </c>
      <c r="I100" s="12">
        <v>3</v>
      </c>
      <c r="J100" s="12">
        <f>H100</f>
        <v>50</v>
      </c>
      <c r="K100" s="12">
        <f>J100*10</f>
        <v>500</v>
      </c>
    </row>
    <row r="101" spans="1:11">
      <c r="A101" s="12">
        <v>98</v>
      </c>
      <c r="B101" s="12">
        <v>104430</v>
      </c>
      <c r="C101" s="12" t="s">
        <v>123</v>
      </c>
      <c r="D101" s="12" t="s">
        <v>23</v>
      </c>
      <c r="E101" s="12" t="s">
        <v>119</v>
      </c>
      <c r="F101" s="12">
        <v>15</v>
      </c>
      <c r="G101" s="12">
        <v>30</v>
      </c>
      <c r="H101" s="12">
        <v>50</v>
      </c>
      <c r="I101" s="12">
        <v>1</v>
      </c>
      <c r="J101" s="12">
        <f>F101</f>
        <v>15</v>
      </c>
      <c r="K101" s="12">
        <f>J101*5</f>
        <v>75</v>
      </c>
    </row>
    <row r="102" spans="1:11">
      <c r="A102" s="12">
        <v>99</v>
      </c>
      <c r="B102" s="12">
        <v>545</v>
      </c>
      <c r="C102" s="12" t="s">
        <v>124</v>
      </c>
      <c r="D102" s="12" t="s">
        <v>23</v>
      </c>
      <c r="E102" s="12" t="s">
        <v>119</v>
      </c>
      <c r="F102" s="12">
        <v>15</v>
      </c>
      <c r="G102" s="12">
        <v>30</v>
      </c>
      <c r="H102" s="12">
        <v>50</v>
      </c>
      <c r="I102" s="12">
        <v>3</v>
      </c>
      <c r="J102" s="12">
        <f>H102</f>
        <v>50</v>
      </c>
      <c r="K102" s="12">
        <f>J102*10</f>
        <v>500</v>
      </c>
    </row>
    <row r="103" spans="1:11">
      <c r="A103" s="12">
        <v>100</v>
      </c>
      <c r="B103" s="12">
        <v>713</v>
      </c>
      <c r="C103" s="12" t="s">
        <v>125</v>
      </c>
      <c r="D103" s="12" t="s">
        <v>54</v>
      </c>
      <c r="E103" s="12" t="s">
        <v>119</v>
      </c>
      <c r="F103" s="12">
        <v>15</v>
      </c>
      <c r="G103" s="12">
        <v>30</v>
      </c>
      <c r="H103" s="12">
        <v>50</v>
      </c>
      <c r="I103" s="12">
        <v>3</v>
      </c>
      <c r="J103" s="12">
        <f>H103</f>
        <v>50</v>
      </c>
      <c r="K103" s="12">
        <f>J103*10</f>
        <v>500</v>
      </c>
    </row>
    <row r="104" spans="1:11">
      <c r="A104" s="12">
        <v>101</v>
      </c>
      <c r="B104" s="12">
        <v>106399</v>
      </c>
      <c r="C104" s="12" t="s">
        <v>126</v>
      </c>
      <c r="D104" s="12" t="s">
        <v>17</v>
      </c>
      <c r="E104" s="12" t="s">
        <v>119</v>
      </c>
      <c r="F104" s="12">
        <v>15</v>
      </c>
      <c r="G104" s="12">
        <v>30</v>
      </c>
      <c r="H104" s="12">
        <v>50</v>
      </c>
      <c r="I104" s="12">
        <v>1</v>
      </c>
      <c r="J104" s="12">
        <f>F104</f>
        <v>15</v>
      </c>
      <c r="K104" s="12">
        <f>J104*5</f>
        <v>75</v>
      </c>
    </row>
    <row r="105" spans="1:11">
      <c r="A105" s="12">
        <v>102</v>
      </c>
      <c r="B105" s="12">
        <v>741</v>
      </c>
      <c r="C105" s="12" t="s">
        <v>127</v>
      </c>
      <c r="D105" s="12" t="s">
        <v>17</v>
      </c>
      <c r="E105" s="12" t="s">
        <v>119</v>
      </c>
      <c r="F105" s="12">
        <v>15</v>
      </c>
      <c r="G105" s="12">
        <v>30</v>
      </c>
      <c r="H105" s="12">
        <v>50</v>
      </c>
      <c r="I105" s="12">
        <v>1</v>
      </c>
      <c r="J105" s="12">
        <f>F105</f>
        <v>15</v>
      </c>
      <c r="K105" s="12">
        <f>J105*5</f>
        <v>75</v>
      </c>
    </row>
    <row r="106" spans="1:11">
      <c r="A106" s="12">
        <v>103</v>
      </c>
      <c r="B106" s="12">
        <v>102478</v>
      </c>
      <c r="C106" s="12" t="s">
        <v>128</v>
      </c>
      <c r="D106" s="12" t="s">
        <v>19</v>
      </c>
      <c r="E106" s="12" t="s">
        <v>119</v>
      </c>
      <c r="F106" s="12">
        <v>15</v>
      </c>
      <c r="G106" s="12">
        <v>30</v>
      </c>
      <c r="H106" s="12">
        <v>50</v>
      </c>
      <c r="I106" s="12">
        <v>1</v>
      </c>
      <c r="J106" s="12">
        <f>F106</f>
        <v>15</v>
      </c>
      <c r="K106" s="12">
        <f>J106*5</f>
        <v>75</v>
      </c>
    </row>
    <row r="107" spans="1:11">
      <c r="A107" s="12">
        <v>104</v>
      </c>
      <c r="B107" s="12">
        <v>107728</v>
      </c>
      <c r="C107" s="12" t="s">
        <v>129</v>
      </c>
      <c r="D107" s="12" t="s">
        <v>130</v>
      </c>
      <c r="E107" s="12" t="s">
        <v>119</v>
      </c>
      <c r="F107" s="12">
        <v>15</v>
      </c>
      <c r="G107" s="12">
        <v>30</v>
      </c>
      <c r="H107" s="12">
        <v>50</v>
      </c>
      <c r="I107" s="12">
        <v>1</v>
      </c>
      <c r="J107" s="12">
        <f>F107</f>
        <v>15</v>
      </c>
      <c r="K107" s="12">
        <f>J107*5</f>
        <v>75</v>
      </c>
    </row>
    <row r="108" spans="1:11">
      <c r="A108" s="12">
        <v>105</v>
      </c>
      <c r="B108" s="12">
        <v>105910</v>
      </c>
      <c r="C108" s="12" t="s">
        <v>131</v>
      </c>
      <c r="D108" s="12" t="s">
        <v>23</v>
      </c>
      <c r="E108" s="12" t="s">
        <v>119</v>
      </c>
      <c r="F108" s="12">
        <v>15</v>
      </c>
      <c r="G108" s="12">
        <v>30</v>
      </c>
      <c r="H108" s="12">
        <v>50</v>
      </c>
      <c r="I108" s="12">
        <v>2</v>
      </c>
      <c r="J108" s="12">
        <f>G108</f>
        <v>30</v>
      </c>
      <c r="K108" s="12">
        <f>J108*8</f>
        <v>240</v>
      </c>
    </row>
    <row r="109" spans="1:11">
      <c r="A109" s="12">
        <v>106</v>
      </c>
      <c r="B109" s="12">
        <v>108277</v>
      </c>
      <c r="C109" s="12" t="s">
        <v>132</v>
      </c>
      <c r="D109" s="12" t="s">
        <v>17</v>
      </c>
      <c r="E109" s="12" t="s">
        <v>119</v>
      </c>
      <c r="F109" s="12">
        <v>15</v>
      </c>
      <c r="G109" s="12">
        <v>30</v>
      </c>
      <c r="H109" s="12">
        <v>50</v>
      </c>
      <c r="I109" s="12">
        <v>2</v>
      </c>
      <c r="J109" s="12">
        <f>G109</f>
        <v>30</v>
      </c>
      <c r="K109" s="12">
        <f>J109*8</f>
        <v>240</v>
      </c>
    </row>
    <row r="110" spans="1:11">
      <c r="A110" s="12">
        <v>107</v>
      </c>
      <c r="B110" s="12">
        <v>718</v>
      </c>
      <c r="C110" s="12" t="s">
        <v>133</v>
      </c>
      <c r="D110" s="12" t="s">
        <v>19</v>
      </c>
      <c r="E110" s="12" t="s">
        <v>119</v>
      </c>
      <c r="F110" s="12">
        <v>15</v>
      </c>
      <c r="G110" s="12">
        <v>30</v>
      </c>
      <c r="H110" s="12">
        <v>50</v>
      </c>
      <c r="I110" s="12">
        <v>1</v>
      </c>
      <c r="J110" s="12">
        <f>F110</f>
        <v>15</v>
      </c>
      <c r="K110" s="12">
        <f>J110*5</f>
        <v>75</v>
      </c>
    </row>
    <row r="111" spans="1:11">
      <c r="A111" s="12">
        <v>108</v>
      </c>
      <c r="B111" s="12">
        <v>107658</v>
      </c>
      <c r="C111" s="12" t="s">
        <v>134</v>
      </c>
      <c r="D111" s="12" t="s">
        <v>17</v>
      </c>
      <c r="E111" s="12" t="s">
        <v>119</v>
      </c>
      <c r="F111" s="12">
        <v>15</v>
      </c>
      <c r="G111" s="12">
        <v>30</v>
      </c>
      <c r="H111" s="12">
        <v>50</v>
      </c>
      <c r="I111" s="15">
        <v>3</v>
      </c>
      <c r="J111" s="12">
        <f>H111</f>
        <v>50</v>
      </c>
      <c r="K111" s="12">
        <f>J111*10</f>
        <v>500</v>
      </c>
    </row>
    <row r="112" spans="1:11">
      <c r="A112" s="12">
        <v>109</v>
      </c>
      <c r="B112" s="12">
        <v>106865</v>
      </c>
      <c r="C112" s="12" t="s">
        <v>135</v>
      </c>
      <c r="D112" s="12" t="s">
        <v>19</v>
      </c>
      <c r="E112" s="12" t="s">
        <v>119</v>
      </c>
      <c r="F112" s="12">
        <v>15</v>
      </c>
      <c r="G112" s="12">
        <v>30</v>
      </c>
      <c r="H112" s="12">
        <v>50</v>
      </c>
      <c r="I112" s="12">
        <v>2</v>
      </c>
      <c r="J112" s="12">
        <f>G112</f>
        <v>30</v>
      </c>
      <c r="K112" s="12">
        <f>J112*8</f>
        <v>240</v>
      </c>
    </row>
    <row r="113" spans="1:11">
      <c r="A113" s="12">
        <v>110</v>
      </c>
      <c r="B113" s="12">
        <v>107829</v>
      </c>
      <c r="C113" s="12" t="s">
        <v>136</v>
      </c>
      <c r="D113" s="12" t="s">
        <v>19</v>
      </c>
      <c r="E113" s="12" t="s">
        <v>119</v>
      </c>
      <c r="F113" s="12">
        <v>15</v>
      </c>
      <c r="G113" s="12">
        <v>30</v>
      </c>
      <c r="H113" s="12">
        <v>50</v>
      </c>
      <c r="I113" s="15">
        <v>2</v>
      </c>
      <c r="J113" s="12">
        <f>G113</f>
        <v>30</v>
      </c>
      <c r="K113" s="12">
        <f>J113*8</f>
        <v>240</v>
      </c>
    </row>
    <row r="114" spans="1:11">
      <c r="A114" s="12">
        <v>111</v>
      </c>
      <c r="B114" s="12">
        <v>106568</v>
      </c>
      <c r="C114" s="12" t="s">
        <v>137</v>
      </c>
      <c r="D114" s="12" t="s">
        <v>23</v>
      </c>
      <c r="E114" s="12" t="s">
        <v>119</v>
      </c>
      <c r="F114" s="12">
        <v>15</v>
      </c>
      <c r="G114" s="12">
        <v>30</v>
      </c>
      <c r="H114" s="12">
        <v>50</v>
      </c>
      <c r="I114" s="12">
        <v>1</v>
      </c>
      <c r="J114" s="12">
        <f>F114</f>
        <v>15</v>
      </c>
      <c r="K114" s="12">
        <f>J114*5</f>
        <v>75</v>
      </c>
    </row>
    <row r="115" spans="1:11">
      <c r="A115" s="12">
        <v>112</v>
      </c>
      <c r="B115" s="12">
        <v>106485</v>
      </c>
      <c r="C115" s="12" t="s">
        <v>138</v>
      </c>
      <c r="D115" s="12" t="s">
        <v>23</v>
      </c>
      <c r="E115" s="12" t="s">
        <v>119</v>
      </c>
      <c r="F115" s="12">
        <v>15</v>
      </c>
      <c r="G115" s="12">
        <v>30</v>
      </c>
      <c r="H115" s="12">
        <v>50</v>
      </c>
      <c r="I115" s="12">
        <v>1</v>
      </c>
      <c r="J115" s="12">
        <f>F115</f>
        <v>15</v>
      </c>
      <c r="K115" s="12">
        <f>J115*5</f>
        <v>75</v>
      </c>
    </row>
    <row r="116" spans="1:11">
      <c r="A116" s="12">
        <v>113</v>
      </c>
      <c r="B116" s="12">
        <v>108656</v>
      </c>
      <c r="C116" s="12" t="s">
        <v>139</v>
      </c>
      <c r="D116" s="12" t="s">
        <v>25</v>
      </c>
      <c r="E116" s="12" t="s">
        <v>119</v>
      </c>
      <c r="F116" s="12">
        <v>15</v>
      </c>
      <c r="G116" s="12">
        <v>30</v>
      </c>
      <c r="H116" s="12">
        <v>50</v>
      </c>
      <c r="I116" s="12">
        <v>3</v>
      </c>
      <c r="J116" s="12">
        <f>H116</f>
        <v>50</v>
      </c>
      <c r="K116" s="12">
        <f>J116*10</f>
        <v>500</v>
      </c>
    </row>
    <row r="117" spans="1:11">
      <c r="A117" s="12"/>
      <c r="B117" s="12" t="s">
        <v>140</v>
      </c>
      <c r="C117" s="12" t="s">
        <v>130</v>
      </c>
      <c r="D117" s="12" t="s">
        <v>130</v>
      </c>
      <c r="E117" s="12"/>
      <c r="F117" s="12">
        <f t="shared" ref="F117:K117" si="2">SUM(F4:F116)</f>
        <v>2405</v>
      </c>
      <c r="G117" s="12">
        <f t="shared" si="2"/>
        <v>4450</v>
      </c>
      <c r="H117" s="12">
        <f t="shared" si="2"/>
        <v>7070</v>
      </c>
      <c r="I117" s="12">
        <f t="shared" si="2"/>
        <v>235</v>
      </c>
      <c r="J117" s="12">
        <f t="shared" si="2"/>
        <v>4905</v>
      </c>
      <c r="K117" s="12">
        <f t="shared" si="2"/>
        <v>43205</v>
      </c>
    </row>
  </sheetData>
  <sortState ref="A2:F115">
    <sortCondition ref="E2"/>
  </sortState>
  <mergeCells count="2">
    <mergeCell ref="A1:K1"/>
    <mergeCell ref="A2:K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8" sqref="A8:A9"/>
    </sheetView>
  </sheetViews>
  <sheetFormatPr defaultColWidth="9" defaultRowHeight="13.5" outlineLevelCol="6"/>
  <cols>
    <col min="1" max="1" width="22.375" customWidth="1"/>
    <col min="2" max="4" width="12.125" customWidth="1"/>
    <col min="5" max="5" width="12.125" hidden="1" customWidth="1"/>
    <col min="6" max="7" width="12.125" customWidth="1"/>
  </cols>
  <sheetData>
    <row r="1" ht="42" customHeight="1" spans="1:7">
      <c r="A1" s="12" t="s">
        <v>0</v>
      </c>
      <c r="B1" s="12"/>
      <c r="C1" s="12"/>
      <c r="D1" s="12"/>
      <c r="E1" s="12"/>
      <c r="F1" s="12"/>
      <c r="G1" s="12"/>
    </row>
    <row r="2" ht="42" customHeight="1" spans="1:7">
      <c r="A2" s="20" t="s">
        <v>1</v>
      </c>
      <c r="B2" s="20"/>
      <c r="C2" s="20"/>
      <c r="D2" s="20"/>
      <c r="E2" s="20"/>
      <c r="F2" s="20"/>
      <c r="G2" s="20"/>
    </row>
    <row r="3" spans="1:7">
      <c r="A3" s="12" t="s">
        <v>5</v>
      </c>
      <c r="B3" s="12" t="s">
        <v>7</v>
      </c>
      <c r="C3" s="12" t="s">
        <v>8</v>
      </c>
      <c r="D3" s="12" t="s">
        <v>9</v>
      </c>
      <c r="E3" s="12" t="s">
        <v>10</v>
      </c>
      <c r="F3" s="20" t="s">
        <v>11</v>
      </c>
      <c r="G3" s="12" t="s">
        <v>12</v>
      </c>
    </row>
    <row r="4" spans="1:7">
      <c r="A4" s="16" t="s">
        <v>17</v>
      </c>
      <c r="B4" s="16">
        <v>675</v>
      </c>
      <c r="C4" s="16">
        <v>1220</v>
      </c>
      <c r="D4" s="16">
        <v>1950</v>
      </c>
      <c r="E4" s="16">
        <v>58</v>
      </c>
      <c r="F4" s="16">
        <v>1280</v>
      </c>
      <c r="G4" s="16">
        <v>10970</v>
      </c>
    </row>
    <row r="5" spans="1:7">
      <c r="A5" s="16" t="s">
        <v>14</v>
      </c>
      <c r="B5" s="16">
        <v>50</v>
      </c>
      <c r="C5" s="16">
        <v>90</v>
      </c>
      <c r="D5" s="16">
        <v>140</v>
      </c>
      <c r="E5" s="16">
        <v>6</v>
      </c>
      <c r="F5" s="16">
        <v>140</v>
      </c>
      <c r="G5" s="16">
        <v>1400</v>
      </c>
    </row>
    <row r="6" spans="1:7">
      <c r="A6" s="16" t="s">
        <v>23</v>
      </c>
      <c r="B6" s="16">
        <v>500</v>
      </c>
      <c r="C6" s="16">
        <v>930</v>
      </c>
      <c r="D6" s="16">
        <v>1480</v>
      </c>
      <c r="E6" s="16">
        <v>52</v>
      </c>
      <c r="F6" s="16">
        <v>1070</v>
      </c>
      <c r="G6" s="16">
        <v>9630</v>
      </c>
    </row>
    <row r="7" spans="1:7">
      <c r="A7" s="16" t="s">
        <v>19</v>
      </c>
      <c r="B7" s="16">
        <v>495</v>
      </c>
      <c r="C7" s="16">
        <v>890</v>
      </c>
      <c r="D7" s="16">
        <v>1410</v>
      </c>
      <c r="E7" s="16">
        <v>34</v>
      </c>
      <c r="F7" s="16">
        <v>775</v>
      </c>
      <c r="G7" s="16">
        <v>5975</v>
      </c>
    </row>
    <row r="8" spans="1:7">
      <c r="A8" s="16" t="s">
        <v>141</v>
      </c>
      <c r="B8" s="16">
        <v>105</v>
      </c>
      <c r="C8" s="16">
        <v>190</v>
      </c>
      <c r="D8" s="16">
        <v>310</v>
      </c>
      <c r="E8" s="16">
        <v>13</v>
      </c>
      <c r="F8" s="16">
        <v>275</v>
      </c>
      <c r="G8" s="16">
        <v>2675</v>
      </c>
    </row>
    <row r="9" spans="1:7">
      <c r="A9" s="16" t="s">
        <v>142</v>
      </c>
      <c r="B9" s="16">
        <v>95</v>
      </c>
      <c r="C9" s="16">
        <v>180</v>
      </c>
      <c r="D9" s="16">
        <v>290</v>
      </c>
      <c r="E9" s="16">
        <v>12</v>
      </c>
      <c r="F9" s="16">
        <v>230</v>
      </c>
      <c r="G9" s="16">
        <v>2140</v>
      </c>
    </row>
    <row r="10" spans="1:7">
      <c r="A10" s="16" t="s">
        <v>143</v>
      </c>
      <c r="B10" s="16">
        <v>190</v>
      </c>
      <c r="C10" s="16">
        <v>370</v>
      </c>
      <c r="D10" s="16">
        <v>580</v>
      </c>
      <c r="E10" s="16">
        <v>25</v>
      </c>
      <c r="F10" s="16">
        <v>485</v>
      </c>
      <c r="G10" s="16">
        <v>4615</v>
      </c>
    </row>
    <row r="11" spans="1:7">
      <c r="A11" s="16" t="s">
        <v>54</v>
      </c>
      <c r="B11" s="16">
        <v>295</v>
      </c>
      <c r="C11" s="16">
        <v>580</v>
      </c>
      <c r="D11" s="16">
        <v>910</v>
      </c>
      <c r="E11" s="16">
        <v>35</v>
      </c>
      <c r="F11" s="16">
        <v>650</v>
      </c>
      <c r="G11" s="16">
        <v>5800</v>
      </c>
    </row>
    <row r="12" spans="1:7">
      <c r="A12" s="12" t="s">
        <v>140</v>
      </c>
      <c r="B12" s="12"/>
      <c r="C12" s="12"/>
      <c r="D12" s="12"/>
      <c r="E12" s="12"/>
      <c r="F12" s="12"/>
      <c r="G12" s="12">
        <f>SUM(G4:G11)</f>
        <v>43205</v>
      </c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"/>
  <sheetViews>
    <sheetView tabSelected="1" workbookViewId="0">
      <pane xSplit="4" ySplit="3" topLeftCell="E46" activePane="bottomRight" state="frozen"/>
      <selection/>
      <selection pane="topRight"/>
      <selection pane="bottomLeft"/>
      <selection pane="bottomRight" activeCell="C51" sqref="C51"/>
    </sheetView>
  </sheetViews>
  <sheetFormatPr defaultColWidth="9" defaultRowHeight="13.5"/>
  <cols>
    <col min="1" max="1" width="6.25" customWidth="1"/>
    <col min="2" max="2" width="6.125" customWidth="1"/>
    <col min="3" max="3" width="29.5" style="3" customWidth="1"/>
    <col min="4" max="4" width="8.875" style="4" customWidth="1"/>
    <col min="5" max="8" width="8" customWidth="1"/>
    <col min="9" max="9" width="8.25" customWidth="1"/>
    <col min="11" max="11" width="7.125" style="5" customWidth="1"/>
    <col min="12" max="12" width="7.75" style="5" customWidth="1"/>
    <col min="14" max="14" width="7.125" customWidth="1"/>
    <col min="15" max="15" width="9.375" customWidth="1"/>
    <col min="16" max="17" width="6.5" customWidth="1"/>
  </cols>
  <sheetData>
    <row r="1" ht="38" customHeight="1" spans="1:17">
      <c r="A1" s="6" t="s">
        <v>144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60" customHeight="1" spans="1:17">
      <c r="A2" s="8" t="s">
        <v>145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ht="33" customHeight="1" spans="1:17">
      <c r="A3" s="10" t="s">
        <v>2</v>
      </c>
      <c r="B3" s="10" t="s">
        <v>3</v>
      </c>
      <c r="C3" s="10" t="s">
        <v>4</v>
      </c>
      <c r="D3" s="11" t="s">
        <v>5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9" t="s">
        <v>146</v>
      </c>
      <c r="K3" s="10" t="s">
        <v>147</v>
      </c>
      <c r="L3" s="10" t="s">
        <v>148</v>
      </c>
      <c r="M3" s="10" t="s">
        <v>149</v>
      </c>
      <c r="N3" s="10" t="s">
        <v>150</v>
      </c>
      <c r="O3" s="19" t="s">
        <v>151</v>
      </c>
      <c r="P3" s="10" t="s">
        <v>152</v>
      </c>
      <c r="Q3" s="10" t="s">
        <v>153</v>
      </c>
    </row>
    <row r="4" spans="1:17">
      <c r="A4" s="12">
        <v>1</v>
      </c>
      <c r="B4" s="12">
        <v>582</v>
      </c>
      <c r="C4" s="13" t="s">
        <v>16</v>
      </c>
      <c r="D4" s="7" t="s">
        <v>17</v>
      </c>
      <c r="E4" s="12">
        <v>30</v>
      </c>
      <c r="F4" s="12">
        <v>50</v>
      </c>
      <c r="G4" s="12">
        <v>80</v>
      </c>
      <c r="H4" s="12">
        <v>1</v>
      </c>
      <c r="I4" s="12">
        <f>E4</f>
        <v>30</v>
      </c>
      <c r="J4" s="12">
        <f>I4*5</f>
        <v>150</v>
      </c>
      <c r="K4" s="12">
        <v>5</v>
      </c>
      <c r="L4" s="12">
        <f>K4-E4</f>
        <v>-25</v>
      </c>
      <c r="M4" s="12" t="s">
        <v>154</v>
      </c>
      <c r="N4" s="12"/>
      <c r="O4" s="12">
        <f>K4*5</f>
        <v>25</v>
      </c>
      <c r="P4" s="12"/>
      <c r="Q4" s="12">
        <f>J4-O4</f>
        <v>125</v>
      </c>
    </row>
    <row r="5" spans="1:17">
      <c r="A5" s="12">
        <v>2</v>
      </c>
      <c r="B5" s="12">
        <v>311</v>
      </c>
      <c r="C5" s="13" t="s">
        <v>20</v>
      </c>
      <c r="D5" s="7" t="s">
        <v>17</v>
      </c>
      <c r="E5" s="12">
        <v>30</v>
      </c>
      <c r="F5" s="12">
        <v>50</v>
      </c>
      <c r="G5" s="12">
        <v>80</v>
      </c>
      <c r="H5" s="12">
        <v>1</v>
      </c>
      <c r="I5" s="12">
        <f>E5</f>
        <v>30</v>
      </c>
      <c r="J5" s="12">
        <f>I5*5</f>
        <v>150</v>
      </c>
      <c r="K5" s="12">
        <v>5</v>
      </c>
      <c r="L5" s="12">
        <f t="shared" ref="L5:L36" si="0">K5-E5</f>
        <v>-25</v>
      </c>
      <c r="M5" s="12" t="s">
        <v>154</v>
      </c>
      <c r="N5" s="12"/>
      <c r="O5" s="12">
        <f>K5*5</f>
        <v>25</v>
      </c>
      <c r="P5" s="12"/>
      <c r="Q5" s="12">
        <f>J5-O5</f>
        <v>125</v>
      </c>
    </row>
    <row r="6" spans="1:17">
      <c r="A6" s="12">
        <v>3</v>
      </c>
      <c r="B6" s="12">
        <v>343</v>
      </c>
      <c r="C6" s="13" t="s">
        <v>27</v>
      </c>
      <c r="D6" s="7" t="s">
        <v>17</v>
      </c>
      <c r="E6" s="12">
        <v>30</v>
      </c>
      <c r="F6" s="12">
        <v>50</v>
      </c>
      <c r="G6" s="12">
        <v>80</v>
      </c>
      <c r="H6" s="12">
        <v>2</v>
      </c>
      <c r="I6" s="12">
        <f>F6</f>
        <v>50</v>
      </c>
      <c r="J6" s="12">
        <f>I6*8</f>
        <v>400</v>
      </c>
      <c r="K6" s="12">
        <v>56</v>
      </c>
      <c r="L6" s="12">
        <f t="shared" si="0"/>
        <v>26</v>
      </c>
      <c r="M6" s="12" t="s">
        <v>155</v>
      </c>
      <c r="N6" s="12" t="s">
        <v>156</v>
      </c>
      <c r="O6" s="12">
        <f>K6*8</f>
        <v>448</v>
      </c>
      <c r="P6" s="12">
        <f>O6-J6</f>
        <v>48</v>
      </c>
      <c r="Q6" s="12"/>
    </row>
    <row r="7" spans="1:17">
      <c r="A7" s="12">
        <v>4</v>
      </c>
      <c r="B7" s="12">
        <v>730</v>
      </c>
      <c r="C7" s="13" t="s">
        <v>33</v>
      </c>
      <c r="D7" s="7" t="s">
        <v>17</v>
      </c>
      <c r="E7" s="12">
        <v>30</v>
      </c>
      <c r="F7" s="12">
        <v>50</v>
      </c>
      <c r="G7" s="12">
        <v>80</v>
      </c>
      <c r="H7" s="12">
        <v>3</v>
      </c>
      <c r="I7" s="20">
        <f>G7</f>
        <v>80</v>
      </c>
      <c r="J7" s="12">
        <f>I7*10</f>
        <v>800</v>
      </c>
      <c r="K7" s="12">
        <v>12</v>
      </c>
      <c r="L7" s="12">
        <f t="shared" si="0"/>
        <v>-18</v>
      </c>
      <c r="M7" s="12" t="s">
        <v>154</v>
      </c>
      <c r="N7" s="12"/>
      <c r="O7" s="12">
        <f>K7*5</f>
        <v>60</v>
      </c>
      <c r="P7" s="12"/>
      <c r="Q7" s="12">
        <f>J7-O7</f>
        <v>740</v>
      </c>
    </row>
    <row r="8" spans="1:17">
      <c r="A8" s="12">
        <v>5</v>
      </c>
      <c r="B8" s="12">
        <v>585</v>
      </c>
      <c r="C8" s="13" t="s">
        <v>34</v>
      </c>
      <c r="D8" s="7" t="s">
        <v>17</v>
      </c>
      <c r="E8" s="12">
        <v>30</v>
      </c>
      <c r="F8" s="12">
        <v>50</v>
      </c>
      <c r="G8" s="12">
        <v>80</v>
      </c>
      <c r="H8" s="12">
        <v>3</v>
      </c>
      <c r="I8" s="12">
        <f>G8</f>
        <v>80</v>
      </c>
      <c r="J8" s="12">
        <f>I8*10</f>
        <v>800</v>
      </c>
      <c r="K8" s="12">
        <v>49</v>
      </c>
      <c r="L8" s="12">
        <f t="shared" si="0"/>
        <v>19</v>
      </c>
      <c r="M8" s="12" t="s">
        <v>157</v>
      </c>
      <c r="N8" s="12"/>
      <c r="O8" s="12">
        <f>K8*5</f>
        <v>245</v>
      </c>
      <c r="P8" s="12"/>
      <c r="Q8" s="12">
        <f>J8-O8</f>
        <v>555</v>
      </c>
    </row>
    <row r="9" spans="1:17">
      <c r="A9" s="12">
        <v>6</v>
      </c>
      <c r="B9" s="12">
        <v>102934</v>
      </c>
      <c r="C9" s="13" t="s">
        <v>37</v>
      </c>
      <c r="D9" s="7" t="s">
        <v>17</v>
      </c>
      <c r="E9" s="12">
        <v>30</v>
      </c>
      <c r="F9" s="12">
        <v>50</v>
      </c>
      <c r="G9" s="12">
        <v>80</v>
      </c>
      <c r="H9" s="14">
        <v>3</v>
      </c>
      <c r="I9" s="12">
        <f>G9</f>
        <v>80</v>
      </c>
      <c r="J9" s="12">
        <f>I9*10</f>
        <v>800</v>
      </c>
      <c r="K9" s="12">
        <v>65</v>
      </c>
      <c r="L9" s="12">
        <f t="shared" si="0"/>
        <v>35</v>
      </c>
      <c r="M9" s="12" t="s">
        <v>155</v>
      </c>
      <c r="N9" s="12"/>
      <c r="O9" s="12">
        <f>K9*8</f>
        <v>520</v>
      </c>
      <c r="P9" s="12"/>
      <c r="Q9" s="12">
        <f>J9-O9</f>
        <v>280</v>
      </c>
    </row>
    <row r="10" spans="1:17">
      <c r="A10" s="12">
        <v>7</v>
      </c>
      <c r="B10" s="12">
        <v>581</v>
      </c>
      <c r="C10" s="13" t="s">
        <v>39</v>
      </c>
      <c r="D10" s="7" t="s">
        <v>17</v>
      </c>
      <c r="E10" s="12">
        <v>30</v>
      </c>
      <c r="F10" s="12">
        <v>50</v>
      </c>
      <c r="G10" s="12">
        <v>80</v>
      </c>
      <c r="H10" s="12">
        <v>3</v>
      </c>
      <c r="I10" s="12">
        <f>G10</f>
        <v>80</v>
      </c>
      <c r="J10" s="12">
        <f>I10*10</f>
        <v>800</v>
      </c>
      <c r="K10" s="12">
        <v>53</v>
      </c>
      <c r="L10" s="12">
        <f t="shared" si="0"/>
        <v>23</v>
      </c>
      <c r="M10" s="12" t="s">
        <v>155</v>
      </c>
      <c r="N10" s="12"/>
      <c r="O10" s="12">
        <f>K10*8</f>
        <v>424</v>
      </c>
      <c r="P10" s="12"/>
      <c r="Q10" s="12">
        <f>J10-O10</f>
        <v>376</v>
      </c>
    </row>
    <row r="11" spans="1:17">
      <c r="A11" s="12">
        <v>8</v>
      </c>
      <c r="B11" s="12">
        <v>365</v>
      </c>
      <c r="C11" s="13" t="s">
        <v>42</v>
      </c>
      <c r="D11" s="7" t="s">
        <v>17</v>
      </c>
      <c r="E11" s="12">
        <v>30</v>
      </c>
      <c r="F11" s="12">
        <v>50</v>
      </c>
      <c r="G11" s="12">
        <v>80</v>
      </c>
      <c r="H11" s="12">
        <v>3</v>
      </c>
      <c r="I11" s="12">
        <f>G11</f>
        <v>80</v>
      </c>
      <c r="J11" s="12">
        <f>I11*10</f>
        <v>800</v>
      </c>
      <c r="K11" s="12">
        <v>63</v>
      </c>
      <c r="L11" s="12">
        <f t="shared" si="0"/>
        <v>33</v>
      </c>
      <c r="M11" s="12" t="s">
        <v>155</v>
      </c>
      <c r="N11" s="12"/>
      <c r="O11" s="12">
        <f>K11*8</f>
        <v>504</v>
      </c>
      <c r="P11" s="12"/>
      <c r="Q11" s="12">
        <f>J11-O11</f>
        <v>296</v>
      </c>
    </row>
    <row r="12" spans="1:17">
      <c r="A12" s="12">
        <v>9</v>
      </c>
      <c r="B12" s="12">
        <v>709</v>
      </c>
      <c r="C12" s="13" t="s">
        <v>45</v>
      </c>
      <c r="D12" s="7" t="s">
        <v>17</v>
      </c>
      <c r="E12" s="12">
        <v>30</v>
      </c>
      <c r="F12" s="12">
        <v>50</v>
      </c>
      <c r="G12" s="12">
        <v>80</v>
      </c>
      <c r="H12" s="12">
        <v>2</v>
      </c>
      <c r="I12" s="12">
        <f>F12</f>
        <v>50</v>
      </c>
      <c r="J12" s="12">
        <f>I12*8</f>
        <v>400</v>
      </c>
      <c r="K12" s="12">
        <v>52</v>
      </c>
      <c r="L12" s="12">
        <f t="shared" si="0"/>
        <v>22</v>
      </c>
      <c r="M12" s="12" t="s">
        <v>155</v>
      </c>
      <c r="N12" s="12" t="s">
        <v>156</v>
      </c>
      <c r="O12" s="12">
        <f>K12*8</f>
        <v>416</v>
      </c>
      <c r="P12" s="12">
        <f>O12-J12</f>
        <v>16</v>
      </c>
      <c r="Q12" s="12"/>
    </row>
    <row r="13" spans="1:17">
      <c r="A13" s="12">
        <v>10</v>
      </c>
      <c r="B13" s="12">
        <v>357</v>
      </c>
      <c r="C13" s="13" t="s">
        <v>46</v>
      </c>
      <c r="D13" s="7" t="s">
        <v>17</v>
      </c>
      <c r="E13" s="12">
        <v>30</v>
      </c>
      <c r="F13" s="12">
        <v>50</v>
      </c>
      <c r="G13" s="12">
        <v>80</v>
      </c>
      <c r="H13" s="12">
        <v>1</v>
      </c>
      <c r="I13" s="12">
        <f>E13</f>
        <v>30</v>
      </c>
      <c r="J13" s="12">
        <f>I13*5</f>
        <v>150</v>
      </c>
      <c r="K13" s="12">
        <v>19</v>
      </c>
      <c r="L13" s="12">
        <f t="shared" si="0"/>
        <v>-11</v>
      </c>
      <c r="M13" s="12" t="s">
        <v>154</v>
      </c>
      <c r="N13" s="12"/>
      <c r="O13" s="12">
        <f>K13*5</f>
        <v>95</v>
      </c>
      <c r="P13" s="12"/>
      <c r="Q13" s="12">
        <f>J13-O13</f>
        <v>55</v>
      </c>
    </row>
    <row r="14" spans="1:17">
      <c r="A14" s="12">
        <v>11</v>
      </c>
      <c r="B14" s="12">
        <v>513</v>
      </c>
      <c r="C14" s="13" t="s">
        <v>49</v>
      </c>
      <c r="D14" s="7" t="s">
        <v>17</v>
      </c>
      <c r="E14" s="12">
        <v>30</v>
      </c>
      <c r="F14" s="12">
        <v>50</v>
      </c>
      <c r="G14" s="12">
        <v>80</v>
      </c>
      <c r="H14" s="12">
        <v>1</v>
      </c>
      <c r="I14" s="12">
        <f>E14</f>
        <v>30</v>
      </c>
      <c r="J14" s="12">
        <f>I14*5</f>
        <v>150</v>
      </c>
      <c r="K14" s="12">
        <v>12</v>
      </c>
      <c r="L14" s="12">
        <f t="shared" si="0"/>
        <v>-18</v>
      </c>
      <c r="M14" s="12" t="s">
        <v>154</v>
      </c>
      <c r="N14" s="12"/>
      <c r="O14" s="12">
        <f>K14*5</f>
        <v>60</v>
      </c>
      <c r="P14" s="12"/>
      <c r="Q14" s="12">
        <f>J14-O14</f>
        <v>90</v>
      </c>
    </row>
    <row r="15" spans="1:17">
      <c r="A15" s="12">
        <v>12</v>
      </c>
      <c r="B15" s="12">
        <v>726</v>
      </c>
      <c r="C15" s="13" t="s">
        <v>52</v>
      </c>
      <c r="D15" s="7" t="s">
        <v>17</v>
      </c>
      <c r="E15" s="12">
        <v>30</v>
      </c>
      <c r="F15" s="12">
        <v>50</v>
      </c>
      <c r="G15" s="12">
        <v>80</v>
      </c>
      <c r="H15" s="12">
        <v>3</v>
      </c>
      <c r="I15" s="12">
        <f>G15</f>
        <v>80</v>
      </c>
      <c r="J15" s="12">
        <f>I15*10</f>
        <v>800</v>
      </c>
      <c r="K15" s="12">
        <v>14</v>
      </c>
      <c r="L15" s="12">
        <f t="shared" si="0"/>
        <v>-16</v>
      </c>
      <c r="M15" s="12" t="s">
        <v>154</v>
      </c>
      <c r="N15" s="12"/>
      <c r="O15" s="12">
        <f>K15*5</f>
        <v>70</v>
      </c>
      <c r="P15" s="12"/>
      <c r="Q15" s="12">
        <f>J15-O15</f>
        <v>730</v>
      </c>
    </row>
    <row r="16" spans="1:17">
      <c r="A16" s="12">
        <v>13</v>
      </c>
      <c r="B16" s="12">
        <v>379</v>
      </c>
      <c r="C16" s="13" t="s">
        <v>57</v>
      </c>
      <c r="D16" s="7" t="s">
        <v>17</v>
      </c>
      <c r="E16" s="12">
        <v>30</v>
      </c>
      <c r="F16" s="12">
        <v>50</v>
      </c>
      <c r="G16" s="12">
        <v>80</v>
      </c>
      <c r="H16" s="12">
        <v>3</v>
      </c>
      <c r="I16" s="12">
        <f>G16</f>
        <v>80</v>
      </c>
      <c r="J16" s="12">
        <f>I16*10</f>
        <v>800</v>
      </c>
      <c r="K16" s="12">
        <v>26</v>
      </c>
      <c r="L16" s="12">
        <f t="shared" si="0"/>
        <v>-4</v>
      </c>
      <c r="M16" s="12" t="s">
        <v>154</v>
      </c>
      <c r="N16" s="12"/>
      <c r="O16" s="12">
        <f>K16*5</f>
        <v>130</v>
      </c>
      <c r="P16" s="12"/>
      <c r="Q16" s="12">
        <f>J16-O16</f>
        <v>670</v>
      </c>
    </row>
    <row r="17" spans="1:17">
      <c r="A17" s="12">
        <v>14</v>
      </c>
      <c r="B17" s="12">
        <v>102565</v>
      </c>
      <c r="C17" s="13" t="s">
        <v>65</v>
      </c>
      <c r="D17" s="7" t="s">
        <v>17</v>
      </c>
      <c r="E17" s="12">
        <v>20</v>
      </c>
      <c r="F17" s="12">
        <v>40</v>
      </c>
      <c r="G17" s="12">
        <v>60</v>
      </c>
      <c r="H17" s="12">
        <v>1</v>
      </c>
      <c r="I17" s="12">
        <f>E17</f>
        <v>20</v>
      </c>
      <c r="J17" s="12">
        <f>I17*5</f>
        <v>100</v>
      </c>
      <c r="K17" s="12">
        <v>24</v>
      </c>
      <c r="L17" s="12">
        <f t="shared" si="0"/>
        <v>4</v>
      </c>
      <c r="M17" s="12" t="s">
        <v>157</v>
      </c>
      <c r="N17" s="12" t="s">
        <v>156</v>
      </c>
      <c r="O17" s="21">
        <f>K17*5</f>
        <v>120</v>
      </c>
      <c r="P17" s="12">
        <f>O17-J17</f>
        <v>20</v>
      </c>
      <c r="Q17" s="12"/>
    </row>
    <row r="18" spans="1:17">
      <c r="A18" s="12">
        <v>15</v>
      </c>
      <c r="B18" s="12">
        <v>103198</v>
      </c>
      <c r="C18" s="13" t="s">
        <v>68</v>
      </c>
      <c r="D18" s="7" t="s">
        <v>17</v>
      </c>
      <c r="E18" s="12">
        <v>20</v>
      </c>
      <c r="F18" s="12">
        <v>40</v>
      </c>
      <c r="G18" s="12">
        <v>60</v>
      </c>
      <c r="H18" s="12">
        <v>3</v>
      </c>
      <c r="I18" s="12">
        <f>G18</f>
        <v>60</v>
      </c>
      <c r="J18" s="12">
        <f>I18*10</f>
        <v>600</v>
      </c>
      <c r="K18" s="12">
        <v>46</v>
      </c>
      <c r="L18" s="12">
        <f t="shared" si="0"/>
        <v>26</v>
      </c>
      <c r="M18" s="12" t="s">
        <v>155</v>
      </c>
      <c r="N18" s="12"/>
      <c r="O18" s="12">
        <f>K18*8</f>
        <v>368</v>
      </c>
      <c r="P18" s="12"/>
      <c r="Q18" s="12">
        <f t="shared" ref="Q18:Q24" si="1">J18-O18</f>
        <v>232</v>
      </c>
    </row>
    <row r="19" spans="1:17">
      <c r="A19" s="12">
        <v>16</v>
      </c>
      <c r="B19" s="12">
        <v>103199</v>
      </c>
      <c r="C19" s="13" t="s">
        <v>79</v>
      </c>
      <c r="D19" s="7" t="s">
        <v>17</v>
      </c>
      <c r="E19" s="12">
        <v>20</v>
      </c>
      <c r="F19" s="12">
        <v>40</v>
      </c>
      <c r="G19" s="12">
        <v>60</v>
      </c>
      <c r="H19" s="12">
        <v>1</v>
      </c>
      <c r="I19" s="12">
        <f>E19</f>
        <v>20</v>
      </c>
      <c r="J19" s="12">
        <f>I19*5</f>
        <v>100</v>
      </c>
      <c r="K19" s="12">
        <v>10</v>
      </c>
      <c r="L19" s="12">
        <f t="shared" si="0"/>
        <v>-10</v>
      </c>
      <c r="M19" s="12" t="s">
        <v>154</v>
      </c>
      <c r="N19" s="12"/>
      <c r="O19" s="12">
        <f t="shared" ref="O19:O33" si="2">K19*5</f>
        <v>50</v>
      </c>
      <c r="P19" s="12"/>
      <c r="Q19" s="12">
        <f t="shared" si="1"/>
        <v>50</v>
      </c>
    </row>
    <row r="20" spans="1:17">
      <c r="A20" s="12">
        <v>17</v>
      </c>
      <c r="B20" s="12">
        <v>347</v>
      </c>
      <c r="C20" s="13" t="s">
        <v>82</v>
      </c>
      <c r="D20" s="7" t="s">
        <v>17</v>
      </c>
      <c r="E20" s="12">
        <v>20</v>
      </c>
      <c r="F20" s="12">
        <v>40</v>
      </c>
      <c r="G20" s="12">
        <v>60</v>
      </c>
      <c r="H20" s="12">
        <v>1</v>
      </c>
      <c r="I20" s="12">
        <f>E20</f>
        <v>20</v>
      </c>
      <c r="J20" s="12">
        <f>I20*5</f>
        <v>100</v>
      </c>
      <c r="K20" s="12">
        <v>5</v>
      </c>
      <c r="L20" s="12">
        <f t="shared" si="0"/>
        <v>-15</v>
      </c>
      <c r="M20" s="12" t="s">
        <v>154</v>
      </c>
      <c r="N20" s="12"/>
      <c r="O20" s="12">
        <f t="shared" si="2"/>
        <v>25</v>
      </c>
      <c r="P20" s="12"/>
      <c r="Q20" s="12">
        <f t="shared" si="1"/>
        <v>75</v>
      </c>
    </row>
    <row r="21" spans="1:17">
      <c r="A21" s="12">
        <v>18</v>
      </c>
      <c r="B21" s="12">
        <v>359</v>
      </c>
      <c r="C21" s="13" t="s">
        <v>85</v>
      </c>
      <c r="D21" s="7" t="s">
        <v>17</v>
      </c>
      <c r="E21" s="12">
        <v>20</v>
      </c>
      <c r="F21" s="12">
        <v>40</v>
      </c>
      <c r="G21" s="12">
        <v>60</v>
      </c>
      <c r="H21" s="12">
        <v>2</v>
      </c>
      <c r="I21" s="12">
        <f>F21</f>
        <v>40</v>
      </c>
      <c r="J21" s="12">
        <f>I21*8</f>
        <v>320</v>
      </c>
      <c r="K21" s="12">
        <v>32</v>
      </c>
      <c r="L21" s="12">
        <f t="shared" si="0"/>
        <v>12</v>
      </c>
      <c r="M21" s="12" t="s">
        <v>157</v>
      </c>
      <c r="N21" s="12"/>
      <c r="O21" s="12">
        <f t="shared" si="2"/>
        <v>160</v>
      </c>
      <c r="P21" s="12"/>
      <c r="Q21" s="12">
        <f t="shared" si="1"/>
        <v>160</v>
      </c>
    </row>
    <row r="22" spans="1:17">
      <c r="A22" s="12">
        <v>19</v>
      </c>
      <c r="B22" s="12">
        <v>727</v>
      </c>
      <c r="C22" s="13" t="s">
        <v>88</v>
      </c>
      <c r="D22" s="7" t="s">
        <v>17</v>
      </c>
      <c r="E22" s="12">
        <v>20</v>
      </c>
      <c r="F22" s="12">
        <v>40</v>
      </c>
      <c r="G22" s="12">
        <v>60</v>
      </c>
      <c r="H22" s="12">
        <v>2</v>
      </c>
      <c r="I22" s="12">
        <f>F22</f>
        <v>40</v>
      </c>
      <c r="J22" s="12">
        <f>I22*8</f>
        <v>320</v>
      </c>
      <c r="K22" s="12">
        <v>11</v>
      </c>
      <c r="L22" s="12">
        <f t="shared" si="0"/>
        <v>-9</v>
      </c>
      <c r="M22" s="12" t="s">
        <v>154</v>
      </c>
      <c r="N22" s="12"/>
      <c r="O22" s="12">
        <f t="shared" si="2"/>
        <v>55</v>
      </c>
      <c r="P22" s="12"/>
      <c r="Q22" s="12">
        <f t="shared" si="1"/>
        <v>265</v>
      </c>
    </row>
    <row r="23" spans="1:17">
      <c r="A23" s="12">
        <v>20</v>
      </c>
      <c r="B23" s="12">
        <v>752</v>
      </c>
      <c r="C23" s="13" t="s">
        <v>94</v>
      </c>
      <c r="D23" s="7" t="s">
        <v>17</v>
      </c>
      <c r="E23" s="12">
        <v>15</v>
      </c>
      <c r="F23" s="12">
        <v>30</v>
      </c>
      <c r="G23" s="12">
        <v>50</v>
      </c>
      <c r="H23" s="12">
        <v>1</v>
      </c>
      <c r="I23" s="12">
        <f>E23</f>
        <v>15</v>
      </c>
      <c r="J23" s="12">
        <f>I23*5</f>
        <v>75</v>
      </c>
      <c r="K23" s="12">
        <v>10</v>
      </c>
      <c r="L23" s="12">
        <f t="shared" si="0"/>
        <v>-5</v>
      </c>
      <c r="M23" s="12" t="s">
        <v>154</v>
      </c>
      <c r="N23" s="12"/>
      <c r="O23" s="12">
        <f t="shared" si="2"/>
        <v>50</v>
      </c>
      <c r="P23" s="12"/>
      <c r="Q23" s="12">
        <f t="shared" si="1"/>
        <v>25</v>
      </c>
    </row>
    <row r="24" spans="1:17">
      <c r="A24" s="12">
        <v>21</v>
      </c>
      <c r="B24" s="12">
        <v>570</v>
      </c>
      <c r="C24" s="13" t="s">
        <v>96</v>
      </c>
      <c r="D24" s="7" t="s">
        <v>17</v>
      </c>
      <c r="E24" s="12">
        <v>15</v>
      </c>
      <c r="F24" s="12">
        <v>30</v>
      </c>
      <c r="G24" s="12">
        <v>50</v>
      </c>
      <c r="H24" s="12">
        <v>3</v>
      </c>
      <c r="I24" s="12">
        <f>G24</f>
        <v>50</v>
      </c>
      <c r="J24" s="12">
        <f>I24*10</f>
        <v>500</v>
      </c>
      <c r="K24" s="12">
        <v>17</v>
      </c>
      <c r="L24" s="12">
        <f t="shared" si="0"/>
        <v>2</v>
      </c>
      <c r="M24" s="12" t="s">
        <v>157</v>
      </c>
      <c r="N24" s="12"/>
      <c r="O24" s="12">
        <f t="shared" si="2"/>
        <v>85</v>
      </c>
      <c r="P24" s="12"/>
      <c r="Q24" s="12">
        <f t="shared" si="1"/>
        <v>415</v>
      </c>
    </row>
    <row r="25" spans="1:17">
      <c r="A25" s="12">
        <v>22</v>
      </c>
      <c r="B25" s="12">
        <v>105267</v>
      </c>
      <c r="C25" s="13" t="s">
        <v>102</v>
      </c>
      <c r="D25" s="7" t="s">
        <v>17</v>
      </c>
      <c r="E25" s="12">
        <v>15</v>
      </c>
      <c r="F25" s="12">
        <v>30</v>
      </c>
      <c r="G25" s="12">
        <v>50</v>
      </c>
      <c r="H25" s="12">
        <v>1</v>
      </c>
      <c r="I25" s="12">
        <f>E25</f>
        <v>15</v>
      </c>
      <c r="J25" s="12">
        <f>I25*5</f>
        <v>75</v>
      </c>
      <c r="K25" s="12">
        <v>23</v>
      </c>
      <c r="L25" s="12">
        <f t="shared" si="0"/>
        <v>8</v>
      </c>
      <c r="M25" s="12" t="s">
        <v>157</v>
      </c>
      <c r="N25" s="12" t="s">
        <v>156</v>
      </c>
      <c r="O25" s="21">
        <f t="shared" si="2"/>
        <v>115</v>
      </c>
      <c r="P25" s="12">
        <f>O25-J25</f>
        <v>40</v>
      </c>
      <c r="Q25" s="12"/>
    </row>
    <row r="26" spans="1:17">
      <c r="A26" s="12">
        <v>23</v>
      </c>
      <c r="B26" s="12">
        <v>745</v>
      </c>
      <c r="C26" s="13" t="s">
        <v>107</v>
      </c>
      <c r="D26" s="7" t="s">
        <v>17</v>
      </c>
      <c r="E26" s="12">
        <v>15</v>
      </c>
      <c r="F26" s="12">
        <v>30</v>
      </c>
      <c r="G26" s="12">
        <v>50</v>
      </c>
      <c r="H26" s="12">
        <v>2</v>
      </c>
      <c r="I26" s="12">
        <f>F26</f>
        <v>30</v>
      </c>
      <c r="J26" s="12">
        <f>I26*8</f>
        <v>240</v>
      </c>
      <c r="K26" s="12">
        <v>11</v>
      </c>
      <c r="L26" s="12">
        <f t="shared" si="0"/>
        <v>-4</v>
      </c>
      <c r="M26" s="12" t="s">
        <v>154</v>
      </c>
      <c r="N26" s="12"/>
      <c r="O26" s="12">
        <f t="shared" si="2"/>
        <v>55</v>
      </c>
      <c r="P26" s="12"/>
      <c r="Q26" s="12">
        <f>J26-O26</f>
        <v>185</v>
      </c>
    </row>
    <row r="27" spans="1:17">
      <c r="A27" s="12">
        <v>24</v>
      </c>
      <c r="B27" s="12">
        <v>339</v>
      </c>
      <c r="C27" s="13" t="s">
        <v>110</v>
      </c>
      <c r="D27" s="7" t="s">
        <v>17</v>
      </c>
      <c r="E27" s="12">
        <v>15</v>
      </c>
      <c r="F27" s="12">
        <v>30</v>
      </c>
      <c r="G27" s="12">
        <v>50</v>
      </c>
      <c r="H27" s="12">
        <v>1</v>
      </c>
      <c r="I27" s="12">
        <f>E27</f>
        <v>15</v>
      </c>
      <c r="J27" s="12">
        <f>I27*5</f>
        <v>75</v>
      </c>
      <c r="K27" s="12">
        <v>18</v>
      </c>
      <c r="L27" s="12">
        <f t="shared" si="0"/>
        <v>3</v>
      </c>
      <c r="M27" s="12" t="s">
        <v>157</v>
      </c>
      <c r="N27" s="12" t="s">
        <v>156</v>
      </c>
      <c r="O27" s="21">
        <f t="shared" si="2"/>
        <v>90</v>
      </c>
      <c r="P27" s="12">
        <f>O27-J27</f>
        <v>15</v>
      </c>
      <c r="Q27" s="12"/>
    </row>
    <row r="28" spans="1:17">
      <c r="A28" s="12">
        <v>25</v>
      </c>
      <c r="B28" s="12">
        <v>106569</v>
      </c>
      <c r="C28" s="13" t="s">
        <v>114</v>
      </c>
      <c r="D28" s="7" t="s">
        <v>17</v>
      </c>
      <c r="E28" s="12">
        <v>15</v>
      </c>
      <c r="F28" s="12">
        <v>30</v>
      </c>
      <c r="G28" s="12">
        <v>50</v>
      </c>
      <c r="H28" s="12">
        <v>1</v>
      </c>
      <c r="I28" s="12">
        <f>E28</f>
        <v>15</v>
      </c>
      <c r="J28" s="12">
        <f>I28*5</f>
        <v>75</v>
      </c>
      <c r="K28" s="12">
        <v>22</v>
      </c>
      <c r="L28" s="12">
        <f t="shared" si="0"/>
        <v>7</v>
      </c>
      <c r="M28" s="12" t="s">
        <v>157</v>
      </c>
      <c r="N28" s="12" t="s">
        <v>156</v>
      </c>
      <c r="O28" s="21">
        <f t="shared" si="2"/>
        <v>110</v>
      </c>
      <c r="P28" s="12">
        <f>O28-J28</f>
        <v>35</v>
      </c>
      <c r="Q28" s="12"/>
    </row>
    <row r="29" spans="1:17">
      <c r="A29" s="12">
        <v>26</v>
      </c>
      <c r="B29" s="12">
        <v>104429</v>
      </c>
      <c r="C29" s="13" t="s">
        <v>118</v>
      </c>
      <c r="D29" s="7" t="s">
        <v>17</v>
      </c>
      <c r="E29" s="12">
        <v>15</v>
      </c>
      <c r="F29" s="12">
        <v>30</v>
      </c>
      <c r="G29" s="12">
        <v>50</v>
      </c>
      <c r="H29" s="12">
        <v>3</v>
      </c>
      <c r="I29" s="12">
        <f>G29</f>
        <v>50</v>
      </c>
      <c r="J29" s="12">
        <f>I29*10</f>
        <v>500</v>
      </c>
      <c r="K29" s="12">
        <v>3</v>
      </c>
      <c r="L29" s="12">
        <f t="shared" si="0"/>
        <v>-12</v>
      </c>
      <c r="M29" s="12" t="s">
        <v>154</v>
      </c>
      <c r="N29" s="12"/>
      <c r="O29" s="12">
        <f t="shared" si="2"/>
        <v>15</v>
      </c>
      <c r="P29" s="12"/>
      <c r="Q29" s="12">
        <f>J29-O29</f>
        <v>485</v>
      </c>
    </row>
    <row r="30" spans="1:17">
      <c r="A30" s="12">
        <v>27</v>
      </c>
      <c r="B30" s="12">
        <v>106399</v>
      </c>
      <c r="C30" s="13" t="s">
        <v>126</v>
      </c>
      <c r="D30" s="7" t="s">
        <v>17</v>
      </c>
      <c r="E30" s="12">
        <v>15</v>
      </c>
      <c r="F30" s="12">
        <v>30</v>
      </c>
      <c r="G30" s="12">
        <v>50</v>
      </c>
      <c r="H30" s="12">
        <v>1</v>
      </c>
      <c r="I30" s="12">
        <f>E30</f>
        <v>15</v>
      </c>
      <c r="J30" s="12">
        <f>I30*5</f>
        <v>75</v>
      </c>
      <c r="K30" s="12">
        <v>23</v>
      </c>
      <c r="L30" s="12">
        <f t="shared" si="0"/>
        <v>8</v>
      </c>
      <c r="M30" s="12" t="s">
        <v>157</v>
      </c>
      <c r="N30" s="12" t="s">
        <v>156</v>
      </c>
      <c r="O30" s="21">
        <f t="shared" si="2"/>
        <v>115</v>
      </c>
      <c r="P30" s="12">
        <f>O30-J30</f>
        <v>40</v>
      </c>
      <c r="Q30" s="12"/>
    </row>
    <row r="31" spans="1:17">
      <c r="A31" s="12">
        <v>28</v>
      </c>
      <c r="B31" s="12">
        <v>741</v>
      </c>
      <c r="C31" s="13" t="s">
        <v>127</v>
      </c>
      <c r="D31" s="7" t="s">
        <v>17</v>
      </c>
      <c r="E31" s="12">
        <v>15</v>
      </c>
      <c r="F31" s="12">
        <v>30</v>
      </c>
      <c r="G31" s="12">
        <v>50</v>
      </c>
      <c r="H31" s="12">
        <v>1</v>
      </c>
      <c r="I31" s="12">
        <f>E31</f>
        <v>15</v>
      </c>
      <c r="J31" s="12">
        <f>I31*5</f>
        <v>75</v>
      </c>
      <c r="K31" s="12">
        <v>1</v>
      </c>
      <c r="L31" s="12">
        <f t="shared" si="0"/>
        <v>-14</v>
      </c>
      <c r="M31" s="12" t="s">
        <v>154</v>
      </c>
      <c r="N31" s="12"/>
      <c r="O31" s="12">
        <f t="shared" si="2"/>
        <v>5</v>
      </c>
      <c r="P31" s="12"/>
      <c r="Q31" s="12">
        <f>J31-O31</f>
        <v>70</v>
      </c>
    </row>
    <row r="32" spans="1:17">
      <c r="A32" s="12">
        <v>29</v>
      </c>
      <c r="B32" s="12">
        <v>108277</v>
      </c>
      <c r="C32" s="13" t="s">
        <v>132</v>
      </c>
      <c r="D32" s="7" t="s">
        <v>17</v>
      </c>
      <c r="E32" s="12">
        <v>15</v>
      </c>
      <c r="F32" s="12">
        <v>30</v>
      </c>
      <c r="G32" s="12">
        <v>50</v>
      </c>
      <c r="H32" s="12">
        <v>2</v>
      </c>
      <c r="I32" s="12">
        <f>F32</f>
        <v>30</v>
      </c>
      <c r="J32" s="12">
        <f>I32*8</f>
        <v>240</v>
      </c>
      <c r="K32" s="12">
        <v>29</v>
      </c>
      <c r="L32" s="12">
        <f t="shared" si="0"/>
        <v>14</v>
      </c>
      <c r="M32" s="12" t="s">
        <v>157</v>
      </c>
      <c r="N32" s="12"/>
      <c r="O32" s="12">
        <f t="shared" si="2"/>
        <v>145</v>
      </c>
      <c r="P32" s="12"/>
      <c r="Q32" s="12">
        <f>J32-O32</f>
        <v>95</v>
      </c>
    </row>
    <row r="33" spans="1:17">
      <c r="A33" s="12">
        <v>30</v>
      </c>
      <c r="B33" s="12">
        <v>107658</v>
      </c>
      <c r="C33" s="13" t="s">
        <v>134</v>
      </c>
      <c r="D33" s="7" t="s">
        <v>17</v>
      </c>
      <c r="E33" s="12">
        <v>15</v>
      </c>
      <c r="F33" s="12">
        <v>30</v>
      </c>
      <c r="G33" s="12">
        <v>50</v>
      </c>
      <c r="H33" s="15">
        <v>3</v>
      </c>
      <c r="I33" s="12">
        <f>G33</f>
        <v>50</v>
      </c>
      <c r="J33" s="12">
        <f>I33*10</f>
        <v>500</v>
      </c>
      <c r="K33" s="12">
        <v>12</v>
      </c>
      <c r="L33" s="12">
        <f t="shared" si="0"/>
        <v>-3</v>
      </c>
      <c r="M33" s="12" t="s">
        <v>154</v>
      </c>
      <c r="N33" s="12"/>
      <c r="O33" s="12">
        <f t="shared" si="2"/>
        <v>60</v>
      </c>
      <c r="P33" s="12"/>
      <c r="Q33" s="12">
        <f>J33-O33</f>
        <v>440</v>
      </c>
    </row>
    <row r="34" s="2" customFormat="1" spans="1:17">
      <c r="A34" s="16"/>
      <c r="B34" s="16"/>
      <c r="C34" s="17"/>
      <c r="D34" s="18" t="s">
        <v>17</v>
      </c>
      <c r="E34" s="16">
        <f>SUM(E4:E33)</f>
        <v>675</v>
      </c>
      <c r="F34" s="16">
        <f t="shared" ref="F34:Q34" si="3">SUM(F4:F33)</f>
        <v>1220</v>
      </c>
      <c r="G34" s="16">
        <f t="shared" si="3"/>
        <v>1950</v>
      </c>
      <c r="H34" s="16">
        <f t="shared" si="3"/>
        <v>58</v>
      </c>
      <c r="I34" s="16">
        <f t="shared" si="3"/>
        <v>1280</v>
      </c>
      <c r="J34" s="16">
        <f t="shared" si="3"/>
        <v>10970</v>
      </c>
      <c r="K34" s="16">
        <f t="shared" si="3"/>
        <v>728</v>
      </c>
      <c r="L34" s="16">
        <f t="shared" si="3"/>
        <v>53</v>
      </c>
      <c r="M34" s="16">
        <f t="shared" si="3"/>
        <v>0</v>
      </c>
      <c r="N34" s="16">
        <f t="shared" si="3"/>
        <v>0</v>
      </c>
      <c r="O34" s="16">
        <f t="shared" si="3"/>
        <v>4645</v>
      </c>
      <c r="P34" s="16">
        <f t="shared" si="3"/>
        <v>214</v>
      </c>
      <c r="Q34" s="16">
        <f t="shared" si="3"/>
        <v>6539</v>
      </c>
    </row>
    <row r="35" spans="1:17">
      <c r="A35" s="12">
        <v>31</v>
      </c>
      <c r="B35" s="12">
        <v>307</v>
      </c>
      <c r="C35" s="13" t="s">
        <v>13</v>
      </c>
      <c r="D35" s="7" t="s">
        <v>14</v>
      </c>
      <c r="E35" s="12">
        <v>30</v>
      </c>
      <c r="F35" s="12">
        <v>50</v>
      </c>
      <c r="G35" s="12">
        <v>80</v>
      </c>
      <c r="H35" s="12">
        <v>3</v>
      </c>
      <c r="I35" s="12">
        <f>G35</f>
        <v>80</v>
      </c>
      <c r="J35" s="12">
        <f>I35*10</f>
        <v>800</v>
      </c>
      <c r="K35" s="12">
        <v>172</v>
      </c>
      <c r="L35" s="12">
        <f t="shared" si="0"/>
        <v>142</v>
      </c>
      <c r="M35" s="12" t="s">
        <v>158</v>
      </c>
      <c r="N35" s="12" t="s">
        <v>156</v>
      </c>
      <c r="O35" s="12">
        <f>K35*10</f>
        <v>1720</v>
      </c>
      <c r="P35" s="12">
        <f>O35-J35</f>
        <v>920</v>
      </c>
      <c r="Q35" s="12"/>
    </row>
    <row r="36" spans="1:17">
      <c r="A36" s="12">
        <v>32</v>
      </c>
      <c r="B36" s="12">
        <v>106066</v>
      </c>
      <c r="C36" s="13" t="s">
        <v>61</v>
      </c>
      <c r="D36" s="7" t="s">
        <v>14</v>
      </c>
      <c r="E36" s="12">
        <v>20</v>
      </c>
      <c r="F36" s="12">
        <v>40</v>
      </c>
      <c r="G36" s="12">
        <v>60</v>
      </c>
      <c r="H36" s="14">
        <v>3</v>
      </c>
      <c r="I36" s="12">
        <f>G36</f>
        <v>60</v>
      </c>
      <c r="J36" s="12">
        <f>I36*10</f>
        <v>600</v>
      </c>
      <c r="K36" s="12">
        <v>25</v>
      </c>
      <c r="L36" s="12">
        <f t="shared" si="0"/>
        <v>5</v>
      </c>
      <c r="M36" s="12" t="s">
        <v>157</v>
      </c>
      <c r="N36" s="12"/>
      <c r="O36" s="12">
        <f>K36*5</f>
        <v>125</v>
      </c>
      <c r="P36" s="12"/>
      <c r="Q36" s="12">
        <f>J36-O36</f>
        <v>475</v>
      </c>
    </row>
    <row r="37" s="2" customFormat="1" spans="1:17">
      <c r="A37" s="16"/>
      <c r="B37" s="16"/>
      <c r="C37" s="17"/>
      <c r="D37" s="18" t="s">
        <v>14</v>
      </c>
      <c r="E37" s="16">
        <f>SUM(E35:E36)</f>
        <v>50</v>
      </c>
      <c r="F37" s="16">
        <f t="shared" ref="F37:Q37" si="4">SUM(F35:F36)</f>
        <v>90</v>
      </c>
      <c r="G37" s="16">
        <f t="shared" si="4"/>
        <v>140</v>
      </c>
      <c r="H37" s="16">
        <f t="shared" si="4"/>
        <v>6</v>
      </c>
      <c r="I37" s="16">
        <f t="shared" si="4"/>
        <v>140</v>
      </c>
      <c r="J37" s="16">
        <f t="shared" si="4"/>
        <v>1400</v>
      </c>
      <c r="K37" s="16">
        <f t="shared" si="4"/>
        <v>197</v>
      </c>
      <c r="L37" s="16">
        <f t="shared" si="4"/>
        <v>147</v>
      </c>
      <c r="M37" s="16">
        <f t="shared" si="4"/>
        <v>0</v>
      </c>
      <c r="N37" s="16">
        <f t="shared" si="4"/>
        <v>0</v>
      </c>
      <c r="O37" s="16">
        <f t="shared" si="4"/>
        <v>1845</v>
      </c>
      <c r="P37" s="16">
        <f t="shared" si="4"/>
        <v>920</v>
      </c>
      <c r="Q37" s="16">
        <f t="shared" si="4"/>
        <v>475</v>
      </c>
    </row>
    <row r="38" spans="1:17">
      <c r="A38" s="12">
        <v>33</v>
      </c>
      <c r="B38" s="12">
        <v>750</v>
      </c>
      <c r="C38" s="13" t="s">
        <v>22</v>
      </c>
      <c r="D38" s="7" t="s">
        <v>23</v>
      </c>
      <c r="E38" s="12">
        <v>30</v>
      </c>
      <c r="F38" s="12">
        <v>50</v>
      </c>
      <c r="G38" s="12">
        <v>80</v>
      </c>
      <c r="H38" s="12">
        <v>3</v>
      </c>
      <c r="I38" s="12">
        <f>G38</f>
        <v>80</v>
      </c>
      <c r="J38" s="12">
        <f>I38*10</f>
        <v>800</v>
      </c>
      <c r="K38" s="12">
        <v>85</v>
      </c>
      <c r="L38" s="12">
        <f t="shared" ref="L37:L68" si="5">K38-E38</f>
        <v>55</v>
      </c>
      <c r="M38" s="12" t="s">
        <v>158</v>
      </c>
      <c r="N38" s="12" t="s">
        <v>156</v>
      </c>
      <c r="O38" s="12">
        <f>K38*10</f>
        <v>850</v>
      </c>
      <c r="P38" s="12">
        <f>O38-J38</f>
        <v>50</v>
      </c>
      <c r="Q38" s="12"/>
    </row>
    <row r="39" spans="1:17">
      <c r="A39" s="12">
        <v>34</v>
      </c>
      <c r="B39" s="12">
        <v>571</v>
      </c>
      <c r="C39" s="13" t="s">
        <v>28</v>
      </c>
      <c r="D39" s="7" t="s">
        <v>23</v>
      </c>
      <c r="E39" s="12">
        <v>30</v>
      </c>
      <c r="F39" s="12">
        <v>50</v>
      </c>
      <c r="G39" s="12">
        <v>80</v>
      </c>
      <c r="H39" s="12">
        <v>2</v>
      </c>
      <c r="I39" s="12">
        <f>F39</f>
        <v>50</v>
      </c>
      <c r="J39" s="12">
        <f>I39*8</f>
        <v>400</v>
      </c>
      <c r="K39" s="12">
        <v>51</v>
      </c>
      <c r="L39" s="12">
        <f t="shared" si="5"/>
        <v>21</v>
      </c>
      <c r="M39" s="12" t="s">
        <v>155</v>
      </c>
      <c r="N39" s="12" t="s">
        <v>156</v>
      </c>
      <c r="O39" s="12">
        <f>K39*8</f>
        <v>408</v>
      </c>
      <c r="P39" s="12">
        <f>O39-J39</f>
        <v>8</v>
      </c>
      <c r="Q39" s="12"/>
    </row>
    <row r="40" spans="1:17">
      <c r="A40" s="12">
        <v>35</v>
      </c>
      <c r="B40" s="12">
        <v>712</v>
      </c>
      <c r="C40" s="13" t="s">
        <v>30</v>
      </c>
      <c r="D40" s="7" t="s">
        <v>23</v>
      </c>
      <c r="E40" s="12">
        <v>30</v>
      </c>
      <c r="F40" s="12">
        <v>50</v>
      </c>
      <c r="G40" s="12">
        <v>80</v>
      </c>
      <c r="H40" s="12">
        <v>3</v>
      </c>
      <c r="I40" s="12">
        <f>G40</f>
        <v>80</v>
      </c>
      <c r="J40" s="12">
        <f>I40*10</f>
        <v>800</v>
      </c>
      <c r="K40" s="12">
        <v>33</v>
      </c>
      <c r="L40" s="12">
        <f t="shared" si="5"/>
        <v>3</v>
      </c>
      <c r="M40" s="12" t="s">
        <v>157</v>
      </c>
      <c r="N40" s="12"/>
      <c r="O40" s="12">
        <f>K40*5</f>
        <v>165</v>
      </c>
      <c r="P40" s="12"/>
      <c r="Q40" s="12">
        <f>J40-O40</f>
        <v>635</v>
      </c>
    </row>
    <row r="41" spans="1:17">
      <c r="A41" s="12">
        <v>36</v>
      </c>
      <c r="B41" s="12">
        <v>707</v>
      </c>
      <c r="C41" s="13" t="s">
        <v>31</v>
      </c>
      <c r="D41" s="7" t="s">
        <v>23</v>
      </c>
      <c r="E41" s="12">
        <v>30</v>
      </c>
      <c r="F41" s="12">
        <v>50</v>
      </c>
      <c r="G41" s="12">
        <v>80</v>
      </c>
      <c r="H41" s="12">
        <v>3</v>
      </c>
      <c r="I41" s="12">
        <f>G41</f>
        <v>80</v>
      </c>
      <c r="J41" s="12">
        <f>I41*10</f>
        <v>800</v>
      </c>
      <c r="K41" s="12">
        <v>43</v>
      </c>
      <c r="L41" s="12">
        <f t="shared" si="5"/>
        <v>13</v>
      </c>
      <c r="M41" s="12" t="s">
        <v>157</v>
      </c>
      <c r="N41" s="12"/>
      <c r="O41" s="12">
        <f>K41*5</f>
        <v>215</v>
      </c>
      <c r="P41" s="12"/>
      <c r="Q41" s="12">
        <f>J41-O41</f>
        <v>585</v>
      </c>
    </row>
    <row r="42" spans="1:17">
      <c r="A42" s="12">
        <v>37</v>
      </c>
      <c r="B42" s="12">
        <v>546</v>
      </c>
      <c r="C42" s="13" t="s">
        <v>38</v>
      </c>
      <c r="D42" s="7" t="s">
        <v>23</v>
      </c>
      <c r="E42" s="12">
        <v>30</v>
      </c>
      <c r="F42" s="12">
        <v>50</v>
      </c>
      <c r="G42" s="12">
        <v>80</v>
      </c>
      <c r="H42" s="12">
        <v>3</v>
      </c>
      <c r="I42" s="12">
        <f>G42</f>
        <v>80</v>
      </c>
      <c r="J42" s="12">
        <f>I42*10</f>
        <v>800</v>
      </c>
      <c r="K42" s="12">
        <v>16</v>
      </c>
      <c r="L42" s="12">
        <f t="shared" si="5"/>
        <v>-14</v>
      </c>
      <c r="M42" s="12" t="s">
        <v>154</v>
      </c>
      <c r="N42" s="12"/>
      <c r="O42" s="12">
        <f>K42*5</f>
        <v>80</v>
      </c>
      <c r="P42" s="12"/>
      <c r="Q42" s="12">
        <f>J42-O42</f>
        <v>720</v>
      </c>
    </row>
    <row r="43" spans="1:17">
      <c r="A43" s="12">
        <v>38</v>
      </c>
      <c r="B43" s="12">
        <v>387</v>
      </c>
      <c r="C43" s="13" t="s">
        <v>40</v>
      </c>
      <c r="D43" s="7" t="s">
        <v>23</v>
      </c>
      <c r="E43" s="12">
        <v>30</v>
      </c>
      <c r="F43" s="12">
        <v>50</v>
      </c>
      <c r="G43" s="12">
        <v>80</v>
      </c>
      <c r="H43" s="12">
        <v>2</v>
      </c>
      <c r="I43" s="12">
        <f>F43</f>
        <v>50</v>
      </c>
      <c r="J43" s="12">
        <f>I43*8</f>
        <v>400</v>
      </c>
      <c r="K43" s="12">
        <v>66</v>
      </c>
      <c r="L43" s="12">
        <f t="shared" si="5"/>
        <v>36</v>
      </c>
      <c r="M43" s="12" t="s">
        <v>155</v>
      </c>
      <c r="N43" s="12" t="s">
        <v>156</v>
      </c>
      <c r="O43" s="12">
        <f>K43*8</f>
        <v>528</v>
      </c>
      <c r="P43" s="12">
        <f>O43-J43</f>
        <v>128</v>
      </c>
      <c r="Q43" s="12"/>
    </row>
    <row r="44" spans="1:17">
      <c r="A44" s="12">
        <v>39</v>
      </c>
      <c r="B44" s="12">
        <v>724</v>
      </c>
      <c r="C44" s="13" t="s">
        <v>44</v>
      </c>
      <c r="D44" s="7" t="s">
        <v>23</v>
      </c>
      <c r="E44" s="12">
        <v>30</v>
      </c>
      <c r="F44" s="12">
        <v>50</v>
      </c>
      <c r="G44" s="12">
        <v>80</v>
      </c>
      <c r="H44" s="12">
        <v>1</v>
      </c>
      <c r="I44" s="12">
        <f>E44</f>
        <v>30</v>
      </c>
      <c r="J44" s="12">
        <f>I44*5</f>
        <v>150</v>
      </c>
      <c r="K44" s="12">
        <v>21</v>
      </c>
      <c r="L44" s="12">
        <f t="shared" si="5"/>
        <v>-9</v>
      </c>
      <c r="M44" s="12" t="s">
        <v>154</v>
      </c>
      <c r="N44" s="12"/>
      <c r="O44" s="12">
        <f>K44*5</f>
        <v>105</v>
      </c>
      <c r="P44" s="12"/>
      <c r="Q44" s="12">
        <f>J44-O44</f>
        <v>45</v>
      </c>
    </row>
    <row r="45" spans="1:17">
      <c r="A45" s="12">
        <v>40</v>
      </c>
      <c r="B45" s="12">
        <v>103639</v>
      </c>
      <c r="C45" s="13" t="s">
        <v>58</v>
      </c>
      <c r="D45" s="7" t="s">
        <v>23</v>
      </c>
      <c r="E45" s="12">
        <v>20</v>
      </c>
      <c r="F45" s="12">
        <v>40</v>
      </c>
      <c r="G45" s="12">
        <v>60</v>
      </c>
      <c r="H45" s="12">
        <v>3</v>
      </c>
      <c r="I45" s="12">
        <f>G45</f>
        <v>60</v>
      </c>
      <c r="J45" s="12">
        <f>I45*10</f>
        <v>600</v>
      </c>
      <c r="K45" s="12">
        <v>48</v>
      </c>
      <c r="L45" s="12">
        <f t="shared" si="5"/>
        <v>28</v>
      </c>
      <c r="M45" s="12" t="s">
        <v>155</v>
      </c>
      <c r="N45" s="12"/>
      <c r="O45" s="12">
        <f>K45*8</f>
        <v>384</v>
      </c>
      <c r="P45" s="12"/>
      <c r="Q45" s="12">
        <f>J45-O45</f>
        <v>216</v>
      </c>
    </row>
    <row r="46" spans="1:17">
      <c r="A46" s="12">
        <v>41</v>
      </c>
      <c r="B46" s="12">
        <v>399</v>
      </c>
      <c r="C46" s="13" t="s">
        <v>63</v>
      </c>
      <c r="D46" s="7" t="s">
        <v>23</v>
      </c>
      <c r="E46" s="12">
        <v>20</v>
      </c>
      <c r="F46" s="12">
        <v>40</v>
      </c>
      <c r="G46" s="12">
        <v>60</v>
      </c>
      <c r="H46" s="12">
        <v>3</v>
      </c>
      <c r="I46" s="12">
        <f>G46</f>
        <v>60</v>
      </c>
      <c r="J46" s="12">
        <f>I46*10</f>
        <v>600</v>
      </c>
      <c r="K46" s="12">
        <v>18</v>
      </c>
      <c r="L46" s="12">
        <f t="shared" si="5"/>
        <v>-2</v>
      </c>
      <c r="M46" s="12" t="s">
        <v>154</v>
      </c>
      <c r="N46" s="12"/>
      <c r="O46" s="12">
        <f t="shared" ref="O46:O61" si="6">K46*5</f>
        <v>90</v>
      </c>
      <c r="P46" s="12"/>
      <c r="Q46" s="12">
        <f>J46-O46</f>
        <v>510</v>
      </c>
    </row>
    <row r="47" spans="1:17">
      <c r="A47" s="12">
        <v>42</v>
      </c>
      <c r="B47" s="12">
        <v>377</v>
      </c>
      <c r="C47" s="13" t="s">
        <v>64</v>
      </c>
      <c r="D47" s="7" t="s">
        <v>23</v>
      </c>
      <c r="E47" s="12">
        <v>20</v>
      </c>
      <c r="F47" s="12">
        <v>40</v>
      </c>
      <c r="G47" s="12">
        <v>60</v>
      </c>
      <c r="H47" s="12">
        <v>1</v>
      </c>
      <c r="I47" s="12">
        <f>E47</f>
        <v>20</v>
      </c>
      <c r="J47" s="12">
        <f>I47*5</f>
        <v>100</v>
      </c>
      <c r="K47" s="12">
        <v>14</v>
      </c>
      <c r="L47" s="12">
        <f t="shared" si="5"/>
        <v>-6</v>
      </c>
      <c r="M47" s="12" t="s">
        <v>154</v>
      </c>
      <c r="N47" s="12"/>
      <c r="O47" s="12">
        <f t="shared" si="6"/>
        <v>70</v>
      </c>
      <c r="P47" s="12"/>
      <c r="Q47" s="12">
        <f>J47-O47</f>
        <v>30</v>
      </c>
    </row>
    <row r="48" spans="1:17">
      <c r="A48" s="12">
        <v>43</v>
      </c>
      <c r="B48" s="12">
        <v>598</v>
      </c>
      <c r="C48" s="13" t="s">
        <v>67</v>
      </c>
      <c r="D48" s="7" t="s">
        <v>23</v>
      </c>
      <c r="E48" s="12">
        <v>20</v>
      </c>
      <c r="F48" s="12">
        <v>40</v>
      </c>
      <c r="G48" s="12">
        <v>60</v>
      </c>
      <c r="H48" s="12">
        <v>3</v>
      </c>
      <c r="I48" s="12">
        <f>G48</f>
        <v>60</v>
      </c>
      <c r="J48" s="12">
        <f>I48*10</f>
        <v>600</v>
      </c>
      <c r="K48" s="12">
        <v>21</v>
      </c>
      <c r="L48" s="12">
        <f t="shared" si="5"/>
        <v>1</v>
      </c>
      <c r="M48" s="12" t="s">
        <v>157</v>
      </c>
      <c r="N48" s="12"/>
      <c r="O48" s="12">
        <f t="shared" si="6"/>
        <v>105</v>
      </c>
      <c r="P48" s="12"/>
      <c r="Q48" s="12">
        <f>J48-O48</f>
        <v>495</v>
      </c>
    </row>
    <row r="49" spans="1:17">
      <c r="A49" s="12">
        <v>44</v>
      </c>
      <c r="B49" s="12">
        <v>737</v>
      </c>
      <c r="C49" s="13" t="s">
        <v>77</v>
      </c>
      <c r="D49" s="7" t="s">
        <v>23</v>
      </c>
      <c r="E49" s="12">
        <v>20</v>
      </c>
      <c r="F49" s="12">
        <v>40</v>
      </c>
      <c r="G49" s="12">
        <v>60</v>
      </c>
      <c r="H49" s="12">
        <v>1</v>
      </c>
      <c r="I49" s="12">
        <f>E49</f>
        <v>20</v>
      </c>
      <c r="J49" s="12">
        <f>I49*5</f>
        <v>100</v>
      </c>
      <c r="K49" s="12">
        <v>32</v>
      </c>
      <c r="L49" s="12">
        <f t="shared" si="5"/>
        <v>12</v>
      </c>
      <c r="M49" s="12" t="s">
        <v>157</v>
      </c>
      <c r="N49" s="12" t="s">
        <v>156</v>
      </c>
      <c r="O49" s="21">
        <f t="shared" si="6"/>
        <v>160</v>
      </c>
      <c r="P49" s="12">
        <f>O49-J49</f>
        <v>60</v>
      </c>
      <c r="Q49" s="12"/>
    </row>
    <row r="50" spans="1:17">
      <c r="A50" s="12">
        <v>45</v>
      </c>
      <c r="B50" s="12">
        <v>743</v>
      </c>
      <c r="C50" s="13" t="s">
        <v>80</v>
      </c>
      <c r="D50" s="7" t="s">
        <v>23</v>
      </c>
      <c r="E50" s="12">
        <v>20</v>
      </c>
      <c r="F50" s="12">
        <v>40</v>
      </c>
      <c r="G50" s="12">
        <v>60</v>
      </c>
      <c r="H50" s="12">
        <v>3</v>
      </c>
      <c r="I50" s="12">
        <f>G50</f>
        <v>60</v>
      </c>
      <c r="J50" s="12">
        <f>I50*10</f>
        <v>600</v>
      </c>
      <c r="K50" s="12">
        <v>8</v>
      </c>
      <c r="L50" s="12">
        <f t="shared" si="5"/>
        <v>-12</v>
      </c>
      <c r="M50" s="12" t="s">
        <v>154</v>
      </c>
      <c r="N50" s="12"/>
      <c r="O50" s="12">
        <f t="shared" si="6"/>
        <v>40</v>
      </c>
      <c r="P50" s="12"/>
      <c r="Q50" s="12">
        <f t="shared" ref="Q50:Q62" si="7">J50-O50</f>
        <v>560</v>
      </c>
    </row>
    <row r="51" ht="16" customHeight="1" spans="1:17">
      <c r="A51" s="12">
        <v>46</v>
      </c>
      <c r="B51" s="12">
        <v>105751</v>
      </c>
      <c r="C51" s="13" t="s">
        <v>90</v>
      </c>
      <c r="D51" s="7" t="s">
        <v>23</v>
      </c>
      <c r="E51" s="12">
        <v>20</v>
      </c>
      <c r="F51" s="12">
        <v>40</v>
      </c>
      <c r="G51" s="12">
        <v>60</v>
      </c>
      <c r="H51" s="12">
        <v>1</v>
      </c>
      <c r="I51" s="12">
        <f>E51</f>
        <v>20</v>
      </c>
      <c r="J51" s="12">
        <f>I51*5</f>
        <v>100</v>
      </c>
      <c r="K51" s="12">
        <v>19</v>
      </c>
      <c r="L51" s="12">
        <f t="shared" si="5"/>
        <v>-1</v>
      </c>
      <c r="M51" s="12" t="s">
        <v>154</v>
      </c>
      <c r="N51" s="12"/>
      <c r="O51" s="12">
        <f t="shared" si="6"/>
        <v>95</v>
      </c>
      <c r="P51" s="12"/>
      <c r="Q51" s="12">
        <f t="shared" si="7"/>
        <v>5</v>
      </c>
    </row>
    <row r="52" spans="1:17">
      <c r="A52" s="12">
        <v>47</v>
      </c>
      <c r="B52" s="12">
        <v>740</v>
      </c>
      <c r="C52" s="13" t="s">
        <v>105</v>
      </c>
      <c r="D52" s="7" t="s">
        <v>23</v>
      </c>
      <c r="E52" s="12">
        <v>15</v>
      </c>
      <c r="F52" s="12">
        <v>30</v>
      </c>
      <c r="G52" s="12">
        <v>50</v>
      </c>
      <c r="H52" s="12">
        <v>1</v>
      </c>
      <c r="I52" s="12">
        <f>E52</f>
        <v>15</v>
      </c>
      <c r="J52" s="12">
        <f>I52*5</f>
        <v>75</v>
      </c>
      <c r="K52" s="12">
        <v>6</v>
      </c>
      <c r="L52" s="12">
        <f t="shared" si="5"/>
        <v>-9</v>
      </c>
      <c r="M52" s="12" t="s">
        <v>154</v>
      </c>
      <c r="N52" s="12"/>
      <c r="O52" s="12">
        <f t="shared" si="6"/>
        <v>30</v>
      </c>
      <c r="P52" s="12"/>
      <c r="Q52" s="12">
        <f t="shared" si="7"/>
        <v>45</v>
      </c>
    </row>
    <row r="53" spans="1:17">
      <c r="A53" s="12">
        <v>48</v>
      </c>
      <c r="B53" s="12">
        <v>733</v>
      </c>
      <c r="C53" s="13" t="s">
        <v>109</v>
      </c>
      <c r="D53" s="7" t="s">
        <v>23</v>
      </c>
      <c r="E53" s="12">
        <v>15</v>
      </c>
      <c r="F53" s="12">
        <v>30</v>
      </c>
      <c r="G53" s="12">
        <v>50</v>
      </c>
      <c r="H53" s="12">
        <v>3</v>
      </c>
      <c r="I53" s="12">
        <f>G53</f>
        <v>50</v>
      </c>
      <c r="J53" s="12">
        <f>I53*10</f>
        <v>500</v>
      </c>
      <c r="K53" s="12">
        <v>20</v>
      </c>
      <c r="L53" s="12">
        <f t="shared" si="5"/>
        <v>5</v>
      </c>
      <c r="M53" s="12" t="s">
        <v>157</v>
      </c>
      <c r="N53" s="12"/>
      <c r="O53" s="12">
        <f t="shared" si="6"/>
        <v>100</v>
      </c>
      <c r="P53" s="12"/>
      <c r="Q53" s="12">
        <f t="shared" si="7"/>
        <v>400</v>
      </c>
    </row>
    <row r="54" spans="1:17">
      <c r="A54" s="12">
        <v>49</v>
      </c>
      <c r="B54" s="12">
        <v>573</v>
      </c>
      <c r="C54" s="13" t="s">
        <v>112</v>
      </c>
      <c r="D54" s="7" t="s">
        <v>23</v>
      </c>
      <c r="E54" s="12">
        <v>15</v>
      </c>
      <c r="F54" s="12">
        <v>30</v>
      </c>
      <c r="G54" s="12">
        <v>50</v>
      </c>
      <c r="H54" s="12">
        <v>2</v>
      </c>
      <c r="I54" s="12">
        <f>F54</f>
        <v>30</v>
      </c>
      <c r="J54" s="12">
        <f>I54*8</f>
        <v>240</v>
      </c>
      <c r="K54" s="12">
        <v>21</v>
      </c>
      <c r="L54" s="12">
        <f t="shared" si="5"/>
        <v>6</v>
      </c>
      <c r="M54" s="12" t="s">
        <v>157</v>
      </c>
      <c r="N54" s="12"/>
      <c r="O54" s="12">
        <f t="shared" si="6"/>
        <v>105</v>
      </c>
      <c r="P54" s="12"/>
      <c r="Q54" s="12">
        <f t="shared" si="7"/>
        <v>135</v>
      </c>
    </row>
    <row r="55" spans="1:17">
      <c r="A55" s="12">
        <v>50</v>
      </c>
      <c r="B55" s="12">
        <v>105396</v>
      </c>
      <c r="C55" s="13" t="s">
        <v>121</v>
      </c>
      <c r="D55" s="7" t="s">
        <v>23</v>
      </c>
      <c r="E55" s="12">
        <v>15</v>
      </c>
      <c r="F55" s="12">
        <v>30</v>
      </c>
      <c r="G55" s="12">
        <v>50</v>
      </c>
      <c r="H55" s="12">
        <v>3</v>
      </c>
      <c r="I55" s="12">
        <f>G55</f>
        <v>50</v>
      </c>
      <c r="J55" s="12">
        <f>I55*10</f>
        <v>500</v>
      </c>
      <c r="K55" s="12">
        <v>12</v>
      </c>
      <c r="L55" s="12">
        <f t="shared" si="5"/>
        <v>-3</v>
      </c>
      <c r="M55" s="12" t="s">
        <v>154</v>
      </c>
      <c r="N55" s="12"/>
      <c r="O55" s="12">
        <f t="shared" si="6"/>
        <v>60</v>
      </c>
      <c r="P55" s="12"/>
      <c r="Q55" s="12">
        <f t="shared" si="7"/>
        <v>440</v>
      </c>
    </row>
    <row r="56" spans="1:17">
      <c r="A56" s="12">
        <v>51</v>
      </c>
      <c r="B56" s="12">
        <v>753</v>
      </c>
      <c r="C56" s="13" t="s">
        <v>122</v>
      </c>
      <c r="D56" s="7" t="s">
        <v>23</v>
      </c>
      <c r="E56" s="12">
        <v>15</v>
      </c>
      <c r="F56" s="12">
        <v>30</v>
      </c>
      <c r="G56" s="12">
        <v>50</v>
      </c>
      <c r="H56" s="12">
        <v>3</v>
      </c>
      <c r="I56" s="12">
        <f>G56</f>
        <v>50</v>
      </c>
      <c r="J56" s="12">
        <f>I56*10</f>
        <v>500</v>
      </c>
      <c r="K56" s="12">
        <v>3</v>
      </c>
      <c r="L56" s="12">
        <f t="shared" si="5"/>
        <v>-12</v>
      </c>
      <c r="M56" s="12" t="s">
        <v>154</v>
      </c>
      <c r="N56" s="12"/>
      <c r="O56" s="12">
        <f t="shared" si="6"/>
        <v>15</v>
      </c>
      <c r="P56" s="12"/>
      <c r="Q56" s="12">
        <f t="shared" si="7"/>
        <v>485</v>
      </c>
    </row>
    <row r="57" spans="1:17">
      <c r="A57" s="12">
        <v>52</v>
      </c>
      <c r="B57" s="12">
        <v>104430</v>
      </c>
      <c r="C57" s="13" t="s">
        <v>123</v>
      </c>
      <c r="D57" s="7" t="s">
        <v>23</v>
      </c>
      <c r="E57" s="12">
        <v>15</v>
      </c>
      <c r="F57" s="12">
        <v>30</v>
      </c>
      <c r="G57" s="12">
        <v>50</v>
      </c>
      <c r="H57" s="12">
        <v>1</v>
      </c>
      <c r="I57" s="12">
        <f>E57</f>
        <v>15</v>
      </c>
      <c r="J57" s="12">
        <f>I57*5</f>
        <v>75</v>
      </c>
      <c r="K57" s="12">
        <v>7</v>
      </c>
      <c r="L57" s="12">
        <f t="shared" si="5"/>
        <v>-8</v>
      </c>
      <c r="M57" s="12" t="s">
        <v>154</v>
      </c>
      <c r="N57" s="12"/>
      <c r="O57" s="12">
        <f t="shared" si="6"/>
        <v>35</v>
      </c>
      <c r="P57" s="12"/>
      <c r="Q57" s="12">
        <f t="shared" si="7"/>
        <v>40</v>
      </c>
    </row>
    <row r="58" spans="1:17">
      <c r="A58" s="12">
        <v>53</v>
      </c>
      <c r="B58" s="12">
        <v>545</v>
      </c>
      <c r="C58" s="13" t="s">
        <v>124</v>
      </c>
      <c r="D58" s="7" t="s">
        <v>23</v>
      </c>
      <c r="E58" s="12">
        <v>15</v>
      </c>
      <c r="F58" s="12">
        <v>30</v>
      </c>
      <c r="G58" s="12">
        <v>50</v>
      </c>
      <c r="H58" s="12">
        <v>3</v>
      </c>
      <c r="I58" s="12">
        <f>G58</f>
        <v>50</v>
      </c>
      <c r="J58" s="12">
        <f>I58*10</f>
        <v>500</v>
      </c>
      <c r="K58" s="12">
        <v>18</v>
      </c>
      <c r="L58" s="12">
        <f t="shared" si="5"/>
        <v>3</v>
      </c>
      <c r="M58" s="12" t="s">
        <v>157</v>
      </c>
      <c r="N58" s="12"/>
      <c r="O58" s="12">
        <f t="shared" si="6"/>
        <v>90</v>
      </c>
      <c r="P58" s="12"/>
      <c r="Q58" s="12">
        <f t="shared" si="7"/>
        <v>410</v>
      </c>
    </row>
    <row r="59" spans="1:17">
      <c r="A59" s="12">
        <v>54</v>
      </c>
      <c r="B59" s="12">
        <v>105910</v>
      </c>
      <c r="C59" s="13" t="s">
        <v>131</v>
      </c>
      <c r="D59" s="7" t="s">
        <v>23</v>
      </c>
      <c r="E59" s="12">
        <v>15</v>
      </c>
      <c r="F59" s="12">
        <v>30</v>
      </c>
      <c r="G59" s="12">
        <v>50</v>
      </c>
      <c r="H59" s="12">
        <v>2</v>
      </c>
      <c r="I59" s="12">
        <f>F59</f>
        <v>30</v>
      </c>
      <c r="J59" s="12">
        <f>I59*8</f>
        <v>240</v>
      </c>
      <c r="K59" s="12">
        <v>22</v>
      </c>
      <c r="L59" s="12">
        <f t="shared" si="5"/>
        <v>7</v>
      </c>
      <c r="M59" s="12" t="s">
        <v>157</v>
      </c>
      <c r="N59" s="12"/>
      <c r="O59" s="12">
        <f t="shared" si="6"/>
        <v>110</v>
      </c>
      <c r="P59" s="12"/>
      <c r="Q59" s="12">
        <f t="shared" si="7"/>
        <v>130</v>
      </c>
    </row>
    <row r="60" spans="1:17">
      <c r="A60" s="12">
        <v>55</v>
      </c>
      <c r="B60" s="12">
        <v>106568</v>
      </c>
      <c r="C60" s="13" t="s">
        <v>137</v>
      </c>
      <c r="D60" s="7" t="s">
        <v>23</v>
      </c>
      <c r="E60" s="12">
        <v>15</v>
      </c>
      <c r="F60" s="12">
        <v>30</v>
      </c>
      <c r="G60" s="12">
        <v>50</v>
      </c>
      <c r="H60" s="12">
        <v>1</v>
      </c>
      <c r="I60" s="12">
        <f>E60</f>
        <v>15</v>
      </c>
      <c r="J60" s="12">
        <f>I60*5</f>
        <v>75</v>
      </c>
      <c r="K60" s="12">
        <v>7</v>
      </c>
      <c r="L60" s="12">
        <f t="shared" si="5"/>
        <v>-8</v>
      </c>
      <c r="M60" s="12" t="s">
        <v>154</v>
      </c>
      <c r="N60" s="12"/>
      <c r="O60" s="12">
        <f t="shared" si="6"/>
        <v>35</v>
      </c>
      <c r="P60" s="12"/>
      <c r="Q60" s="12">
        <f t="shared" si="7"/>
        <v>40</v>
      </c>
    </row>
    <row r="61" spans="1:17">
      <c r="A61" s="12">
        <v>56</v>
      </c>
      <c r="B61" s="12">
        <v>106485</v>
      </c>
      <c r="C61" s="13" t="s">
        <v>138</v>
      </c>
      <c r="D61" s="7" t="s">
        <v>23</v>
      </c>
      <c r="E61" s="12">
        <v>15</v>
      </c>
      <c r="F61" s="12">
        <v>30</v>
      </c>
      <c r="G61" s="12">
        <v>50</v>
      </c>
      <c r="H61" s="12">
        <v>1</v>
      </c>
      <c r="I61" s="12">
        <f>E61</f>
        <v>15</v>
      </c>
      <c r="J61" s="12">
        <f>I61*5</f>
        <v>75</v>
      </c>
      <c r="K61" s="12">
        <v>10</v>
      </c>
      <c r="L61" s="12">
        <f t="shared" si="5"/>
        <v>-5</v>
      </c>
      <c r="M61" s="12" t="s">
        <v>154</v>
      </c>
      <c r="N61" s="12"/>
      <c r="O61" s="12">
        <f t="shared" si="6"/>
        <v>50</v>
      </c>
      <c r="P61" s="12"/>
      <c r="Q61" s="12">
        <f t="shared" si="7"/>
        <v>25</v>
      </c>
    </row>
    <row r="62" s="2" customFormat="1" spans="1:17">
      <c r="A62" s="16"/>
      <c r="B62" s="16"/>
      <c r="C62" s="17"/>
      <c r="D62" s="18" t="s">
        <v>23</v>
      </c>
      <c r="E62" s="16">
        <f>SUM(E38:E61)</f>
        <v>500</v>
      </c>
      <c r="F62" s="16">
        <f t="shared" ref="F62:Q62" si="8">SUM(F38:F61)</f>
        <v>930</v>
      </c>
      <c r="G62" s="16">
        <f t="shared" si="8"/>
        <v>1480</v>
      </c>
      <c r="H62" s="16">
        <f t="shared" si="8"/>
        <v>52</v>
      </c>
      <c r="I62" s="16">
        <f t="shared" si="8"/>
        <v>1070</v>
      </c>
      <c r="J62" s="16">
        <f t="shared" si="8"/>
        <v>9630</v>
      </c>
      <c r="K62" s="16">
        <f t="shared" si="8"/>
        <v>601</v>
      </c>
      <c r="L62" s="16">
        <f t="shared" si="8"/>
        <v>101</v>
      </c>
      <c r="M62" s="16">
        <f t="shared" si="8"/>
        <v>0</v>
      </c>
      <c r="N62" s="16">
        <f t="shared" si="8"/>
        <v>0</v>
      </c>
      <c r="O62" s="16">
        <f t="shared" si="8"/>
        <v>3925</v>
      </c>
      <c r="P62" s="16">
        <f t="shared" si="8"/>
        <v>246</v>
      </c>
      <c r="Q62" s="16">
        <f t="shared" si="8"/>
        <v>5951</v>
      </c>
    </row>
    <row r="63" spans="1:17">
      <c r="A63" s="12">
        <v>57</v>
      </c>
      <c r="B63" s="12">
        <v>337</v>
      </c>
      <c r="C63" s="13" t="s">
        <v>18</v>
      </c>
      <c r="D63" s="7" t="s">
        <v>19</v>
      </c>
      <c r="E63" s="12">
        <v>30</v>
      </c>
      <c r="F63" s="12">
        <v>50</v>
      </c>
      <c r="G63" s="12">
        <v>80</v>
      </c>
      <c r="H63" s="12">
        <v>3</v>
      </c>
      <c r="I63" s="12">
        <f>G63</f>
        <v>80</v>
      </c>
      <c r="J63" s="12">
        <f>I63*10</f>
        <v>800</v>
      </c>
      <c r="K63" s="12">
        <v>138</v>
      </c>
      <c r="L63" s="12">
        <f t="shared" si="5"/>
        <v>108</v>
      </c>
      <c r="M63" s="12" t="s">
        <v>158</v>
      </c>
      <c r="N63" s="12" t="s">
        <v>156</v>
      </c>
      <c r="O63" s="12">
        <f>K63*10</f>
        <v>1380</v>
      </c>
      <c r="P63" s="12">
        <f>O63-J63</f>
        <v>580</v>
      </c>
      <c r="Q63" s="12"/>
    </row>
    <row r="64" spans="1:17">
      <c r="A64" s="12">
        <v>58</v>
      </c>
      <c r="B64" s="12">
        <v>517</v>
      </c>
      <c r="C64" s="13" t="s">
        <v>21</v>
      </c>
      <c r="D64" s="7" t="s">
        <v>19</v>
      </c>
      <c r="E64" s="12">
        <v>30</v>
      </c>
      <c r="F64" s="12">
        <v>50</v>
      </c>
      <c r="G64" s="12">
        <v>80</v>
      </c>
      <c r="H64" s="12">
        <v>1</v>
      </c>
      <c r="I64" s="12">
        <f>E64</f>
        <v>30</v>
      </c>
      <c r="J64" s="12">
        <f>I64*5</f>
        <v>150</v>
      </c>
      <c r="K64" s="12">
        <v>52</v>
      </c>
      <c r="L64" s="12">
        <f t="shared" si="5"/>
        <v>22</v>
      </c>
      <c r="M64" s="12" t="s">
        <v>155</v>
      </c>
      <c r="N64" s="12" t="s">
        <v>156</v>
      </c>
      <c r="O64" s="21">
        <f t="shared" ref="O64:O76" si="9">K64*5</f>
        <v>260</v>
      </c>
      <c r="P64" s="12">
        <f>O64-J64</f>
        <v>110</v>
      </c>
      <c r="Q64" s="12"/>
    </row>
    <row r="65" spans="1:17">
      <c r="A65" s="12">
        <v>59</v>
      </c>
      <c r="B65" s="12">
        <v>578</v>
      </c>
      <c r="C65" s="13" t="s">
        <v>32</v>
      </c>
      <c r="D65" s="7" t="s">
        <v>19</v>
      </c>
      <c r="E65" s="12">
        <v>30</v>
      </c>
      <c r="F65" s="12">
        <v>50</v>
      </c>
      <c r="G65" s="12">
        <v>80</v>
      </c>
      <c r="H65" s="12">
        <v>3</v>
      </c>
      <c r="I65" s="12">
        <f>G65</f>
        <v>80</v>
      </c>
      <c r="J65" s="12">
        <f>I65*10</f>
        <v>800</v>
      </c>
      <c r="K65" s="12">
        <v>23</v>
      </c>
      <c r="L65" s="12">
        <f t="shared" si="5"/>
        <v>-7</v>
      </c>
      <c r="M65" s="12" t="s">
        <v>154</v>
      </c>
      <c r="N65" s="12"/>
      <c r="O65" s="12">
        <f t="shared" si="9"/>
        <v>115</v>
      </c>
      <c r="P65" s="12"/>
      <c r="Q65" s="12">
        <f>J65-O65</f>
        <v>685</v>
      </c>
    </row>
    <row r="66" spans="1:17">
      <c r="A66" s="12">
        <v>60</v>
      </c>
      <c r="B66" s="12">
        <v>742</v>
      </c>
      <c r="C66" s="13" t="s">
        <v>36</v>
      </c>
      <c r="D66" s="7" t="s">
        <v>19</v>
      </c>
      <c r="E66" s="12">
        <v>30</v>
      </c>
      <c r="F66" s="12">
        <v>50</v>
      </c>
      <c r="G66" s="12">
        <v>80</v>
      </c>
      <c r="H66" s="12">
        <v>2</v>
      </c>
      <c r="I66" s="12">
        <f>F66</f>
        <v>50</v>
      </c>
      <c r="J66" s="12">
        <f>I66*8</f>
        <v>400</v>
      </c>
      <c r="K66" s="12">
        <v>8</v>
      </c>
      <c r="L66" s="12">
        <f t="shared" si="5"/>
        <v>-22</v>
      </c>
      <c r="M66" s="12" t="s">
        <v>154</v>
      </c>
      <c r="N66" s="12"/>
      <c r="O66" s="12">
        <f t="shared" si="9"/>
        <v>40</v>
      </c>
      <c r="P66" s="12"/>
      <c r="Q66" s="12">
        <f>J66-O66</f>
        <v>360</v>
      </c>
    </row>
    <row r="67" spans="1:17">
      <c r="A67" s="12">
        <v>61</v>
      </c>
      <c r="B67" s="12">
        <v>744</v>
      </c>
      <c r="C67" s="13" t="s">
        <v>41</v>
      </c>
      <c r="D67" s="7" t="s">
        <v>19</v>
      </c>
      <c r="E67" s="12">
        <v>30</v>
      </c>
      <c r="F67" s="12">
        <v>50</v>
      </c>
      <c r="G67" s="12">
        <v>80</v>
      </c>
      <c r="H67" s="12">
        <v>1</v>
      </c>
      <c r="I67" s="12">
        <f>E67</f>
        <v>30</v>
      </c>
      <c r="J67" s="12">
        <f>I67*5</f>
        <v>150</v>
      </c>
      <c r="K67" s="12">
        <v>38</v>
      </c>
      <c r="L67" s="12">
        <f t="shared" si="5"/>
        <v>8</v>
      </c>
      <c r="M67" s="12" t="s">
        <v>157</v>
      </c>
      <c r="N67" s="12" t="s">
        <v>156</v>
      </c>
      <c r="O67" s="21">
        <f t="shared" si="9"/>
        <v>190</v>
      </c>
      <c r="P67" s="12">
        <f>O67-J67</f>
        <v>40</v>
      </c>
      <c r="Q67" s="12"/>
    </row>
    <row r="68" spans="1:17">
      <c r="A68" s="12">
        <v>62</v>
      </c>
      <c r="B68" s="12">
        <v>747</v>
      </c>
      <c r="C68" s="13" t="s">
        <v>43</v>
      </c>
      <c r="D68" s="7" t="s">
        <v>19</v>
      </c>
      <c r="E68" s="12">
        <v>30</v>
      </c>
      <c r="F68" s="12">
        <v>50</v>
      </c>
      <c r="G68" s="12">
        <v>80</v>
      </c>
      <c r="H68" s="12">
        <v>1</v>
      </c>
      <c r="I68" s="12">
        <f>E68</f>
        <v>30</v>
      </c>
      <c r="J68" s="12">
        <f>I68*5</f>
        <v>150</v>
      </c>
      <c r="K68" s="12">
        <v>6</v>
      </c>
      <c r="L68" s="12">
        <f t="shared" si="5"/>
        <v>-24</v>
      </c>
      <c r="M68" s="12" t="s">
        <v>154</v>
      </c>
      <c r="N68" s="12"/>
      <c r="O68" s="12">
        <f t="shared" si="9"/>
        <v>30</v>
      </c>
      <c r="P68" s="12"/>
      <c r="Q68" s="12">
        <f>J68-O68</f>
        <v>120</v>
      </c>
    </row>
    <row r="69" spans="1:17">
      <c r="A69" s="12">
        <v>63</v>
      </c>
      <c r="B69" s="12">
        <v>308</v>
      </c>
      <c r="C69" s="13" t="s">
        <v>47</v>
      </c>
      <c r="D69" s="7" t="s">
        <v>19</v>
      </c>
      <c r="E69" s="12">
        <v>30</v>
      </c>
      <c r="F69" s="12">
        <v>50</v>
      </c>
      <c r="G69" s="12">
        <v>80</v>
      </c>
      <c r="H69" s="12">
        <v>3</v>
      </c>
      <c r="I69" s="12">
        <f>G69</f>
        <v>80</v>
      </c>
      <c r="J69" s="12">
        <f>I69*10</f>
        <v>800</v>
      </c>
      <c r="K69" s="12">
        <v>19</v>
      </c>
      <c r="L69" s="12">
        <f t="shared" ref="L69:L100" si="10">K69-E69</f>
        <v>-11</v>
      </c>
      <c r="M69" s="12" t="s">
        <v>154</v>
      </c>
      <c r="N69" s="12"/>
      <c r="O69" s="12">
        <f t="shared" si="9"/>
        <v>95</v>
      </c>
      <c r="P69" s="12"/>
      <c r="Q69" s="12">
        <f>J69-O69</f>
        <v>705</v>
      </c>
    </row>
    <row r="70" spans="1:17">
      <c r="A70" s="12">
        <v>64</v>
      </c>
      <c r="B70" s="12">
        <v>373</v>
      </c>
      <c r="C70" s="13" t="s">
        <v>48</v>
      </c>
      <c r="D70" s="7" t="s">
        <v>19</v>
      </c>
      <c r="E70" s="12">
        <v>30</v>
      </c>
      <c r="F70" s="12">
        <v>50</v>
      </c>
      <c r="G70" s="12">
        <v>80</v>
      </c>
      <c r="H70" s="12">
        <v>1</v>
      </c>
      <c r="I70" s="12">
        <f>E70</f>
        <v>30</v>
      </c>
      <c r="J70" s="12">
        <f>I70*5</f>
        <v>150</v>
      </c>
      <c r="K70" s="12">
        <v>43.4</v>
      </c>
      <c r="L70" s="12">
        <f t="shared" si="10"/>
        <v>13.4</v>
      </c>
      <c r="M70" s="12" t="s">
        <v>157</v>
      </c>
      <c r="N70" s="12" t="s">
        <v>156</v>
      </c>
      <c r="O70" s="21">
        <f t="shared" si="9"/>
        <v>217</v>
      </c>
      <c r="P70" s="12">
        <f>O70-J70</f>
        <v>67</v>
      </c>
      <c r="Q70" s="12"/>
    </row>
    <row r="71" spans="1:17">
      <c r="A71" s="12">
        <v>65</v>
      </c>
      <c r="B71" s="12">
        <v>391</v>
      </c>
      <c r="C71" s="13" t="s">
        <v>55</v>
      </c>
      <c r="D71" s="7" t="s">
        <v>19</v>
      </c>
      <c r="E71" s="12">
        <v>30</v>
      </c>
      <c r="F71" s="12">
        <v>50</v>
      </c>
      <c r="G71" s="12">
        <v>80</v>
      </c>
      <c r="H71" s="12">
        <v>1</v>
      </c>
      <c r="I71" s="12">
        <f>E71</f>
        <v>30</v>
      </c>
      <c r="J71" s="12">
        <f>I71*5</f>
        <v>150</v>
      </c>
      <c r="K71" s="12">
        <v>24</v>
      </c>
      <c r="L71" s="12">
        <f t="shared" si="10"/>
        <v>-6</v>
      </c>
      <c r="M71" s="12" t="s">
        <v>154</v>
      </c>
      <c r="N71" s="12"/>
      <c r="O71" s="12">
        <f t="shared" si="9"/>
        <v>120</v>
      </c>
      <c r="P71" s="12"/>
      <c r="Q71" s="12">
        <f>J71-O71</f>
        <v>30</v>
      </c>
    </row>
    <row r="72" spans="1:17">
      <c r="A72" s="12">
        <v>66</v>
      </c>
      <c r="B72" s="12">
        <v>511</v>
      </c>
      <c r="C72" s="13" t="s">
        <v>56</v>
      </c>
      <c r="D72" s="7" t="s">
        <v>19</v>
      </c>
      <c r="E72" s="12">
        <v>30</v>
      </c>
      <c r="F72" s="12">
        <v>50</v>
      </c>
      <c r="G72" s="12">
        <v>80</v>
      </c>
      <c r="H72" s="12">
        <v>2</v>
      </c>
      <c r="I72" s="12">
        <f>F72</f>
        <v>50</v>
      </c>
      <c r="J72" s="12">
        <f>I72*8</f>
        <v>400</v>
      </c>
      <c r="K72" s="12">
        <v>27</v>
      </c>
      <c r="L72" s="12">
        <f t="shared" si="10"/>
        <v>-3</v>
      </c>
      <c r="M72" s="12" t="s">
        <v>154</v>
      </c>
      <c r="N72" s="12"/>
      <c r="O72" s="12">
        <f t="shared" si="9"/>
        <v>135</v>
      </c>
      <c r="P72" s="12"/>
      <c r="Q72" s="12">
        <f>J72-O72</f>
        <v>265</v>
      </c>
    </row>
    <row r="73" spans="1:17">
      <c r="A73" s="12">
        <v>67</v>
      </c>
      <c r="B73" s="12">
        <v>355</v>
      </c>
      <c r="C73" s="13" t="s">
        <v>62</v>
      </c>
      <c r="D73" s="7" t="s">
        <v>19</v>
      </c>
      <c r="E73" s="12">
        <v>20</v>
      </c>
      <c r="F73" s="12">
        <v>40</v>
      </c>
      <c r="G73" s="12">
        <v>60</v>
      </c>
      <c r="H73" s="12">
        <v>1</v>
      </c>
      <c r="I73" s="12">
        <f>E73</f>
        <v>20</v>
      </c>
      <c r="J73" s="12">
        <f>I73*5</f>
        <v>100</v>
      </c>
      <c r="K73" s="12">
        <v>20.933333</v>
      </c>
      <c r="L73" s="12">
        <f t="shared" si="10"/>
        <v>0.933333000000001</v>
      </c>
      <c r="M73" s="12" t="s">
        <v>157</v>
      </c>
      <c r="N73" s="12" t="s">
        <v>156</v>
      </c>
      <c r="O73" s="21">
        <f t="shared" si="9"/>
        <v>104.666665</v>
      </c>
      <c r="P73" s="22">
        <f>O73-J73</f>
        <v>4.66666500000001</v>
      </c>
      <c r="Q73" s="12"/>
    </row>
    <row r="74" spans="1:17">
      <c r="A74" s="12">
        <v>68</v>
      </c>
      <c r="B74" s="12">
        <v>515</v>
      </c>
      <c r="C74" s="13" t="s">
        <v>66</v>
      </c>
      <c r="D74" s="7" t="s">
        <v>19</v>
      </c>
      <c r="E74" s="12">
        <v>20</v>
      </c>
      <c r="F74" s="12">
        <v>40</v>
      </c>
      <c r="G74" s="12">
        <v>60</v>
      </c>
      <c r="H74" s="12">
        <v>3</v>
      </c>
      <c r="I74" s="12">
        <f>G74</f>
        <v>60</v>
      </c>
      <c r="J74" s="12">
        <f>I74*10</f>
        <v>600</v>
      </c>
      <c r="K74" s="12">
        <v>26</v>
      </c>
      <c r="L74" s="12">
        <f t="shared" si="10"/>
        <v>6</v>
      </c>
      <c r="M74" s="12" t="s">
        <v>157</v>
      </c>
      <c r="N74" s="12"/>
      <c r="O74" s="12">
        <f t="shared" si="9"/>
        <v>130</v>
      </c>
      <c r="P74" s="12"/>
      <c r="Q74" s="12">
        <f>J74-O74</f>
        <v>470</v>
      </c>
    </row>
    <row r="75" spans="1:17">
      <c r="A75" s="12">
        <v>69</v>
      </c>
      <c r="B75" s="12">
        <v>572</v>
      </c>
      <c r="C75" s="13" t="s">
        <v>70</v>
      </c>
      <c r="D75" s="7" t="s">
        <v>19</v>
      </c>
      <c r="E75" s="12">
        <v>20</v>
      </c>
      <c r="F75" s="12">
        <v>40</v>
      </c>
      <c r="G75" s="12">
        <v>60</v>
      </c>
      <c r="H75" s="12">
        <v>1</v>
      </c>
      <c r="I75" s="12">
        <f>E75</f>
        <v>20</v>
      </c>
      <c r="J75" s="12">
        <f>I75*5</f>
        <v>100</v>
      </c>
      <c r="K75" s="12">
        <v>30</v>
      </c>
      <c r="L75" s="12">
        <f t="shared" si="10"/>
        <v>10</v>
      </c>
      <c r="M75" s="12" t="s">
        <v>157</v>
      </c>
      <c r="N75" s="12" t="s">
        <v>156</v>
      </c>
      <c r="O75" s="21">
        <f t="shared" si="9"/>
        <v>150</v>
      </c>
      <c r="P75" s="12">
        <f>O75-J75</f>
        <v>50</v>
      </c>
      <c r="Q75" s="12"/>
    </row>
    <row r="76" spans="1:17">
      <c r="A76" s="12">
        <v>70</v>
      </c>
      <c r="B76" s="12">
        <v>349</v>
      </c>
      <c r="C76" s="13" t="s">
        <v>72</v>
      </c>
      <c r="D76" s="7" t="s">
        <v>19</v>
      </c>
      <c r="E76" s="12">
        <v>20</v>
      </c>
      <c r="F76" s="12">
        <v>40</v>
      </c>
      <c r="G76" s="12">
        <v>60</v>
      </c>
      <c r="H76" s="12">
        <v>1</v>
      </c>
      <c r="I76" s="12">
        <f>E76</f>
        <v>20</v>
      </c>
      <c r="J76" s="12">
        <f>I76*5</f>
        <v>100</v>
      </c>
      <c r="K76" s="12">
        <v>19</v>
      </c>
      <c r="L76" s="12">
        <f t="shared" si="10"/>
        <v>-1</v>
      </c>
      <c r="M76" s="12" t="s">
        <v>154</v>
      </c>
      <c r="N76" s="12"/>
      <c r="O76" s="12">
        <f t="shared" si="9"/>
        <v>95</v>
      </c>
      <c r="P76" s="12"/>
      <c r="Q76" s="12">
        <f>J76-O76</f>
        <v>5</v>
      </c>
    </row>
    <row r="77" spans="1:17">
      <c r="A77" s="12">
        <v>71</v>
      </c>
      <c r="B77" s="12">
        <v>102935</v>
      </c>
      <c r="C77" s="13" t="s">
        <v>87</v>
      </c>
      <c r="D77" s="7" t="s">
        <v>19</v>
      </c>
      <c r="E77" s="12">
        <v>20</v>
      </c>
      <c r="F77" s="12">
        <v>40</v>
      </c>
      <c r="G77" s="12">
        <v>60</v>
      </c>
      <c r="H77" s="12">
        <v>2</v>
      </c>
      <c r="I77" s="12">
        <f>F77</f>
        <v>40</v>
      </c>
      <c r="J77" s="12">
        <f>I77*8</f>
        <v>320</v>
      </c>
      <c r="K77" s="12">
        <v>40</v>
      </c>
      <c r="L77" s="12">
        <f t="shared" si="10"/>
        <v>20</v>
      </c>
      <c r="M77" s="12" t="s">
        <v>155</v>
      </c>
      <c r="N77" s="12" t="s">
        <v>156</v>
      </c>
      <c r="O77" s="12">
        <f>K77*8</f>
        <v>320</v>
      </c>
      <c r="P77" s="12">
        <f>O77-J77</f>
        <v>0</v>
      </c>
      <c r="Q77" s="12"/>
    </row>
    <row r="78" spans="1:17">
      <c r="A78" s="12">
        <v>72</v>
      </c>
      <c r="B78" s="12">
        <v>102479</v>
      </c>
      <c r="C78" s="13" t="s">
        <v>92</v>
      </c>
      <c r="D78" s="7" t="s">
        <v>19</v>
      </c>
      <c r="E78" s="12">
        <v>20</v>
      </c>
      <c r="F78" s="12">
        <v>40</v>
      </c>
      <c r="G78" s="12">
        <v>60</v>
      </c>
      <c r="H78" s="12">
        <v>1</v>
      </c>
      <c r="I78" s="12">
        <f>E78</f>
        <v>20</v>
      </c>
      <c r="J78" s="12">
        <f>I78*5</f>
        <v>100</v>
      </c>
      <c r="K78" s="12">
        <v>27.6</v>
      </c>
      <c r="L78" s="12">
        <f t="shared" si="10"/>
        <v>7.6</v>
      </c>
      <c r="M78" s="12" t="s">
        <v>157</v>
      </c>
      <c r="N78" s="12" t="s">
        <v>156</v>
      </c>
      <c r="O78" s="21">
        <f t="shared" ref="O78:O83" si="11">K78*5</f>
        <v>138</v>
      </c>
      <c r="P78" s="12">
        <f>O78-J78</f>
        <v>38</v>
      </c>
      <c r="Q78" s="12"/>
    </row>
    <row r="79" spans="1:17">
      <c r="A79" s="12">
        <v>73</v>
      </c>
      <c r="B79" s="12">
        <v>723</v>
      </c>
      <c r="C79" s="13" t="s">
        <v>104</v>
      </c>
      <c r="D79" s="7" t="s">
        <v>19</v>
      </c>
      <c r="E79" s="12">
        <v>15</v>
      </c>
      <c r="F79" s="12">
        <v>30</v>
      </c>
      <c r="G79" s="12">
        <v>50</v>
      </c>
      <c r="H79" s="12">
        <v>1</v>
      </c>
      <c r="I79" s="12">
        <f>E79</f>
        <v>15</v>
      </c>
      <c r="J79" s="12">
        <f>I79*5</f>
        <v>75</v>
      </c>
      <c r="K79" s="12">
        <v>4</v>
      </c>
      <c r="L79" s="12">
        <f t="shared" si="10"/>
        <v>-11</v>
      </c>
      <c r="M79" s="12" t="s">
        <v>154</v>
      </c>
      <c r="N79" s="12"/>
      <c r="O79" s="12">
        <f t="shared" si="11"/>
        <v>20</v>
      </c>
      <c r="P79" s="12"/>
      <c r="Q79" s="12">
        <f>J79-O79</f>
        <v>55</v>
      </c>
    </row>
    <row r="80" spans="1:17">
      <c r="A80" s="12">
        <v>74</v>
      </c>
      <c r="B80" s="12">
        <v>102478</v>
      </c>
      <c r="C80" s="13" t="s">
        <v>128</v>
      </c>
      <c r="D80" s="7" t="s">
        <v>19</v>
      </c>
      <c r="E80" s="12">
        <v>15</v>
      </c>
      <c r="F80" s="12">
        <v>30</v>
      </c>
      <c r="G80" s="12">
        <v>50</v>
      </c>
      <c r="H80" s="12">
        <v>1</v>
      </c>
      <c r="I80" s="12">
        <f>E80</f>
        <v>15</v>
      </c>
      <c r="J80" s="12">
        <f>I80*5</f>
        <v>75</v>
      </c>
      <c r="K80" s="12">
        <v>15</v>
      </c>
      <c r="L80" s="12">
        <f t="shared" si="10"/>
        <v>0</v>
      </c>
      <c r="M80" s="12" t="s">
        <v>157</v>
      </c>
      <c r="N80" s="12" t="s">
        <v>156</v>
      </c>
      <c r="O80" s="21">
        <f t="shared" si="11"/>
        <v>75</v>
      </c>
      <c r="P80" s="12">
        <f>O80-J80</f>
        <v>0</v>
      </c>
      <c r="Q80" s="12"/>
    </row>
    <row r="81" spans="1:17">
      <c r="A81" s="12">
        <v>75</v>
      </c>
      <c r="B81" s="12">
        <v>718</v>
      </c>
      <c r="C81" s="13" t="s">
        <v>133</v>
      </c>
      <c r="D81" s="7" t="s">
        <v>19</v>
      </c>
      <c r="E81" s="12">
        <v>15</v>
      </c>
      <c r="F81" s="12">
        <v>30</v>
      </c>
      <c r="G81" s="12">
        <v>50</v>
      </c>
      <c r="H81" s="12">
        <v>1</v>
      </c>
      <c r="I81" s="12">
        <f>E81</f>
        <v>15</v>
      </c>
      <c r="J81" s="12">
        <f>I81*5</f>
        <v>75</v>
      </c>
      <c r="K81" s="12">
        <v>12</v>
      </c>
      <c r="L81" s="12">
        <f t="shared" si="10"/>
        <v>-3</v>
      </c>
      <c r="M81" s="12" t="s">
        <v>154</v>
      </c>
      <c r="N81" s="12"/>
      <c r="O81" s="12">
        <f t="shared" si="11"/>
        <v>60</v>
      </c>
      <c r="P81" s="12"/>
      <c r="Q81" s="12">
        <f t="shared" ref="Q81:Q91" si="12">J81-O81</f>
        <v>15</v>
      </c>
    </row>
    <row r="82" spans="1:17">
      <c r="A82" s="12">
        <v>76</v>
      </c>
      <c r="B82" s="12">
        <v>106865</v>
      </c>
      <c r="C82" s="13" t="s">
        <v>135</v>
      </c>
      <c r="D82" s="7" t="s">
        <v>19</v>
      </c>
      <c r="E82" s="12">
        <v>15</v>
      </c>
      <c r="F82" s="12">
        <v>30</v>
      </c>
      <c r="G82" s="12">
        <v>50</v>
      </c>
      <c r="H82" s="12">
        <v>2</v>
      </c>
      <c r="I82" s="12">
        <f>F82</f>
        <v>30</v>
      </c>
      <c r="J82" s="12">
        <f>I82*8</f>
        <v>240</v>
      </c>
      <c r="K82" s="12">
        <v>14</v>
      </c>
      <c r="L82" s="12">
        <f t="shared" si="10"/>
        <v>-1</v>
      </c>
      <c r="M82" s="12" t="s">
        <v>154</v>
      </c>
      <c r="N82" s="12"/>
      <c r="O82" s="12">
        <f t="shared" si="11"/>
        <v>70</v>
      </c>
      <c r="P82" s="12"/>
      <c r="Q82" s="12">
        <f t="shared" si="12"/>
        <v>170</v>
      </c>
    </row>
    <row r="83" spans="1:17">
      <c r="A83" s="12">
        <v>77</v>
      </c>
      <c r="B83" s="12">
        <v>107829</v>
      </c>
      <c r="C83" s="13" t="s">
        <v>136</v>
      </c>
      <c r="D83" s="7" t="s">
        <v>19</v>
      </c>
      <c r="E83" s="12">
        <v>15</v>
      </c>
      <c r="F83" s="12">
        <v>30</v>
      </c>
      <c r="G83" s="12">
        <v>50</v>
      </c>
      <c r="H83" s="15">
        <v>2</v>
      </c>
      <c r="I83" s="12">
        <f>F83</f>
        <v>30</v>
      </c>
      <c r="J83" s="12">
        <f>I83*8</f>
        <v>240</v>
      </c>
      <c r="K83" s="12">
        <v>7</v>
      </c>
      <c r="L83" s="12">
        <f t="shared" si="10"/>
        <v>-8</v>
      </c>
      <c r="M83" s="12" t="s">
        <v>154</v>
      </c>
      <c r="N83" s="12"/>
      <c r="O83" s="12">
        <f t="shared" si="11"/>
        <v>35</v>
      </c>
      <c r="P83" s="12"/>
      <c r="Q83" s="12">
        <f t="shared" si="12"/>
        <v>205</v>
      </c>
    </row>
    <row r="84" s="2" customFormat="1" spans="1:17">
      <c r="A84" s="16"/>
      <c r="B84" s="16"/>
      <c r="C84" s="17"/>
      <c r="D84" s="18" t="s">
        <v>19</v>
      </c>
      <c r="E84" s="16">
        <f>SUM(E63:E83)</f>
        <v>495</v>
      </c>
      <c r="F84" s="16">
        <f t="shared" ref="F84:Q84" si="13">SUM(F63:F83)</f>
        <v>890</v>
      </c>
      <c r="G84" s="16">
        <f t="shared" si="13"/>
        <v>1410</v>
      </c>
      <c r="H84" s="16">
        <f t="shared" si="13"/>
        <v>34</v>
      </c>
      <c r="I84" s="16">
        <f t="shared" si="13"/>
        <v>775</v>
      </c>
      <c r="J84" s="16">
        <f t="shared" si="13"/>
        <v>5975</v>
      </c>
      <c r="K84" s="16">
        <f t="shared" si="13"/>
        <v>593.933333</v>
      </c>
      <c r="L84" s="16">
        <f t="shared" si="13"/>
        <v>98.933333</v>
      </c>
      <c r="M84" s="16">
        <f t="shared" si="13"/>
        <v>0</v>
      </c>
      <c r="N84" s="16">
        <f t="shared" si="13"/>
        <v>0</v>
      </c>
      <c r="O84" s="16">
        <f t="shared" si="13"/>
        <v>3779.666665</v>
      </c>
      <c r="P84" s="23">
        <f t="shared" si="13"/>
        <v>889.666665</v>
      </c>
      <c r="Q84" s="16">
        <f t="shared" si="13"/>
        <v>3085</v>
      </c>
    </row>
    <row r="85" spans="1:17">
      <c r="A85" s="12">
        <v>78</v>
      </c>
      <c r="B85" s="12">
        <v>385</v>
      </c>
      <c r="C85" s="13" t="s">
        <v>29</v>
      </c>
      <c r="D85" s="7" t="s">
        <v>141</v>
      </c>
      <c r="E85" s="12">
        <v>30</v>
      </c>
      <c r="F85" s="12">
        <v>50</v>
      </c>
      <c r="G85" s="12">
        <v>80</v>
      </c>
      <c r="H85" s="12">
        <v>3</v>
      </c>
      <c r="I85" s="12">
        <f>G85</f>
        <v>80</v>
      </c>
      <c r="J85" s="12">
        <f>I85*10</f>
        <v>800</v>
      </c>
      <c r="K85" s="12">
        <v>74</v>
      </c>
      <c r="L85" s="12">
        <f t="shared" si="10"/>
        <v>44</v>
      </c>
      <c r="M85" s="12" t="s">
        <v>155</v>
      </c>
      <c r="N85" s="12"/>
      <c r="O85" s="12">
        <f>K85*8</f>
        <v>592</v>
      </c>
      <c r="P85" s="12"/>
      <c r="Q85" s="12">
        <f t="shared" si="12"/>
        <v>208</v>
      </c>
    </row>
    <row r="86" spans="1:17">
      <c r="A86" s="12">
        <v>79</v>
      </c>
      <c r="B86" s="12">
        <v>514</v>
      </c>
      <c r="C86" s="13" t="s">
        <v>50</v>
      </c>
      <c r="D86" s="7" t="s">
        <v>141</v>
      </c>
      <c r="E86" s="12">
        <v>30</v>
      </c>
      <c r="F86" s="12">
        <v>50</v>
      </c>
      <c r="G86" s="12">
        <v>80</v>
      </c>
      <c r="H86" s="12">
        <v>3</v>
      </c>
      <c r="I86" s="12">
        <f>G86</f>
        <v>80</v>
      </c>
      <c r="J86" s="12">
        <f>I86*10</f>
        <v>800</v>
      </c>
      <c r="K86" s="12">
        <v>52</v>
      </c>
      <c r="L86" s="12">
        <f t="shared" si="10"/>
        <v>22</v>
      </c>
      <c r="M86" s="12" t="s">
        <v>155</v>
      </c>
      <c r="N86" s="12"/>
      <c r="O86" s="12">
        <f>K86*8</f>
        <v>416</v>
      </c>
      <c r="P86" s="12"/>
      <c r="Q86" s="12">
        <f t="shared" si="12"/>
        <v>384</v>
      </c>
    </row>
    <row r="87" spans="1:17">
      <c r="A87" s="12">
        <v>80</v>
      </c>
      <c r="B87" s="12">
        <v>102567</v>
      </c>
      <c r="C87" s="13" t="s">
        <v>113</v>
      </c>
      <c r="D87" s="7" t="s">
        <v>141</v>
      </c>
      <c r="E87" s="12">
        <v>15</v>
      </c>
      <c r="F87" s="12">
        <v>30</v>
      </c>
      <c r="G87" s="12">
        <v>50</v>
      </c>
      <c r="H87" s="12">
        <v>1</v>
      </c>
      <c r="I87" s="12">
        <f>E87</f>
        <v>15</v>
      </c>
      <c r="J87" s="12">
        <f>I87*5</f>
        <v>75</v>
      </c>
      <c r="K87" s="12">
        <v>13</v>
      </c>
      <c r="L87" s="12">
        <f t="shared" si="10"/>
        <v>-2</v>
      </c>
      <c r="M87" s="12" t="s">
        <v>154</v>
      </c>
      <c r="N87" s="12"/>
      <c r="O87" s="12">
        <f>K87*5</f>
        <v>65</v>
      </c>
      <c r="P87" s="12"/>
      <c r="Q87" s="12">
        <f t="shared" si="12"/>
        <v>10</v>
      </c>
    </row>
    <row r="88" spans="1:17">
      <c r="A88" s="12">
        <v>81</v>
      </c>
      <c r="B88" s="12">
        <v>371</v>
      </c>
      <c r="C88" s="13" t="s">
        <v>117</v>
      </c>
      <c r="D88" s="7" t="s">
        <v>141</v>
      </c>
      <c r="E88" s="12">
        <v>15</v>
      </c>
      <c r="F88" s="12">
        <v>30</v>
      </c>
      <c r="G88" s="12">
        <v>50</v>
      </c>
      <c r="H88" s="12">
        <v>3</v>
      </c>
      <c r="I88" s="12">
        <f>G88</f>
        <v>50</v>
      </c>
      <c r="J88" s="12">
        <f>I88*10</f>
        <v>500</v>
      </c>
      <c r="K88" s="12">
        <v>3</v>
      </c>
      <c r="L88" s="12">
        <f t="shared" si="10"/>
        <v>-12</v>
      </c>
      <c r="M88" s="12" t="s">
        <v>154</v>
      </c>
      <c r="N88" s="12"/>
      <c r="O88" s="12">
        <f>K88*5</f>
        <v>15</v>
      </c>
      <c r="P88" s="12"/>
      <c r="Q88" s="12">
        <f t="shared" si="12"/>
        <v>485</v>
      </c>
    </row>
    <row r="89" spans="1:17">
      <c r="A89" s="12">
        <v>82</v>
      </c>
      <c r="B89" s="12">
        <v>108656</v>
      </c>
      <c r="C89" s="13" t="s">
        <v>139</v>
      </c>
      <c r="D89" s="7" t="s">
        <v>141</v>
      </c>
      <c r="E89" s="12">
        <v>15</v>
      </c>
      <c r="F89" s="12">
        <v>30</v>
      </c>
      <c r="G89" s="12">
        <v>50</v>
      </c>
      <c r="H89" s="12">
        <v>3</v>
      </c>
      <c r="I89" s="12">
        <f>G89</f>
        <v>50</v>
      </c>
      <c r="J89" s="12">
        <f>I89*10</f>
        <v>500</v>
      </c>
      <c r="K89" s="12">
        <v>0</v>
      </c>
      <c r="L89" s="12">
        <f t="shared" si="10"/>
        <v>-15</v>
      </c>
      <c r="M89" s="12" t="s">
        <v>154</v>
      </c>
      <c r="N89" s="12"/>
      <c r="O89" s="12">
        <f>K89*5</f>
        <v>0</v>
      </c>
      <c r="P89" s="12"/>
      <c r="Q89" s="12">
        <f t="shared" si="12"/>
        <v>500</v>
      </c>
    </row>
    <row r="90" s="2" customFormat="1" spans="1:17">
      <c r="A90" s="16"/>
      <c r="B90" s="16"/>
      <c r="C90" s="17"/>
      <c r="D90" s="18" t="s">
        <v>141</v>
      </c>
      <c r="E90" s="16">
        <f>SUM(E85:E89)</f>
        <v>105</v>
      </c>
      <c r="F90" s="16">
        <f t="shared" ref="F90:Q90" si="14">SUM(F85:F89)</f>
        <v>190</v>
      </c>
      <c r="G90" s="16">
        <f t="shared" si="14"/>
        <v>310</v>
      </c>
      <c r="H90" s="16">
        <f t="shared" si="14"/>
        <v>13</v>
      </c>
      <c r="I90" s="16">
        <f t="shared" si="14"/>
        <v>275</v>
      </c>
      <c r="J90" s="16">
        <f t="shared" si="14"/>
        <v>2675</v>
      </c>
      <c r="K90" s="16">
        <f t="shared" si="14"/>
        <v>142</v>
      </c>
      <c r="L90" s="16">
        <f t="shared" si="14"/>
        <v>37</v>
      </c>
      <c r="M90" s="16">
        <f t="shared" si="14"/>
        <v>0</v>
      </c>
      <c r="N90" s="16">
        <f t="shared" si="14"/>
        <v>0</v>
      </c>
      <c r="O90" s="16">
        <f t="shared" si="14"/>
        <v>1088</v>
      </c>
      <c r="P90" s="16">
        <f t="shared" si="14"/>
        <v>0</v>
      </c>
      <c r="Q90" s="16">
        <f t="shared" si="14"/>
        <v>1587</v>
      </c>
    </row>
    <row r="91" spans="1:17">
      <c r="A91" s="12">
        <v>83</v>
      </c>
      <c r="B91" s="12">
        <v>341</v>
      </c>
      <c r="C91" s="13" t="s">
        <v>24</v>
      </c>
      <c r="D91" s="7" t="s">
        <v>142</v>
      </c>
      <c r="E91" s="12">
        <v>30</v>
      </c>
      <c r="F91" s="12">
        <v>50</v>
      </c>
      <c r="G91" s="12">
        <v>80</v>
      </c>
      <c r="H91" s="12">
        <v>3</v>
      </c>
      <c r="I91" s="12">
        <f>G91</f>
        <v>80</v>
      </c>
      <c r="J91" s="12">
        <f>I91*10</f>
        <v>800</v>
      </c>
      <c r="K91" s="12">
        <v>27</v>
      </c>
      <c r="L91" s="12">
        <f t="shared" si="10"/>
        <v>-3</v>
      </c>
      <c r="M91" s="12" t="s">
        <v>154</v>
      </c>
      <c r="N91" s="12"/>
      <c r="O91" s="12">
        <f>K91*5</f>
        <v>135</v>
      </c>
      <c r="P91" s="12"/>
      <c r="Q91" s="12">
        <f t="shared" si="12"/>
        <v>665</v>
      </c>
    </row>
    <row r="92" spans="1:17">
      <c r="A92" s="12">
        <v>84</v>
      </c>
      <c r="B92" s="12">
        <v>721</v>
      </c>
      <c r="C92" s="13" t="s">
        <v>74</v>
      </c>
      <c r="D92" s="7" t="s">
        <v>142</v>
      </c>
      <c r="E92" s="12">
        <v>20</v>
      </c>
      <c r="F92" s="12">
        <v>40</v>
      </c>
      <c r="G92" s="12">
        <v>60</v>
      </c>
      <c r="H92" s="12">
        <v>1</v>
      </c>
      <c r="I92" s="12">
        <f>E92</f>
        <v>20</v>
      </c>
      <c r="J92" s="12">
        <f>I92*5</f>
        <v>100</v>
      </c>
      <c r="K92" s="12">
        <v>24</v>
      </c>
      <c r="L92" s="12">
        <f t="shared" si="10"/>
        <v>4</v>
      </c>
      <c r="M92" s="12" t="s">
        <v>157</v>
      </c>
      <c r="N92" s="12" t="s">
        <v>156</v>
      </c>
      <c r="O92" s="21">
        <f>K92*5</f>
        <v>120</v>
      </c>
      <c r="P92" s="12">
        <f>O92-J92</f>
        <v>20</v>
      </c>
      <c r="Q92" s="12"/>
    </row>
    <row r="93" spans="1:17">
      <c r="A93" s="12">
        <v>85</v>
      </c>
      <c r="B93" s="12">
        <v>732</v>
      </c>
      <c r="C93" s="13" t="s">
        <v>99</v>
      </c>
      <c r="D93" s="7" t="s">
        <v>142</v>
      </c>
      <c r="E93" s="12">
        <v>15</v>
      </c>
      <c r="F93" s="12">
        <v>30</v>
      </c>
      <c r="G93" s="12">
        <v>50</v>
      </c>
      <c r="H93" s="12">
        <v>3</v>
      </c>
      <c r="I93" s="12">
        <f>G93</f>
        <v>50</v>
      </c>
      <c r="J93" s="12">
        <f>I93*10</f>
        <v>500</v>
      </c>
      <c r="K93" s="12">
        <v>1</v>
      </c>
      <c r="L93" s="12">
        <f t="shared" si="10"/>
        <v>-14</v>
      </c>
      <c r="M93" s="12" t="s">
        <v>154</v>
      </c>
      <c r="N93" s="12"/>
      <c r="O93" s="12">
        <f>K93*5</f>
        <v>5</v>
      </c>
      <c r="P93" s="12"/>
      <c r="Q93" s="12">
        <f t="shared" ref="Q93:Q115" si="15">J93-O93</f>
        <v>495</v>
      </c>
    </row>
    <row r="94" spans="1:17">
      <c r="A94" s="12">
        <v>86</v>
      </c>
      <c r="B94" s="12">
        <v>591</v>
      </c>
      <c r="C94" s="13" t="s">
        <v>106</v>
      </c>
      <c r="D94" s="7" t="s">
        <v>142</v>
      </c>
      <c r="E94" s="12">
        <v>15</v>
      </c>
      <c r="F94" s="12">
        <v>30</v>
      </c>
      <c r="G94" s="12">
        <v>50</v>
      </c>
      <c r="H94" s="12">
        <v>2</v>
      </c>
      <c r="I94" s="12">
        <f>F94</f>
        <v>30</v>
      </c>
      <c r="J94" s="12">
        <f>I94*8</f>
        <v>240</v>
      </c>
      <c r="K94" s="12">
        <v>25</v>
      </c>
      <c r="L94" s="12">
        <f t="shared" si="10"/>
        <v>10</v>
      </c>
      <c r="M94" s="12" t="s">
        <v>157</v>
      </c>
      <c r="N94" s="12"/>
      <c r="O94" s="12">
        <f>K94*5</f>
        <v>125</v>
      </c>
      <c r="P94" s="12"/>
      <c r="Q94" s="12">
        <f t="shared" si="15"/>
        <v>115</v>
      </c>
    </row>
    <row r="95" spans="1:17">
      <c r="A95" s="12">
        <v>87</v>
      </c>
      <c r="B95" s="12">
        <v>102564</v>
      </c>
      <c r="C95" s="13" t="s">
        <v>108</v>
      </c>
      <c r="D95" s="7" t="s">
        <v>142</v>
      </c>
      <c r="E95" s="12">
        <v>15</v>
      </c>
      <c r="F95" s="12">
        <v>30</v>
      </c>
      <c r="G95" s="12">
        <v>50</v>
      </c>
      <c r="H95" s="12">
        <v>3</v>
      </c>
      <c r="I95" s="12">
        <f>G95</f>
        <v>50</v>
      </c>
      <c r="J95" s="12">
        <f>I95*10</f>
        <v>500</v>
      </c>
      <c r="K95" s="12">
        <v>7</v>
      </c>
      <c r="L95" s="12">
        <f t="shared" si="10"/>
        <v>-8</v>
      </c>
      <c r="M95" s="12" t="s">
        <v>154</v>
      </c>
      <c r="N95" s="12"/>
      <c r="O95" s="12">
        <f>K95*5</f>
        <v>35</v>
      </c>
      <c r="P95" s="12"/>
      <c r="Q95" s="12">
        <f t="shared" si="15"/>
        <v>465</v>
      </c>
    </row>
    <row r="96" s="2" customFormat="1" spans="1:17">
      <c r="A96" s="16"/>
      <c r="B96" s="16"/>
      <c r="C96" s="17"/>
      <c r="D96" s="18" t="s">
        <v>142</v>
      </c>
      <c r="E96" s="16">
        <f>SUM(E91:E95)</f>
        <v>95</v>
      </c>
      <c r="F96" s="16">
        <f t="shared" ref="F96:Q96" si="16">SUM(F91:F95)</f>
        <v>180</v>
      </c>
      <c r="G96" s="16">
        <f t="shared" si="16"/>
        <v>290</v>
      </c>
      <c r="H96" s="16">
        <f t="shared" si="16"/>
        <v>12</v>
      </c>
      <c r="I96" s="16">
        <f t="shared" si="16"/>
        <v>230</v>
      </c>
      <c r="J96" s="16">
        <f t="shared" si="16"/>
        <v>2140</v>
      </c>
      <c r="K96" s="16">
        <f t="shared" si="16"/>
        <v>84</v>
      </c>
      <c r="L96" s="16">
        <f t="shared" si="16"/>
        <v>-11</v>
      </c>
      <c r="M96" s="16">
        <f t="shared" si="16"/>
        <v>0</v>
      </c>
      <c r="N96" s="16">
        <f t="shared" si="16"/>
        <v>0</v>
      </c>
      <c r="O96" s="16">
        <f t="shared" si="16"/>
        <v>420</v>
      </c>
      <c r="P96" s="16">
        <f t="shared" si="16"/>
        <v>20</v>
      </c>
      <c r="Q96" s="16">
        <f t="shared" si="16"/>
        <v>1740</v>
      </c>
    </row>
    <row r="97" spans="1:17">
      <c r="A97" s="12">
        <v>88</v>
      </c>
      <c r="B97" s="12">
        <v>746</v>
      </c>
      <c r="C97" s="13" t="s">
        <v>51</v>
      </c>
      <c r="D97" s="7" t="s">
        <v>143</v>
      </c>
      <c r="E97" s="12">
        <v>30</v>
      </c>
      <c r="F97" s="12">
        <v>50</v>
      </c>
      <c r="G97" s="12">
        <v>80</v>
      </c>
      <c r="H97" s="12">
        <v>3</v>
      </c>
      <c r="I97" s="12">
        <f>G97</f>
        <v>80</v>
      </c>
      <c r="J97" s="12">
        <f>I97*10</f>
        <v>800</v>
      </c>
      <c r="K97" s="12">
        <v>15</v>
      </c>
      <c r="L97" s="12">
        <f t="shared" si="10"/>
        <v>-15</v>
      </c>
      <c r="M97" s="12" t="s">
        <v>154</v>
      </c>
      <c r="N97" s="12"/>
      <c r="O97" s="12">
        <f t="shared" ref="O97:O106" si="17">K97*5</f>
        <v>75</v>
      </c>
      <c r="P97" s="12"/>
      <c r="Q97" s="12">
        <f t="shared" si="15"/>
        <v>725</v>
      </c>
    </row>
    <row r="98" spans="1:17">
      <c r="A98" s="12">
        <v>89</v>
      </c>
      <c r="B98" s="12">
        <v>716</v>
      </c>
      <c r="C98" s="13" t="s">
        <v>71</v>
      </c>
      <c r="D98" s="7" t="s">
        <v>143</v>
      </c>
      <c r="E98" s="12">
        <v>20</v>
      </c>
      <c r="F98" s="12">
        <v>40</v>
      </c>
      <c r="G98" s="12">
        <v>60</v>
      </c>
      <c r="H98" s="12">
        <v>3</v>
      </c>
      <c r="I98" s="12">
        <f>G98</f>
        <v>60</v>
      </c>
      <c r="J98" s="12">
        <f>I98*10</f>
        <v>600</v>
      </c>
      <c r="K98" s="12">
        <v>22</v>
      </c>
      <c r="L98" s="12">
        <f t="shared" si="10"/>
        <v>2</v>
      </c>
      <c r="M98" s="12" t="s">
        <v>157</v>
      </c>
      <c r="N98" s="12"/>
      <c r="O98" s="12">
        <f t="shared" si="17"/>
        <v>110</v>
      </c>
      <c r="P98" s="12"/>
      <c r="Q98" s="12">
        <f t="shared" si="15"/>
        <v>490</v>
      </c>
    </row>
    <row r="99" spans="1:17">
      <c r="A99" s="12">
        <v>90</v>
      </c>
      <c r="B99" s="12">
        <v>748</v>
      </c>
      <c r="C99" s="13" t="s">
        <v>75</v>
      </c>
      <c r="D99" s="7" t="s">
        <v>143</v>
      </c>
      <c r="E99" s="12">
        <v>20</v>
      </c>
      <c r="F99" s="12">
        <v>40</v>
      </c>
      <c r="G99" s="12">
        <v>60</v>
      </c>
      <c r="H99" s="12">
        <v>1</v>
      </c>
      <c r="I99" s="12">
        <f>E99</f>
        <v>20</v>
      </c>
      <c r="J99" s="12">
        <f>I99*5</f>
        <v>100</v>
      </c>
      <c r="K99" s="12">
        <v>9</v>
      </c>
      <c r="L99" s="12">
        <f t="shared" si="10"/>
        <v>-11</v>
      </c>
      <c r="M99" s="12" t="s">
        <v>154</v>
      </c>
      <c r="N99" s="12"/>
      <c r="O99" s="12">
        <f t="shared" si="17"/>
        <v>45</v>
      </c>
      <c r="P99" s="12"/>
      <c r="Q99" s="12">
        <f t="shared" si="15"/>
        <v>55</v>
      </c>
    </row>
    <row r="100" spans="1:17">
      <c r="A100" s="12">
        <v>91</v>
      </c>
      <c r="B100" s="12">
        <v>717</v>
      </c>
      <c r="C100" s="13" t="s">
        <v>83</v>
      </c>
      <c r="D100" s="7" t="s">
        <v>143</v>
      </c>
      <c r="E100" s="12">
        <v>20</v>
      </c>
      <c r="F100" s="12">
        <v>40</v>
      </c>
      <c r="G100" s="12">
        <v>60</v>
      </c>
      <c r="H100" s="12">
        <v>3</v>
      </c>
      <c r="I100" s="12">
        <f>G100</f>
        <v>60</v>
      </c>
      <c r="J100" s="12">
        <f>I100*10</f>
        <v>600</v>
      </c>
      <c r="K100" s="12">
        <v>39</v>
      </c>
      <c r="L100" s="12">
        <f t="shared" si="10"/>
        <v>19</v>
      </c>
      <c r="M100" s="12" t="s">
        <v>157</v>
      </c>
      <c r="N100" s="12"/>
      <c r="O100" s="12">
        <f t="shared" si="17"/>
        <v>195</v>
      </c>
      <c r="P100" s="12"/>
      <c r="Q100" s="12">
        <f t="shared" si="15"/>
        <v>405</v>
      </c>
    </row>
    <row r="101" spans="1:17">
      <c r="A101" s="12">
        <v>92</v>
      </c>
      <c r="B101" s="12">
        <v>549</v>
      </c>
      <c r="C101" s="13" t="s">
        <v>84</v>
      </c>
      <c r="D101" s="7" t="s">
        <v>143</v>
      </c>
      <c r="E101" s="12">
        <v>20</v>
      </c>
      <c r="F101" s="12">
        <v>40</v>
      </c>
      <c r="G101" s="12">
        <v>60</v>
      </c>
      <c r="H101" s="12">
        <v>3</v>
      </c>
      <c r="I101" s="12">
        <f>G101</f>
        <v>60</v>
      </c>
      <c r="J101" s="12">
        <f>I101*10</f>
        <v>600</v>
      </c>
      <c r="K101" s="12">
        <v>12</v>
      </c>
      <c r="L101" s="12">
        <f t="shared" ref="L101:L125" si="18">K101-E101</f>
        <v>-8</v>
      </c>
      <c r="M101" s="12" t="s">
        <v>154</v>
      </c>
      <c r="N101" s="12"/>
      <c r="O101" s="12">
        <f t="shared" si="17"/>
        <v>60</v>
      </c>
      <c r="P101" s="12"/>
      <c r="Q101" s="12">
        <f t="shared" si="15"/>
        <v>540</v>
      </c>
    </row>
    <row r="102" spans="1:17">
      <c r="A102" s="12">
        <v>93</v>
      </c>
      <c r="B102" s="12">
        <v>539</v>
      </c>
      <c r="C102" s="13" t="s">
        <v>91</v>
      </c>
      <c r="D102" s="7" t="s">
        <v>143</v>
      </c>
      <c r="E102" s="12">
        <v>20</v>
      </c>
      <c r="F102" s="12">
        <v>40</v>
      </c>
      <c r="G102" s="12">
        <v>60</v>
      </c>
      <c r="H102" s="12">
        <v>3</v>
      </c>
      <c r="I102" s="12">
        <f>G102</f>
        <v>60</v>
      </c>
      <c r="J102" s="12">
        <f>I102*10</f>
        <v>600</v>
      </c>
      <c r="K102" s="12">
        <v>19</v>
      </c>
      <c r="L102" s="12">
        <f t="shared" si="18"/>
        <v>-1</v>
      </c>
      <c r="M102" s="12" t="s">
        <v>154</v>
      </c>
      <c r="N102" s="12"/>
      <c r="O102" s="12">
        <f t="shared" si="17"/>
        <v>95</v>
      </c>
      <c r="P102" s="12"/>
      <c r="Q102" s="12">
        <f t="shared" si="15"/>
        <v>505</v>
      </c>
    </row>
    <row r="103" spans="1:17">
      <c r="A103" s="12">
        <v>94</v>
      </c>
      <c r="B103" s="12">
        <v>720</v>
      </c>
      <c r="C103" s="13" t="s">
        <v>98</v>
      </c>
      <c r="D103" s="7" t="s">
        <v>143</v>
      </c>
      <c r="E103" s="12">
        <v>15</v>
      </c>
      <c r="F103" s="12">
        <v>30</v>
      </c>
      <c r="G103" s="12">
        <v>50</v>
      </c>
      <c r="H103" s="12">
        <v>3</v>
      </c>
      <c r="I103" s="12">
        <f>G103</f>
        <v>50</v>
      </c>
      <c r="J103" s="12">
        <f>I103*10</f>
        <v>500</v>
      </c>
      <c r="K103" s="12">
        <v>10</v>
      </c>
      <c r="L103" s="12">
        <f t="shared" si="18"/>
        <v>-5</v>
      </c>
      <c r="M103" s="12" t="s">
        <v>154</v>
      </c>
      <c r="N103" s="12"/>
      <c r="O103" s="12">
        <f t="shared" si="17"/>
        <v>50</v>
      </c>
      <c r="P103" s="12"/>
      <c r="Q103" s="12">
        <f t="shared" si="15"/>
        <v>450</v>
      </c>
    </row>
    <row r="104" spans="1:17">
      <c r="A104" s="12">
        <v>95</v>
      </c>
      <c r="B104" s="12">
        <v>594</v>
      </c>
      <c r="C104" s="13" t="s">
        <v>100</v>
      </c>
      <c r="D104" s="7" t="s">
        <v>143</v>
      </c>
      <c r="E104" s="12">
        <v>15</v>
      </c>
      <c r="F104" s="12">
        <v>30</v>
      </c>
      <c r="G104" s="12">
        <v>50</v>
      </c>
      <c r="H104" s="12">
        <v>3</v>
      </c>
      <c r="I104" s="12">
        <f>G104</f>
        <v>50</v>
      </c>
      <c r="J104" s="12">
        <f>I104*10</f>
        <v>500</v>
      </c>
      <c r="K104" s="12">
        <v>8</v>
      </c>
      <c r="L104" s="12">
        <f t="shared" si="18"/>
        <v>-7</v>
      </c>
      <c r="M104" s="12" t="s">
        <v>154</v>
      </c>
      <c r="N104" s="12"/>
      <c r="O104" s="12">
        <f t="shared" si="17"/>
        <v>40</v>
      </c>
      <c r="P104" s="12"/>
      <c r="Q104" s="12">
        <f t="shared" si="15"/>
        <v>460</v>
      </c>
    </row>
    <row r="105" spans="1:17">
      <c r="A105" s="12">
        <v>96</v>
      </c>
      <c r="B105" s="12">
        <v>104533</v>
      </c>
      <c r="C105" s="13" t="s">
        <v>120</v>
      </c>
      <c r="D105" s="7" t="s">
        <v>143</v>
      </c>
      <c r="E105" s="12">
        <v>15</v>
      </c>
      <c r="F105" s="12">
        <v>30</v>
      </c>
      <c r="G105" s="12">
        <v>50</v>
      </c>
      <c r="H105" s="12">
        <v>2</v>
      </c>
      <c r="I105" s="12">
        <f>F105</f>
        <v>30</v>
      </c>
      <c r="J105" s="12">
        <f>I105*8</f>
        <v>240</v>
      </c>
      <c r="K105" s="12">
        <v>7</v>
      </c>
      <c r="L105" s="12">
        <f t="shared" si="18"/>
        <v>-8</v>
      </c>
      <c r="M105" s="12" t="s">
        <v>154</v>
      </c>
      <c r="N105" s="12"/>
      <c r="O105" s="12">
        <f t="shared" si="17"/>
        <v>35</v>
      </c>
      <c r="P105" s="12"/>
      <c r="Q105" s="12">
        <f t="shared" si="15"/>
        <v>205</v>
      </c>
    </row>
    <row r="106" spans="1:17">
      <c r="A106" s="12">
        <v>97</v>
      </c>
      <c r="B106" s="12">
        <v>107728</v>
      </c>
      <c r="C106" s="13" t="s">
        <v>129</v>
      </c>
      <c r="D106" s="7" t="s">
        <v>143</v>
      </c>
      <c r="E106" s="12">
        <v>15</v>
      </c>
      <c r="F106" s="12">
        <v>30</v>
      </c>
      <c r="G106" s="12">
        <v>50</v>
      </c>
      <c r="H106" s="12">
        <v>1</v>
      </c>
      <c r="I106" s="12">
        <f>E106</f>
        <v>15</v>
      </c>
      <c r="J106" s="12">
        <f>I106*5</f>
        <v>75</v>
      </c>
      <c r="K106" s="12">
        <v>3</v>
      </c>
      <c r="L106" s="12">
        <f t="shared" si="18"/>
        <v>-12</v>
      </c>
      <c r="M106" s="12" t="s">
        <v>154</v>
      </c>
      <c r="N106" s="12"/>
      <c r="O106" s="12">
        <f t="shared" si="17"/>
        <v>15</v>
      </c>
      <c r="P106" s="12"/>
      <c r="Q106" s="12">
        <f t="shared" si="15"/>
        <v>60</v>
      </c>
    </row>
    <row r="107" s="2" customFormat="1" spans="1:17">
      <c r="A107" s="16"/>
      <c r="B107" s="16"/>
      <c r="C107" s="17"/>
      <c r="D107" s="18" t="s">
        <v>143</v>
      </c>
      <c r="E107" s="16">
        <f>SUM(E97:E106)</f>
        <v>190</v>
      </c>
      <c r="F107" s="16">
        <f t="shared" ref="F107:Q107" si="19">SUM(F97:F106)</f>
        <v>370</v>
      </c>
      <c r="G107" s="16">
        <f t="shared" si="19"/>
        <v>580</v>
      </c>
      <c r="H107" s="16">
        <f t="shared" si="19"/>
        <v>25</v>
      </c>
      <c r="I107" s="16">
        <f t="shared" si="19"/>
        <v>485</v>
      </c>
      <c r="J107" s="16">
        <f t="shared" si="19"/>
        <v>4615</v>
      </c>
      <c r="K107" s="16">
        <f t="shared" si="19"/>
        <v>144</v>
      </c>
      <c r="L107" s="16">
        <f t="shared" si="19"/>
        <v>-46</v>
      </c>
      <c r="M107" s="16">
        <f t="shared" si="19"/>
        <v>0</v>
      </c>
      <c r="N107" s="16">
        <f t="shared" si="19"/>
        <v>0</v>
      </c>
      <c r="O107" s="16">
        <f t="shared" si="19"/>
        <v>720</v>
      </c>
      <c r="P107" s="16">
        <f t="shared" si="19"/>
        <v>0</v>
      </c>
      <c r="Q107" s="16">
        <f t="shared" si="19"/>
        <v>3895</v>
      </c>
    </row>
    <row r="108" spans="1:17">
      <c r="A108" s="12">
        <v>98</v>
      </c>
      <c r="B108" s="12">
        <v>754</v>
      </c>
      <c r="C108" s="13" t="s">
        <v>53</v>
      </c>
      <c r="D108" s="7" t="s">
        <v>54</v>
      </c>
      <c r="E108" s="12">
        <v>30</v>
      </c>
      <c r="F108" s="12">
        <v>50</v>
      </c>
      <c r="G108" s="12">
        <v>80</v>
      </c>
      <c r="H108" s="12">
        <v>1</v>
      </c>
      <c r="I108" s="12">
        <f>E108</f>
        <v>30</v>
      </c>
      <c r="J108" s="12">
        <f>I108*5</f>
        <v>150</v>
      </c>
      <c r="K108" s="12">
        <v>14</v>
      </c>
      <c r="L108" s="12">
        <f t="shared" si="18"/>
        <v>-16</v>
      </c>
      <c r="M108" s="12" t="s">
        <v>154</v>
      </c>
      <c r="N108" s="12"/>
      <c r="O108" s="12">
        <f>K108*5</f>
        <v>70</v>
      </c>
      <c r="P108" s="12"/>
      <c r="Q108" s="12">
        <f t="shared" si="15"/>
        <v>80</v>
      </c>
    </row>
    <row r="109" spans="1:17">
      <c r="A109" s="12">
        <v>99</v>
      </c>
      <c r="B109" s="12">
        <v>54</v>
      </c>
      <c r="C109" s="13" t="s">
        <v>60</v>
      </c>
      <c r="D109" s="7" t="s">
        <v>54</v>
      </c>
      <c r="E109" s="12">
        <v>20</v>
      </c>
      <c r="F109" s="12">
        <v>40</v>
      </c>
      <c r="G109" s="12">
        <v>60</v>
      </c>
      <c r="H109" s="12">
        <v>3</v>
      </c>
      <c r="I109" s="12">
        <f>G109</f>
        <v>60</v>
      </c>
      <c r="J109" s="12">
        <f>I109*10</f>
        <v>600</v>
      </c>
      <c r="K109" s="12">
        <v>36</v>
      </c>
      <c r="L109" s="12">
        <f t="shared" si="18"/>
        <v>16</v>
      </c>
      <c r="M109" s="12" t="s">
        <v>157</v>
      </c>
      <c r="N109" s="12"/>
      <c r="O109" s="12">
        <f>K109*5</f>
        <v>180</v>
      </c>
      <c r="P109" s="12"/>
      <c r="Q109" s="12">
        <f t="shared" si="15"/>
        <v>420</v>
      </c>
    </row>
    <row r="110" spans="1:17">
      <c r="A110" s="12">
        <v>100</v>
      </c>
      <c r="B110" s="12">
        <v>101453</v>
      </c>
      <c r="C110" s="13" t="s">
        <v>69</v>
      </c>
      <c r="D110" s="7" t="s">
        <v>54</v>
      </c>
      <c r="E110" s="12">
        <v>20</v>
      </c>
      <c r="F110" s="12">
        <v>40</v>
      </c>
      <c r="G110" s="12">
        <v>60</v>
      </c>
      <c r="H110" s="12">
        <v>3</v>
      </c>
      <c r="I110" s="12">
        <f>G110</f>
        <v>60</v>
      </c>
      <c r="J110" s="12">
        <f>I110*10</f>
        <v>600</v>
      </c>
      <c r="K110" s="12">
        <v>22</v>
      </c>
      <c r="L110" s="12">
        <f t="shared" si="18"/>
        <v>2</v>
      </c>
      <c r="M110" s="12" t="s">
        <v>157</v>
      </c>
      <c r="N110" s="12"/>
      <c r="O110" s="12">
        <f>K110*5</f>
        <v>110</v>
      </c>
      <c r="P110" s="12"/>
      <c r="Q110" s="12">
        <f t="shared" si="15"/>
        <v>490</v>
      </c>
    </row>
    <row r="111" spans="1:17">
      <c r="A111" s="12">
        <v>101</v>
      </c>
      <c r="B111" s="12">
        <v>367</v>
      </c>
      <c r="C111" s="13" t="s">
        <v>73</v>
      </c>
      <c r="D111" s="7" t="s">
        <v>54</v>
      </c>
      <c r="E111" s="12">
        <v>20</v>
      </c>
      <c r="F111" s="12">
        <v>40</v>
      </c>
      <c r="G111" s="12">
        <v>60</v>
      </c>
      <c r="H111" s="12">
        <v>3</v>
      </c>
      <c r="I111" s="12">
        <f>G111</f>
        <v>60</v>
      </c>
      <c r="J111" s="12">
        <f>I111*10</f>
        <v>600</v>
      </c>
      <c r="K111" s="12">
        <v>40</v>
      </c>
      <c r="L111" s="12">
        <f t="shared" si="18"/>
        <v>20</v>
      </c>
      <c r="M111" s="12" t="s">
        <v>155</v>
      </c>
      <c r="N111" s="12"/>
      <c r="O111" s="12">
        <f>K111*8</f>
        <v>320</v>
      </c>
      <c r="P111" s="12"/>
      <c r="Q111" s="12">
        <f t="shared" si="15"/>
        <v>280</v>
      </c>
    </row>
    <row r="112" spans="1:17">
      <c r="A112" s="12">
        <v>102</v>
      </c>
      <c r="B112" s="12">
        <v>351</v>
      </c>
      <c r="C112" s="13" t="s">
        <v>78</v>
      </c>
      <c r="D112" s="7" t="s">
        <v>54</v>
      </c>
      <c r="E112" s="12">
        <v>20</v>
      </c>
      <c r="F112" s="12">
        <v>40</v>
      </c>
      <c r="G112" s="12">
        <v>60</v>
      </c>
      <c r="H112" s="12">
        <v>1</v>
      </c>
      <c r="I112" s="12">
        <f>E112</f>
        <v>20</v>
      </c>
      <c r="J112" s="12">
        <f>I112*5</f>
        <v>100</v>
      </c>
      <c r="K112" s="12">
        <v>18</v>
      </c>
      <c r="L112" s="12">
        <f t="shared" si="18"/>
        <v>-2</v>
      </c>
      <c r="M112" s="12" t="s">
        <v>154</v>
      </c>
      <c r="N112" s="12"/>
      <c r="O112" s="12">
        <f t="shared" ref="O112:O118" si="20">K112*5</f>
        <v>90</v>
      </c>
      <c r="P112" s="12"/>
      <c r="Q112" s="12">
        <f t="shared" si="15"/>
        <v>10</v>
      </c>
    </row>
    <row r="113" spans="1:17">
      <c r="A113" s="12">
        <v>103</v>
      </c>
      <c r="B113" s="12">
        <v>104428</v>
      </c>
      <c r="C113" s="13" t="s">
        <v>81</v>
      </c>
      <c r="D113" s="7" t="s">
        <v>54</v>
      </c>
      <c r="E113" s="12">
        <v>20</v>
      </c>
      <c r="F113" s="12">
        <v>40</v>
      </c>
      <c r="G113" s="12">
        <v>60</v>
      </c>
      <c r="H113" s="12">
        <v>3</v>
      </c>
      <c r="I113" s="12">
        <f>G113</f>
        <v>60</v>
      </c>
      <c r="J113" s="12">
        <f>I113*10</f>
        <v>600</v>
      </c>
      <c r="K113" s="12">
        <v>19</v>
      </c>
      <c r="L113" s="12">
        <f t="shared" si="18"/>
        <v>-1</v>
      </c>
      <c r="M113" s="12" t="s">
        <v>154</v>
      </c>
      <c r="N113" s="12"/>
      <c r="O113" s="12">
        <f t="shared" si="20"/>
        <v>95</v>
      </c>
      <c r="P113" s="12"/>
      <c r="Q113" s="12">
        <f t="shared" si="15"/>
        <v>505</v>
      </c>
    </row>
    <row r="114" spans="1:17">
      <c r="A114" s="12">
        <v>104</v>
      </c>
      <c r="B114" s="12">
        <v>329</v>
      </c>
      <c r="C114" s="13" t="s">
        <v>86</v>
      </c>
      <c r="D114" s="7" t="s">
        <v>54</v>
      </c>
      <c r="E114" s="12">
        <v>20</v>
      </c>
      <c r="F114" s="12">
        <v>40</v>
      </c>
      <c r="G114" s="12">
        <v>60</v>
      </c>
      <c r="H114" s="12">
        <v>3</v>
      </c>
      <c r="I114" s="12">
        <f>G114</f>
        <v>60</v>
      </c>
      <c r="J114" s="12">
        <f>I114*10</f>
        <v>600</v>
      </c>
      <c r="K114" s="12">
        <v>8</v>
      </c>
      <c r="L114" s="12">
        <f t="shared" si="18"/>
        <v>-12</v>
      </c>
      <c r="M114" s="12" t="s">
        <v>154</v>
      </c>
      <c r="N114" s="12"/>
      <c r="O114" s="12">
        <f t="shared" si="20"/>
        <v>40</v>
      </c>
      <c r="P114" s="12"/>
      <c r="Q114" s="12">
        <f t="shared" si="15"/>
        <v>560</v>
      </c>
    </row>
    <row r="115" spans="1:17">
      <c r="A115" s="12">
        <v>105</v>
      </c>
      <c r="B115" s="12">
        <v>52</v>
      </c>
      <c r="C115" s="13" t="s">
        <v>89</v>
      </c>
      <c r="D115" s="7" t="s">
        <v>54</v>
      </c>
      <c r="E115" s="12">
        <v>20</v>
      </c>
      <c r="F115" s="12">
        <v>40</v>
      </c>
      <c r="G115" s="12">
        <v>60</v>
      </c>
      <c r="H115" s="12">
        <v>2</v>
      </c>
      <c r="I115" s="12">
        <f>F115</f>
        <v>40</v>
      </c>
      <c r="J115" s="12">
        <f>I115*8</f>
        <v>320</v>
      </c>
      <c r="K115" s="12">
        <v>13</v>
      </c>
      <c r="L115" s="12">
        <f t="shared" si="18"/>
        <v>-7</v>
      </c>
      <c r="M115" s="12" t="s">
        <v>154</v>
      </c>
      <c r="N115" s="12"/>
      <c r="O115" s="12">
        <f t="shared" si="20"/>
        <v>65</v>
      </c>
      <c r="P115" s="12"/>
      <c r="Q115" s="12">
        <f t="shared" si="15"/>
        <v>255</v>
      </c>
    </row>
    <row r="116" spans="1:17">
      <c r="A116" s="12">
        <v>106</v>
      </c>
      <c r="B116" s="12">
        <v>704</v>
      </c>
      <c r="C116" s="13" t="s">
        <v>93</v>
      </c>
      <c r="D116" s="7" t="s">
        <v>54</v>
      </c>
      <c r="E116" s="12">
        <v>20</v>
      </c>
      <c r="F116" s="12">
        <v>40</v>
      </c>
      <c r="G116" s="12">
        <v>60</v>
      </c>
      <c r="H116" s="12">
        <v>1</v>
      </c>
      <c r="I116" s="12">
        <f>E116</f>
        <v>20</v>
      </c>
      <c r="J116" s="12">
        <f>I116*5</f>
        <v>100</v>
      </c>
      <c r="K116" s="12">
        <v>33</v>
      </c>
      <c r="L116" s="12">
        <f t="shared" si="18"/>
        <v>13</v>
      </c>
      <c r="M116" s="12" t="s">
        <v>157</v>
      </c>
      <c r="N116" s="12" t="s">
        <v>156</v>
      </c>
      <c r="O116" s="21">
        <f t="shared" si="20"/>
        <v>165</v>
      </c>
      <c r="P116" s="12">
        <f>O116-J116</f>
        <v>65</v>
      </c>
      <c r="Q116" s="12"/>
    </row>
    <row r="117" spans="1:17">
      <c r="A117" s="12">
        <v>107</v>
      </c>
      <c r="B117" s="12">
        <v>587</v>
      </c>
      <c r="C117" s="13" t="s">
        <v>97</v>
      </c>
      <c r="D117" s="7" t="s">
        <v>54</v>
      </c>
      <c r="E117" s="12">
        <v>15</v>
      </c>
      <c r="F117" s="12">
        <v>30</v>
      </c>
      <c r="G117" s="12">
        <v>50</v>
      </c>
      <c r="H117" s="12">
        <v>1</v>
      </c>
      <c r="I117" s="12">
        <f>E117</f>
        <v>15</v>
      </c>
      <c r="J117" s="12">
        <f>I117*5</f>
        <v>75</v>
      </c>
      <c r="K117" s="12">
        <v>6</v>
      </c>
      <c r="L117" s="12">
        <f t="shared" si="18"/>
        <v>-9</v>
      </c>
      <c r="M117" s="12" t="s">
        <v>154</v>
      </c>
      <c r="N117" s="12"/>
      <c r="O117" s="12">
        <f t="shared" si="20"/>
        <v>30</v>
      </c>
      <c r="P117" s="12"/>
      <c r="Q117" s="12">
        <f>J117-O117</f>
        <v>45</v>
      </c>
    </row>
    <row r="118" spans="1:17">
      <c r="A118" s="12">
        <v>108</v>
      </c>
      <c r="B118" s="12">
        <v>710</v>
      </c>
      <c r="C118" s="13" t="s">
        <v>101</v>
      </c>
      <c r="D118" s="7" t="s">
        <v>54</v>
      </c>
      <c r="E118" s="12">
        <v>15</v>
      </c>
      <c r="F118" s="12">
        <v>30</v>
      </c>
      <c r="G118" s="12">
        <v>50</v>
      </c>
      <c r="H118" s="12">
        <v>3</v>
      </c>
      <c r="I118" s="12">
        <f>G118</f>
        <v>50</v>
      </c>
      <c r="J118" s="12">
        <f>I118*10</f>
        <v>500</v>
      </c>
      <c r="K118" s="12">
        <v>10</v>
      </c>
      <c r="L118" s="12">
        <f t="shared" si="18"/>
        <v>-5</v>
      </c>
      <c r="M118" s="12" t="s">
        <v>154</v>
      </c>
      <c r="N118" s="12"/>
      <c r="O118" s="12">
        <f t="shared" si="20"/>
        <v>50</v>
      </c>
      <c r="P118" s="12"/>
      <c r="Q118" s="12">
        <f>J118-O118</f>
        <v>450</v>
      </c>
    </row>
    <row r="119" spans="1:17">
      <c r="A119" s="12">
        <v>109</v>
      </c>
      <c r="B119" s="12">
        <v>706</v>
      </c>
      <c r="C119" s="13" t="s">
        <v>103</v>
      </c>
      <c r="D119" s="7" t="s">
        <v>54</v>
      </c>
      <c r="E119" s="12">
        <v>15</v>
      </c>
      <c r="F119" s="12">
        <v>30</v>
      </c>
      <c r="G119" s="12">
        <v>50</v>
      </c>
      <c r="H119" s="12">
        <v>3</v>
      </c>
      <c r="I119" s="12">
        <f>G119</f>
        <v>50</v>
      </c>
      <c r="J119" s="12">
        <f>I119*10</f>
        <v>500</v>
      </c>
      <c r="K119" s="12">
        <v>35</v>
      </c>
      <c r="L119" s="12">
        <f t="shared" si="18"/>
        <v>20</v>
      </c>
      <c r="M119" s="12" t="s">
        <v>155</v>
      </c>
      <c r="N119" s="12"/>
      <c r="O119" s="12">
        <f>K119*8</f>
        <v>280</v>
      </c>
      <c r="P119" s="12"/>
      <c r="Q119" s="12">
        <f>J119-O119</f>
        <v>220</v>
      </c>
    </row>
    <row r="120" spans="1:17">
      <c r="A120" s="12">
        <v>110</v>
      </c>
      <c r="B120" s="12">
        <v>56</v>
      </c>
      <c r="C120" s="13" t="s">
        <v>111</v>
      </c>
      <c r="D120" s="7" t="s">
        <v>54</v>
      </c>
      <c r="E120" s="12">
        <v>15</v>
      </c>
      <c r="F120" s="12">
        <v>30</v>
      </c>
      <c r="G120" s="12">
        <v>50</v>
      </c>
      <c r="H120" s="12">
        <v>1</v>
      </c>
      <c r="I120" s="12">
        <f>E120</f>
        <v>15</v>
      </c>
      <c r="J120" s="12">
        <f>I120*5</f>
        <v>75</v>
      </c>
      <c r="K120" s="12">
        <v>15</v>
      </c>
      <c r="L120" s="12">
        <f t="shared" si="18"/>
        <v>0</v>
      </c>
      <c r="M120" s="12" t="s">
        <v>157</v>
      </c>
      <c r="N120" s="12" t="s">
        <v>156</v>
      </c>
      <c r="O120" s="21">
        <f>K120*5</f>
        <v>75</v>
      </c>
      <c r="P120" s="12">
        <f>O120-J120</f>
        <v>0</v>
      </c>
      <c r="Q120" s="12"/>
    </row>
    <row r="121" spans="1:17">
      <c r="A121" s="12">
        <v>111</v>
      </c>
      <c r="B121" s="12">
        <v>738</v>
      </c>
      <c r="C121" s="13" t="s">
        <v>115</v>
      </c>
      <c r="D121" s="7" t="s">
        <v>54</v>
      </c>
      <c r="E121" s="12">
        <v>15</v>
      </c>
      <c r="F121" s="12">
        <v>30</v>
      </c>
      <c r="G121" s="12">
        <v>50</v>
      </c>
      <c r="H121" s="12">
        <v>2</v>
      </c>
      <c r="I121" s="12">
        <f>F121</f>
        <v>30</v>
      </c>
      <c r="J121" s="12">
        <f>I121*8</f>
        <v>240</v>
      </c>
      <c r="K121" s="12">
        <v>22</v>
      </c>
      <c r="L121" s="12">
        <f t="shared" si="18"/>
        <v>7</v>
      </c>
      <c r="M121" s="12" t="s">
        <v>157</v>
      </c>
      <c r="N121" s="12"/>
      <c r="O121" s="12">
        <f>K121*5</f>
        <v>110</v>
      </c>
      <c r="P121" s="12"/>
      <c r="Q121" s="12">
        <f>J121-O121</f>
        <v>130</v>
      </c>
    </row>
    <row r="122" spans="1:17">
      <c r="A122" s="12">
        <v>112</v>
      </c>
      <c r="B122" s="12">
        <v>104838</v>
      </c>
      <c r="C122" s="13" t="s">
        <v>116</v>
      </c>
      <c r="D122" s="7" t="s">
        <v>54</v>
      </c>
      <c r="E122" s="12">
        <v>15</v>
      </c>
      <c r="F122" s="12">
        <v>30</v>
      </c>
      <c r="G122" s="12">
        <v>50</v>
      </c>
      <c r="H122" s="12">
        <v>2</v>
      </c>
      <c r="I122" s="12">
        <f>F122</f>
        <v>30</v>
      </c>
      <c r="J122" s="12">
        <f>I122*8</f>
        <v>240</v>
      </c>
      <c r="K122" s="12">
        <v>13</v>
      </c>
      <c r="L122" s="12">
        <f t="shared" si="18"/>
        <v>-2</v>
      </c>
      <c r="M122" s="12" t="s">
        <v>154</v>
      </c>
      <c r="N122" s="12"/>
      <c r="O122" s="12">
        <f>K122*5</f>
        <v>65</v>
      </c>
      <c r="P122" s="12"/>
      <c r="Q122" s="12">
        <f>J122-O122</f>
        <v>175</v>
      </c>
    </row>
    <row r="123" spans="1:17">
      <c r="A123" s="12">
        <v>113</v>
      </c>
      <c r="B123" s="12">
        <v>713</v>
      </c>
      <c r="C123" s="13" t="s">
        <v>125</v>
      </c>
      <c r="D123" s="7" t="s">
        <v>54</v>
      </c>
      <c r="E123" s="12">
        <v>15</v>
      </c>
      <c r="F123" s="12">
        <v>30</v>
      </c>
      <c r="G123" s="12">
        <v>50</v>
      </c>
      <c r="H123" s="12">
        <v>3</v>
      </c>
      <c r="I123" s="12">
        <f>G123</f>
        <v>50</v>
      </c>
      <c r="J123" s="12">
        <f>I123*10</f>
        <v>500</v>
      </c>
      <c r="K123" s="12">
        <v>9</v>
      </c>
      <c r="L123" s="12">
        <f t="shared" si="18"/>
        <v>-6</v>
      </c>
      <c r="M123" s="12" t="s">
        <v>154</v>
      </c>
      <c r="N123" s="12"/>
      <c r="O123" s="12">
        <f>K123*5</f>
        <v>45</v>
      </c>
      <c r="P123" s="12"/>
      <c r="Q123" s="12">
        <f>J123-O123</f>
        <v>455</v>
      </c>
    </row>
    <row r="124" s="2" customFormat="1" spans="1:17">
      <c r="A124" s="16"/>
      <c r="B124" s="16"/>
      <c r="C124" s="17"/>
      <c r="D124" s="18" t="s">
        <v>54</v>
      </c>
      <c r="E124" s="16">
        <f>SUM(E108:E123)</f>
        <v>295</v>
      </c>
      <c r="F124" s="16">
        <f t="shared" ref="F124:Q124" si="21">SUM(F108:F123)</f>
        <v>580</v>
      </c>
      <c r="G124" s="16">
        <f t="shared" si="21"/>
        <v>910</v>
      </c>
      <c r="H124" s="16">
        <f t="shared" si="21"/>
        <v>35</v>
      </c>
      <c r="I124" s="16">
        <f t="shared" si="21"/>
        <v>650</v>
      </c>
      <c r="J124" s="16">
        <f t="shared" si="21"/>
        <v>5800</v>
      </c>
      <c r="K124" s="16">
        <f t="shared" si="21"/>
        <v>313</v>
      </c>
      <c r="L124" s="16">
        <f t="shared" si="21"/>
        <v>18</v>
      </c>
      <c r="M124" s="16">
        <f t="shared" si="21"/>
        <v>0</v>
      </c>
      <c r="N124" s="16">
        <f t="shared" si="21"/>
        <v>0</v>
      </c>
      <c r="O124" s="16">
        <f t="shared" si="21"/>
        <v>1790</v>
      </c>
      <c r="P124" s="16">
        <f t="shared" si="21"/>
        <v>65</v>
      </c>
      <c r="Q124" s="16">
        <f t="shared" si="21"/>
        <v>4075</v>
      </c>
    </row>
    <row r="125" spans="1:17">
      <c r="A125" s="12"/>
      <c r="B125" s="12" t="s">
        <v>140</v>
      </c>
      <c r="C125" s="13" t="s">
        <v>130</v>
      </c>
      <c r="D125" s="7" t="s">
        <v>130</v>
      </c>
      <c r="E125" s="12">
        <f>E124+E107+E96+E90+E84+E62+E37+E34</f>
        <v>2405</v>
      </c>
      <c r="F125" s="12">
        <f t="shared" ref="F125:Q125" si="22">F124+F107+F96+F90+F84+F62+F37+F34</f>
        <v>4450</v>
      </c>
      <c r="G125" s="12">
        <f t="shared" si="22"/>
        <v>7070</v>
      </c>
      <c r="H125" s="12">
        <f t="shared" si="22"/>
        <v>235</v>
      </c>
      <c r="I125" s="12">
        <f t="shared" si="22"/>
        <v>4905</v>
      </c>
      <c r="J125" s="12">
        <f t="shared" si="22"/>
        <v>43205</v>
      </c>
      <c r="K125" s="12">
        <f t="shared" si="22"/>
        <v>2802.933333</v>
      </c>
      <c r="L125" s="12">
        <f t="shared" si="22"/>
        <v>397.933333</v>
      </c>
      <c r="M125" s="12">
        <f t="shared" si="22"/>
        <v>0</v>
      </c>
      <c r="N125" s="12">
        <f t="shared" si="22"/>
        <v>0</v>
      </c>
      <c r="O125" s="21">
        <f t="shared" si="22"/>
        <v>18212.666665</v>
      </c>
      <c r="P125" s="21">
        <f t="shared" si="22"/>
        <v>2354.666665</v>
      </c>
      <c r="Q125" s="12">
        <f t="shared" si="22"/>
        <v>27347</v>
      </c>
    </row>
    <row r="127" spans="15:16">
      <c r="O127" t="s">
        <v>159</v>
      </c>
      <c r="P127">
        <f>Q125-P125</f>
        <v>24992.333335</v>
      </c>
    </row>
  </sheetData>
  <sortState ref="A82:J121">
    <sortCondition ref="D82" descending="1"/>
  </sortState>
  <mergeCells count="2">
    <mergeCell ref="A1:Q1"/>
    <mergeCell ref="A2:Q2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2019-09-04T18:22:00Z</dcterms:created>
  <dcterms:modified xsi:type="dcterms:W3CDTF">2019-11-14T03:10:17Z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