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Sheet3" sheetId="6" r:id="rId1"/>
    <sheet name="Sheet2" sheetId="8" r:id="rId2"/>
    <sheet name="Sheet4" sheetId="9" r:id="rId3"/>
  </sheets>
  <externalReferences>
    <externalReference r:id="rId10"/>
    <externalReference r:id="rId11"/>
  </externalReferences>
  <definedNames>
    <definedName name="_xlnm._FilterDatabase" localSheetId="0" hidden="1">Sheet3!$A$4:$AD$125</definedName>
    <definedName name="_xlnm._FilterDatabase" localSheetId="2" hidden="1">Sheet4!$A$1:$C$1</definedName>
  </definedNames>
  <calcPr calcId="144525" concurrentCalc="0"/>
</workbook>
</file>

<file path=xl/sharedStrings.xml><?xml version="1.0" encoding="utf-8"?>
<sst xmlns="http://schemas.openxmlformats.org/spreadsheetml/2006/main" count="609" uniqueCount="262">
  <si>
    <t>太极桐君阁核心品种11-12月认购预发奖励</t>
  </si>
  <si>
    <t>小儿清热止咳合剂、还少丹活动时间为2个月；还少丹20袋和18丸两个规格执行买二送一（疗程品种，按推荐推荐效果更好），赠品算入认购任务，赠品不参与现金奖励</t>
  </si>
  <si>
    <t>序号</t>
  </si>
  <si>
    <t>门店ID</t>
  </si>
  <si>
    <t>门店名</t>
  </si>
  <si>
    <t>小儿清热止咳合剂</t>
  </si>
  <si>
    <t>还少丹20袋</t>
  </si>
  <si>
    <t>还少丹18丸</t>
  </si>
  <si>
    <t>1档任务
（1元/盒）</t>
  </si>
  <si>
    <t>2档任务
（2元/盒）</t>
  </si>
  <si>
    <t>3档任务
（4元/盒）</t>
  </si>
  <si>
    <t>认购档次（门店填写）</t>
  </si>
  <si>
    <t>认购数量（门店填写）</t>
  </si>
  <si>
    <t>门店金额</t>
  </si>
  <si>
    <t>1档
（25元/盒）</t>
  </si>
  <si>
    <t>2档
（30元/盒）</t>
  </si>
  <si>
    <t>3档
（40元/盒</t>
  </si>
  <si>
    <t>1档
（50元/盒）</t>
  </si>
  <si>
    <t>2档
（60元/盒）</t>
  </si>
  <si>
    <t>门店合计</t>
  </si>
  <si>
    <t>四川太极崇州市崇阳镇尚贤坊街药店</t>
  </si>
  <si>
    <t>城郊二片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</si>
  <si>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</si>
  <si>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</si>
  <si>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</si>
  <si>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</si>
  <si>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</si>
  <si>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</si>
  <si>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</si>
  <si>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</si>
  <si>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</si>
  <si>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</si>
  <si>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</si>
  <si>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</si>
  <si>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</si>
  <si>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</si>
  <si>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</si>
  <si>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四川太极大邑县沙渠镇方圆路药店</t>
  </si>
  <si>
    <t>城郊一片：大邑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</si>
  <si>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</si>
  <si>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</si>
  <si>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</si>
  <si>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</si>
  <si>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</si>
  <si>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</si>
  <si>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</si>
  <si>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四川太极大邑县晋原镇东街药店</t>
  </si>
  <si>
    <t>大邑北街店</t>
  </si>
  <si>
    <t>四川太极邛崃市临邛镇洪川小区药店</t>
  </si>
  <si>
    <t>城郊一片：邛崃</t>
  </si>
  <si>
    <t>四川太极邛崃市羊安镇永康大道药店</t>
  </si>
  <si>
    <t>四川太极邛崃翠荫街药店</t>
  </si>
  <si>
    <t>四川太极邛崃市临邛镇长安大道药店</t>
  </si>
  <si>
    <t>邛崃市中心药店</t>
  </si>
  <si>
    <t>四川太极五津西路药店</t>
  </si>
  <si>
    <t>城郊一片：新津</t>
  </si>
  <si>
    <t>四川太极兴义镇万兴路药店</t>
  </si>
  <si>
    <t>武阳西路店</t>
  </si>
  <si>
    <t>新津县邓双镇飞雪路药店</t>
  </si>
  <si>
    <t>五津西路二店店</t>
  </si>
  <si>
    <t>四川太极浆洗街药店</t>
  </si>
  <si>
    <t>城中片区</t>
  </si>
  <si>
    <t>丝竹路店</t>
  </si>
  <si>
    <t>解放路店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</si>
  <si>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</si>
  <si>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</si>
  <si>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</si>
  <si>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</si>
  <si>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</si>
  <si>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</si>
  <si>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</si>
  <si>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</si>
  <si>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</si>
  <si>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</si>
  <si>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</si>
  <si>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</si>
  <si>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</si>
  <si>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</si>
  <si>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</si>
  <si>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</si>
  <si>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</si>
  <si>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</si>
  <si>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四川太极高新天久北巷药店</t>
  </si>
  <si>
    <t>东南片区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</si>
  <si>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</si>
  <si>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</si>
  <si>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</si>
  <si>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</si>
  <si>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</si>
  <si>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</si>
  <si>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</si>
  <si>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</si>
  <si>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</si>
  <si>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</si>
  <si>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</si>
  <si>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</si>
  <si>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</si>
  <si>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</si>
  <si>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</si>
  <si>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</si>
  <si>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</si>
  <si>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</si>
  <si>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</si>
  <si>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</si>
  <si>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</si>
  <si>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</si>
  <si>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</si>
  <si>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梨花街店</t>
  </si>
  <si>
    <t>旗舰片区</t>
  </si>
  <si>
    <t>四川太极旗舰店</t>
  </si>
  <si>
    <t>四川太极光华药店</t>
  </si>
  <si>
    <t>西北片区</t>
  </si>
  <si>
    <t>万和北路店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</si>
  <si>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</si>
  <si>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</si>
  <si>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</si>
  <si>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</si>
  <si>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</si>
  <si>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</si>
  <si>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</si>
  <si>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</si>
  <si>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</si>
  <si>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</si>
  <si>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</si>
  <si>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</si>
  <si>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</si>
  <si>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</si>
  <si>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</si>
  <si>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</si>
  <si>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</si>
  <si>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</si>
  <si>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</si>
  <si>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</si>
  <si>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</si>
  <si>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</si>
  <si>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</si>
  <si>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</si>
  <si>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</si>
  <si>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</si>
  <si>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银沙路店</t>
  </si>
  <si>
    <t>合计</t>
  </si>
  <si>
    <t>四川太极高新区中和街道柳荫街药店</t>
  </si>
  <si>
    <t>城中片区（丝竹路店）</t>
  </si>
  <si>
    <t>新开门店</t>
  </si>
  <si>
    <t>四川太极邛崃中心药店</t>
  </si>
  <si>
    <t>四川太极青羊区浣花滨河路药店</t>
  </si>
  <si>
    <t>西北片（万和北路店）</t>
  </si>
  <si>
    <t>四川太极新津邓双镇岷江店</t>
  </si>
  <si>
    <t>新津片（五津西路二店）</t>
  </si>
  <si>
    <t>门店</t>
  </si>
  <si>
    <t>片区</t>
  </si>
  <si>
    <t>锦江区东大街药店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</si>
  <si>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</si>
  <si>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</si>
  <si>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</si>
  <si>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</si>
  <si>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</si>
  <si>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</si>
  <si>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</si>
  <si>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</si>
  <si>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</si>
  <si>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</si>
  <si>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</si>
  <si>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</si>
  <si>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</si>
  <si>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</si>
  <si>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</si>
  <si>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</si>
  <si>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</si>
  <si>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</si>
  <si>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</si>
  <si>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</si>
  <si>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</si>
  <si>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</si>
  <si>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</si>
  <si>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</si>
  <si>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</si>
  <si>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</si>
  <si>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成华区龙潭寺西路药店</t>
  </si>
  <si>
    <t>高新区府城大道西段药店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</si>
  <si>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</si>
  <si>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</si>
  <si>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</si>
  <si>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</si>
  <si>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</si>
  <si>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</si>
  <si>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</si>
  <si>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</si>
  <si>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</si>
  <si>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</si>
  <si>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</si>
  <si>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</si>
  <si>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</si>
  <si>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高新区中和街道柳荫街药店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</si>
  <si>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</si>
  <si>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</si>
  <si>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</si>
  <si>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</si>
  <si>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</si>
  <si>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</si>
  <si>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</si>
  <si>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</si>
  <si>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</si>
  <si>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</si>
  <si>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</si>
  <si>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</si>
  <si>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</si>
  <si>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</si>
  <si>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</si>
  <si>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</si>
  <si>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</si>
  <si>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</si>
  <si>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</si>
  <si>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</si>
  <si>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</si>
  <si>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</si>
  <si>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</si>
  <si>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</si>
  <si>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</si>
  <si>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</si>
  <si>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</si>
  <si>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</si>
  <si>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</si>
  <si>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</si>
  <si>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</si>
  <si>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</si>
  <si>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</si>
  <si>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</si>
  <si>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</si>
  <si>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</si>
  <si>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</si>
  <si>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</si>
  <si>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</si>
  <si>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温江鱼凫路店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</si>
  <si>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</si>
  <si>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</si>
  <si>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</si>
  <si>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</si>
  <si>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</si>
  <si>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</si>
  <si>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</si>
  <si>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贝森路店</t>
  </si>
  <si>
    <t>西林一街店</t>
  </si>
  <si>
    <t>金马河店</t>
  </si>
  <si>
    <t>潘家街四段店</t>
  </si>
  <si>
    <t>大华街店</t>
  </si>
  <si>
    <t>中和大道</t>
  </si>
  <si>
    <t>崇州永康东路店</t>
  </si>
  <si>
    <t>蜀汉路</t>
  </si>
  <si>
    <t>航中街</t>
  </si>
  <si>
    <t>高新区新下街药店</t>
  </si>
  <si>
    <t>四川太极高新区紫薇东路药店</t>
  </si>
  <si>
    <t>四川太极武侯区大悦路药店</t>
  </si>
  <si>
    <t>四川太极成都高新区元华二巷药店</t>
  </si>
  <si>
    <t>四川太极青羊区蜀辉路药店</t>
  </si>
  <si>
    <t>四川太极高新区中和公济桥路药店</t>
  </si>
  <si>
    <t>丝竹路</t>
  </si>
  <si>
    <t>万和路店</t>
  </si>
  <si>
    <t>解放路</t>
  </si>
  <si>
    <t>大邑北街</t>
  </si>
  <si>
    <t>四川太极金牛区银沙路药店</t>
  </si>
  <si>
    <t>五津西路2店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</si>
</sst>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3" fillId="33" borderId="8" applyNumberFormat="0" applyAlignment="0" applyProtection="0">
      <alignment vertical="center"/>
    </xf>
    <xf numFmtId="0" fontId="27" fillId="33" borderId="6" applyNumberFormat="0" applyAlignment="0" applyProtection="0">
      <alignment vertical="center"/>
    </xf>
    <xf numFmtId="0" fontId="28" fillId="35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_外聘新增_1" xfId="51"/>
    <cellStyle name="常规_Sheet1" xfId="52"/>
    <cellStyle name="常规 4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2826;&#26497;&#22823;&#33647;&#25151;\Documents\WeChat%20Files\wxid_1qm3mf43326g21\FileStorage\File\2019-07\&#38376;&#24215;&#20449;&#24687;&#25991;&#20214;&#22841;\&#38376;&#24215;&#28165;&#21333;&#21547;&#22320;&#22336;&#30005;&#35805;2018.6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805;&#33805;&#25991;&#20214;\10.22&#38376;&#24215;&#20154;&#21592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3"/>
      <sheetName val="Sheet4"/>
    </sheetNames>
    <sheetDataSet>
      <sheetData sheetId="0"/>
      <sheetData sheetId="1">
        <row r="1">
          <cell r="C1" t="str">
            <v>门店ID</v>
          </cell>
          <cell r="D1" t="str">
            <v>部门</v>
          </cell>
          <cell r="E1" t="str">
            <v>片区</v>
          </cell>
        </row>
        <row r="2">
          <cell r="C2">
            <v>52</v>
          </cell>
          <cell r="D2" t="str">
            <v>崇州中心店</v>
          </cell>
          <cell r="E2" t="str">
            <v>城郊二片</v>
          </cell>
        </row>
        <row r="3">
          <cell r="C3">
            <v>52</v>
          </cell>
          <cell r="D3" t="str">
            <v>崇州中心店</v>
          </cell>
          <cell r="E3" t="str">
            <v>城郊二片</v>
          </cell>
        </row>
        <row r="4">
          <cell r="C4">
            <v>52</v>
          </cell>
          <cell r="D4" t="str">
            <v>崇州中心店</v>
          </cell>
          <cell r="E4" t="str">
            <v>城郊二片</v>
          </cell>
        </row>
        <row r="5">
          <cell r="C5">
            <v>52</v>
          </cell>
          <cell r="D5" t="str">
            <v>崇州中心店</v>
          </cell>
          <cell r="E5" t="str">
            <v>城郊二片</v>
          </cell>
        </row>
        <row r="6">
          <cell r="C6">
            <v>54</v>
          </cell>
          <cell r="D6" t="str">
            <v>崇州怀远店</v>
          </cell>
          <cell r="E6" t="str">
            <v>城郊二片</v>
          </cell>
        </row>
        <row r="7">
          <cell r="C7">
            <v>54</v>
          </cell>
          <cell r="D7" t="str">
            <v>崇州怀远店</v>
          </cell>
          <cell r="E7" t="str">
            <v>城郊二片</v>
          </cell>
        </row>
        <row r="8">
          <cell r="C8">
            <v>54</v>
          </cell>
          <cell r="D8" t="str">
            <v>崇州怀远店</v>
          </cell>
          <cell r="E8" t="str">
            <v>城郊二片</v>
          </cell>
        </row>
        <row r="9">
          <cell r="C9">
            <v>54</v>
          </cell>
          <cell r="D9" t="str">
            <v>崇州怀远店</v>
          </cell>
          <cell r="E9" t="str">
            <v>城郊二片</v>
          </cell>
        </row>
        <row r="10">
          <cell r="C10">
            <v>56</v>
          </cell>
          <cell r="D10" t="str">
            <v>崇州三江店</v>
          </cell>
          <cell r="E10" t="str">
            <v>城郊二片</v>
          </cell>
        </row>
        <row r="11">
          <cell r="C11">
            <v>56</v>
          </cell>
          <cell r="D11" t="str">
            <v>崇州三江店</v>
          </cell>
          <cell r="E11" t="str">
            <v>城郊二片</v>
          </cell>
        </row>
        <row r="12">
          <cell r="C12">
            <v>56</v>
          </cell>
          <cell r="D12" t="str">
            <v>崇州三江店</v>
          </cell>
          <cell r="E12" t="str">
            <v>城郊二片</v>
          </cell>
        </row>
        <row r="13">
          <cell r="C13">
            <v>329</v>
          </cell>
          <cell r="D13" t="str">
            <v>温江店</v>
          </cell>
          <cell r="E13" t="str">
            <v>城郊二片</v>
          </cell>
        </row>
        <row r="14">
          <cell r="C14">
            <v>329</v>
          </cell>
          <cell r="D14" t="str">
            <v>温江店</v>
          </cell>
          <cell r="E14" t="str">
            <v>城郊二片</v>
          </cell>
        </row>
        <row r="15">
          <cell r="C15">
            <v>329</v>
          </cell>
          <cell r="D15" t="str">
            <v>温江店</v>
          </cell>
          <cell r="E15" t="str">
            <v>城郊二片</v>
          </cell>
        </row>
        <row r="16">
          <cell r="C16">
            <v>329</v>
          </cell>
          <cell r="D16" t="str">
            <v>温江店</v>
          </cell>
          <cell r="E16" t="str">
            <v>城郊二片</v>
          </cell>
        </row>
        <row r="17">
          <cell r="C17">
            <v>329</v>
          </cell>
          <cell r="D17" t="str">
            <v>温江店</v>
          </cell>
          <cell r="E17" t="str">
            <v>城郊二片</v>
          </cell>
        </row>
        <row r="18">
          <cell r="C18">
            <v>307</v>
          </cell>
          <cell r="D18" t="str">
            <v>旗舰店</v>
          </cell>
          <cell r="E18" t="str">
            <v>旗舰片区</v>
          </cell>
        </row>
        <row r="19">
          <cell r="C19">
            <v>307</v>
          </cell>
          <cell r="D19" t="str">
            <v>旗舰店</v>
          </cell>
          <cell r="E19" t="str">
            <v>旗舰片区</v>
          </cell>
        </row>
        <row r="20">
          <cell r="C20">
            <v>307</v>
          </cell>
          <cell r="D20" t="str">
            <v>旗舰店</v>
          </cell>
          <cell r="E20" t="str">
            <v>旗舰片区</v>
          </cell>
        </row>
        <row r="21">
          <cell r="C21">
            <v>307</v>
          </cell>
          <cell r="D21" t="str">
            <v>旗舰店</v>
          </cell>
          <cell r="E21" t="str">
            <v>旗舰片区</v>
          </cell>
        </row>
        <row r="22">
          <cell r="C22">
            <v>307</v>
          </cell>
          <cell r="D22" t="str">
            <v>旗舰店</v>
          </cell>
          <cell r="E22" t="str">
            <v>旗舰片区</v>
          </cell>
        </row>
        <row r="23">
          <cell r="C23">
            <v>307</v>
          </cell>
          <cell r="D23" t="str">
            <v>旗舰店</v>
          </cell>
          <cell r="E23" t="str">
            <v>旗舰片区</v>
          </cell>
        </row>
        <row r="24">
          <cell r="C24">
            <v>307</v>
          </cell>
          <cell r="D24" t="str">
            <v>旗舰店</v>
          </cell>
          <cell r="E24" t="str">
            <v>旗舰片区</v>
          </cell>
        </row>
        <row r="25">
          <cell r="C25">
            <v>307</v>
          </cell>
          <cell r="D25" t="str">
            <v>旗舰店</v>
          </cell>
          <cell r="E25" t="str">
            <v>旗舰片区</v>
          </cell>
        </row>
        <row r="26">
          <cell r="C26">
            <v>307</v>
          </cell>
          <cell r="D26" t="str">
            <v>旗舰店</v>
          </cell>
          <cell r="E26" t="str">
            <v>旗舰片区</v>
          </cell>
        </row>
        <row r="27">
          <cell r="C27">
            <v>307</v>
          </cell>
          <cell r="D27" t="str">
            <v>旗舰店</v>
          </cell>
          <cell r="E27" t="str">
            <v>旗舰片区</v>
          </cell>
        </row>
        <row r="28">
          <cell r="C28">
            <v>307</v>
          </cell>
          <cell r="D28" t="str">
            <v>旗舰店</v>
          </cell>
          <cell r="E28" t="str">
            <v>旗舰片区</v>
          </cell>
        </row>
        <row r="29">
          <cell r="C29">
            <v>307</v>
          </cell>
          <cell r="D29" t="str">
            <v>旗舰店</v>
          </cell>
          <cell r="E29" t="str">
            <v>旗舰片区</v>
          </cell>
        </row>
        <row r="30">
          <cell r="C30">
            <v>307</v>
          </cell>
          <cell r="D30" t="str">
            <v>旗舰店</v>
          </cell>
          <cell r="E30" t="str">
            <v>旗舰片区</v>
          </cell>
        </row>
        <row r="31">
          <cell r="C31">
            <v>307</v>
          </cell>
          <cell r="D31" t="str">
            <v>旗舰店</v>
          </cell>
          <cell r="E31" t="str">
            <v>旗舰片区</v>
          </cell>
        </row>
        <row r="32">
          <cell r="C32">
            <v>307</v>
          </cell>
          <cell r="D32" t="str">
            <v>旗舰店</v>
          </cell>
          <cell r="E32" t="str">
            <v>旗舰片区</v>
          </cell>
        </row>
        <row r="33">
          <cell r="C33">
            <v>307</v>
          </cell>
          <cell r="D33" t="str">
            <v>旗舰店</v>
          </cell>
          <cell r="E33" t="str">
            <v>旗舰片区</v>
          </cell>
        </row>
        <row r="34">
          <cell r="C34">
            <v>307</v>
          </cell>
          <cell r="D34" t="str">
            <v>旗舰店</v>
          </cell>
          <cell r="E34" t="str">
            <v>旗舰片区</v>
          </cell>
        </row>
        <row r="35">
          <cell r="C35">
            <v>307</v>
          </cell>
          <cell r="D35" t="str">
            <v>旗舰店</v>
          </cell>
          <cell r="E35" t="str">
            <v>旗舰片区</v>
          </cell>
        </row>
        <row r="36">
          <cell r="C36">
            <v>307</v>
          </cell>
          <cell r="D36" t="str">
            <v>旗舰店</v>
          </cell>
          <cell r="E36" t="str">
            <v>旗舰片区</v>
          </cell>
        </row>
        <row r="37">
          <cell r="C37">
            <v>307</v>
          </cell>
          <cell r="D37" t="str">
            <v>旗舰店</v>
          </cell>
          <cell r="E37" t="str">
            <v>旗舰片区</v>
          </cell>
        </row>
        <row r="38">
          <cell r="C38">
            <v>307</v>
          </cell>
          <cell r="D38" t="str">
            <v>旗舰店</v>
          </cell>
          <cell r="E38" t="str">
            <v>旗舰片区</v>
          </cell>
        </row>
        <row r="39">
          <cell r="C39">
            <v>307</v>
          </cell>
          <cell r="D39" t="str">
            <v>旗舰店</v>
          </cell>
          <cell r="E39" t="str">
            <v>旗舰片区</v>
          </cell>
        </row>
        <row r="40">
          <cell r="C40">
            <v>307</v>
          </cell>
          <cell r="D40" t="str">
            <v>旗舰店</v>
          </cell>
          <cell r="E40" t="str">
            <v>旗舰片区</v>
          </cell>
        </row>
        <row r="41">
          <cell r="C41">
            <v>307</v>
          </cell>
          <cell r="D41" t="str">
            <v>旗舰店</v>
          </cell>
          <cell r="E41" t="str">
            <v>旗舰片区</v>
          </cell>
        </row>
        <row r="42">
          <cell r="C42">
            <v>308</v>
          </cell>
          <cell r="D42" t="str">
            <v>红星店</v>
          </cell>
          <cell r="E42" t="str">
            <v>城中片区</v>
          </cell>
        </row>
        <row r="43">
          <cell r="C43">
            <v>308</v>
          </cell>
          <cell r="D43" t="str">
            <v>红星店</v>
          </cell>
          <cell r="E43" t="str">
            <v>城中片区</v>
          </cell>
        </row>
        <row r="44">
          <cell r="C44">
            <v>308</v>
          </cell>
          <cell r="D44" t="str">
            <v>红星店</v>
          </cell>
          <cell r="E44" t="str">
            <v>城中片区</v>
          </cell>
        </row>
        <row r="45">
          <cell r="C45">
            <v>308</v>
          </cell>
          <cell r="D45" t="str">
            <v>红星店</v>
          </cell>
          <cell r="E45" t="str">
            <v>城中片区</v>
          </cell>
        </row>
        <row r="46">
          <cell r="C46">
            <v>308</v>
          </cell>
          <cell r="D46" t="str">
            <v>红星店</v>
          </cell>
          <cell r="E46" t="str">
            <v>城中片区</v>
          </cell>
        </row>
        <row r="47">
          <cell r="C47">
            <v>308</v>
          </cell>
          <cell r="D47" t="str">
            <v>红星店</v>
          </cell>
          <cell r="E47" t="str">
            <v>城中片区</v>
          </cell>
        </row>
        <row r="48">
          <cell r="C48">
            <v>311</v>
          </cell>
          <cell r="D48" t="str">
            <v>西部店</v>
          </cell>
          <cell r="E48" t="str">
            <v>西北片区</v>
          </cell>
        </row>
        <row r="49">
          <cell r="C49">
            <v>311</v>
          </cell>
          <cell r="D49" t="str">
            <v>西部店</v>
          </cell>
          <cell r="E49" t="str">
            <v>西北片区</v>
          </cell>
        </row>
        <row r="50">
          <cell r="C50">
            <v>337</v>
          </cell>
          <cell r="D50" t="str">
            <v>浆洗街店</v>
          </cell>
          <cell r="E50" t="str">
            <v>城中片区</v>
          </cell>
        </row>
        <row r="51">
          <cell r="C51">
            <v>337</v>
          </cell>
          <cell r="D51" t="str">
            <v>浆洗街店</v>
          </cell>
          <cell r="E51" t="str">
            <v>城中片区</v>
          </cell>
        </row>
        <row r="52">
          <cell r="C52">
            <v>337</v>
          </cell>
          <cell r="D52" t="str">
            <v>浆洗街店</v>
          </cell>
          <cell r="E52" t="str">
            <v>城中片区</v>
          </cell>
        </row>
        <row r="53">
          <cell r="C53">
            <v>337</v>
          </cell>
          <cell r="D53" t="str">
            <v>浆洗街店</v>
          </cell>
          <cell r="E53" t="str">
            <v>城中片区</v>
          </cell>
        </row>
        <row r="54">
          <cell r="C54">
            <v>337</v>
          </cell>
          <cell r="D54" t="str">
            <v>浆洗街店</v>
          </cell>
          <cell r="E54" t="str">
            <v>城中片区</v>
          </cell>
        </row>
        <row r="55">
          <cell r="C55">
            <v>337</v>
          </cell>
          <cell r="D55" t="str">
            <v>浆洗街店</v>
          </cell>
          <cell r="E55" t="str">
            <v>城中片区</v>
          </cell>
        </row>
        <row r="56">
          <cell r="C56">
            <v>337</v>
          </cell>
          <cell r="D56" t="str">
            <v>浆洗街店</v>
          </cell>
          <cell r="E56" t="str">
            <v>城中片区</v>
          </cell>
        </row>
        <row r="57">
          <cell r="C57">
            <v>337</v>
          </cell>
          <cell r="D57" t="str">
            <v>浆洗街店</v>
          </cell>
          <cell r="E57" t="str">
            <v>城中片区</v>
          </cell>
        </row>
        <row r="58">
          <cell r="C58">
            <v>337</v>
          </cell>
          <cell r="D58" t="str">
            <v>浆洗街店</v>
          </cell>
          <cell r="E58" t="str">
            <v>城中片区</v>
          </cell>
        </row>
        <row r="59">
          <cell r="C59">
            <v>339</v>
          </cell>
          <cell r="D59" t="str">
            <v>沙河源店</v>
          </cell>
          <cell r="E59" t="str">
            <v>西北片区</v>
          </cell>
        </row>
        <row r="60">
          <cell r="C60">
            <v>339</v>
          </cell>
          <cell r="D60" t="str">
            <v>沙河源店</v>
          </cell>
          <cell r="E60" t="str">
            <v>西北片区</v>
          </cell>
        </row>
        <row r="61">
          <cell r="C61">
            <v>339</v>
          </cell>
          <cell r="D61" t="str">
            <v>沙河源店</v>
          </cell>
          <cell r="E61" t="str">
            <v>西北片区</v>
          </cell>
        </row>
        <row r="62">
          <cell r="C62">
            <v>341</v>
          </cell>
          <cell r="D62" t="str">
            <v>邛崃中心店</v>
          </cell>
          <cell r="E62" t="str">
            <v>邛崃片区</v>
          </cell>
        </row>
        <row r="63">
          <cell r="C63">
            <v>341</v>
          </cell>
          <cell r="D63" t="str">
            <v>邛崃中心店</v>
          </cell>
          <cell r="E63" t="str">
            <v>邛崃片区</v>
          </cell>
        </row>
        <row r="64">
          <cell r="C64">
            <v>341</v>
          </cell>
          <cell r="D64" t="str">
            <v>邛崃中心店</v>
          </cell>
          <cell r="E64" t="str">
            <v>邛崃片区</v>
          </cell>
        </row>
        <row r="65">
          <cell r="C65">
            <v>341</v>
          </cell>
          <cell r="D65" t="str">
            <v>邛崃中心店</v>
          </cell>
          <cell r="E65" t="str">
            <v>邛崃片区</v>
          </cell>
        </row>
        <row r="66">
          <cell r="C66">
            <v>341</v>
          </cell>
          <cell r="D66" t="str">
            <v>邛崃中心店</v>
          </cell>
          <cell r="E66" t="str">
            <v>邛崃片区</v>
          </cell>
        </row>
        <row r="67">
          <cell r="C67">
            <v>341</v>
          </cell>
          <cell r="D67" t="str">
            <v>邛崃中心店</v>
          </cell>
          <cell r="E67" t="str">
            <v>邛崃片区</v>
          </cell>
        </row>
        <row r="68">
          <cell r="C68">
            <v>343</v>
          </cell>
          <cell r="D68" t="str">
            <v>光华店</v>
          </cell>
          <cell r="E68" t="str">
            <v>西北片区</v>
          </cell>
        </row>
        <row r="69">
          <cell r="C69">
            <v>343</v>
          </cell>
          <cell r="D69" t="str">
            <v>光华店</v>
          </cell>
          <cell r="E69" t="str">
            <v>西北片区</v>
          </cell>
        </row>
        <row r="70">
          <cell r="C70">
            <v>343</v>
          </cell>
          <cell r="D70" t="str">
            <v>光华店</v>
          </cell>
          <cell r="E70" t="str">
            <v>西北片区</v>
          </cell>
        </row>
        <row r="71">
          <cell r="C71">
            <v>343</v>
          </cell>
          <cell r="D71" t="str">
            <v>光华店</v>
          </cell>
          <cell r="E71" t="str">
            <v>西北片区</v>
          </cell>
        </row>
        <row r="72">
          <cell r="C72">
            <v>343</v>
          </cell>
          <cell r="D72" t="str">
            <v>光华店</v>
          </cell>
          <cell r="E72" t="str">
            <v>西北片区</v>
          </cell>
        </row>
        <row r="73">
          <cell r="C73">
            <v>343</v>
          </cell>
          <cell r="D73" t="str">
            <v>光华店</v>
          </cell>
          <cell r="E73" t="str">
            <v>西北片区</v>
          </cell>
        </row>
        <row r="74">
          <cell r="C74">
            <v>347</v>
          </cell>
          <cell r="D74" t="str">
            <v>清江东路2店</v>
          </cell>
          <cell r="E74" t="str">
            <v>西北片区</v>
          </cell>
        </row>
        <row r="75">
          <cell r="C75">
            <v>347</v>
          </cell>
          <cell r="D75" t="str">
            <v>清江东路2店</v>
          </cell>
          <cell r="E75" t="str">
            <v>西北片区</v>
          </cell>
        </row>
        <row r="76">
          <cell r="C76">
            <v>347</v>
          </cell>
          <cell r="D76" t="str">
            <v>清江东路2店</v>
          </cell>
          <cell r="E76" t="str">
            <v>西北片区</v>
          </cell>
        </row>
        <row r="77">
          <cell r="C77">
            <v>347</v>
          </cell>
          <cell r="D77" t="str">
            <v>清江东路2店</v>
          </cell>
          <cell r="E77" t="str">
            <v>西北片区</v>
          </cell>
        </row>
        <row r="78">
          <cell r="C78">
            <v>357</v>
          </cell>
          <cell r="D78" t="str">
            <v>清江东路店</v>
          </cell>
          <cell r="E78" t="str">
            <v>西北片区</v>
          </cell>
        </row>
        <row r="79">
          <cell r="C79">
            <v>357</v>
          </cell>
          <cell r="D79" t="str">
            <v>清江东路店</v>
          </cell>
          <cell r="E79" t="str">
            <v>西北片区</v>
          </cell>
        </row>
        <row r="80">
          <cell r="C80">
            <v>357</v>
          </cell>
          <cell r="D80" t="str">
            <v>清江东路店</v>
          </cell>
          <cell r="E80" t="str">
            <v>西北片区</v>
          </cell>
        </row>
        <row r="81">
          <cell r="C81">
            <v>357</v>
          </cell>
          <cell r="D81" t="str">
            <v>清江东路店</v>
          </cell>
          <cell r="E81" t="str">
            <v>西北片区</v>
          </cell>
        </row>
        <row r="82">
          <cell r="C82">
            <v>349</v>
          </cell>
          <cell r="D82" t="str">
            <v>人民中路店</v>
          </cell>
          <cell r="E82" t="str">
            <v>城中片区</v>
          </cell>
        </row>
        <row r="83">
          <cell r="C83">
            <v>349</v>
          </cell>
          <cell r="D83" t="str">
            <v>人民中路店</v>
          </cell>
          <cell r="E83" t="str">
            <v>城中片区</v>
          </cell>
        </row>
        <row r="84">
          <cell r="C84">
            <v>349</v>
          </cell>
          <cell r="D84" t="str">
            <v>人民中路店</v>
          </cell>
          <cell r="E84" t="str">
            <v>城中片区</v>
          </cell>
        </row>
        <row r="85">
          <cell r="C85">
            <v>349</v>
          </cell>
          <cell r="D85" t="str">
            <v>人民中路店</v>
          </cell>
          <cell r="E85" t="str">
            <v>城中片区</v>
          </cell>
        </row>
        <row r="86">
          <cell r="C86">
            <v>349</v>
          </cell>
          <cell r="D86" t="str">
            <v>人民中路店</v>
          </cell>
          <cell r="E86" t="str">
            <v>城中片区</v>
          </cell>
        </row>
        <row r="87">
          <cell r="C87">
            <v>351</v>
          </cell>
          <cell r="D87" t="str">
            <v>都江堰中心药店</v>
          </cell>
          <cell r="E87" t="str">
            <v>城郊二片</v>
          </cell>
        </row>
        <row r="88">
          <cell r="C88">
            <v>351</v>
          </cell>
          <cell r="D88" t="str">
            <v>都江堰中心药店</v>
          </cell>
          <cell r="E88" t="str">
            <v>城郊二片</v>
          </cell>
        </row>
        <row r="89">
          <cell r="C89">
            <v>351</v>
          </cell>
          <cell r="D89" t="str">
            <v>都江堰中心药店</v>
          </cell>
          <cell r="E89" t="str">
            <v>城郊二片</v>
          </cell>
        </row>
        <row r="90">
          <cell r="C90">
            <v>351</v>
          </cell>
          <cell r="D90" t="str">
            <v>都江堰中心药店</v>
          </cell>
          <cell r="E90" t="str">
            <v>城郊二片</v>
          </cell>
        </row>
        <row r="91">
          <cell r="C91">
            <v>355</v>
          </cell>
          <cell r="D91" t="str">
            <v>双林路店</v>
          </cell>
          <cell r="E91" t="str">
            <v>城中片区</v>
          </cell>
        </row>
        <row r="92">
          <cell r="C92">
            <v>355</v>
          </cell>
          <cell r="D92" t="str">
            <v>双林路店</v>
          </cell>
          <cell r="E92" t="str">
            <v>城中片区</v>
          </cell>
        </row>
        <row r="93">
          <cell r="C93">
            <v>355</v>
          </cell>
          <cell r="D93" t="str">
            <v>双林路店</v>
          </cell>
          <cell r="E93" t="str">
            <v>城中片区</v>
          </cell>
        </row>
        <row r="94">
          <cell r="C94">
            <v>359</v>
          </cell>
          <cell r="D94" t="str">
            <v>枣子巷店</v>
          </cell>
          <cell r="E94" t="str">
            <v>西北片区</v>
          </cell>
        </row>
        <row r="95">
          <cell r="C95">
            <v>359</v>
          </cell>
          <cell r="D95" t="str">
            <v>枣子巷店</v>
          </cell>
          <cell r="E95" t="str">
            <v>西北片区</v>
          </cell>
        </row>
        <row r="96">
          <cell r="C96">
            <v>359</v>
          </cell>
          <cell r="D96" t="str">
            <v>枣子巷店</v>
          </cell>
          <cell r="E96" t="str">
            <v>西北片区</v>
          </cell>
        </row>
        <row r="97">
          <cell r="C97">
            <v>359</v>
          </cell>
          <cell r="D97" t="str">
            <v>枣子巷店</v>
          </cell>
          <cell r="E97" t="str">
            <v>西北片区</v>
          </cell>
        </row>
        <row r="98">
          <cell r="C98">
            <v>365</v>
          </cell>
          <cell r="D98" t="str">
            <v>光华村街店</v>
          </cell>
          <cell r="E98" t="str">
            <v>西北片区</v>
          </cell>
        </row>
        <row r="99">
          <cell r="C99">
            <v>365</v>
          </cell>
          <cell r="D99" t="str">
            <v>光华村街店</v>
          </cell>
          <cell r="E99" t="str">
            <v>西北片区</v>
          </cell>
        </row>
        <row r="100">
          <cell r="C100">
            <v>365</v>
          </cell>
          <cell r="D100" t="str">
            <v>光华村街店</v>
          </cell>
          <cell r="E100" t="str">
            <v>西北片区</v>
          </cell>
        </row>
        <row r="101">
          <cell r="C101">
            <v>365</v>
          </cell>
          <cell r="D101" t="str">
            <v>光华村街店</v>
          </cell>
          <cell r="E101" t="str">
            <v>西北片区</v>
          </cell>
        </row>
        <row r="102">
          <cell r="C102">
            <v>367</v>
          </cell>
          <cell r="D102" t="str">
            <v>崇州金带街店</v>
          </cell>
          <cell r="E102" t="str">
            <v>城郊二片</v>
          </cell>
        </row>
        <row r="103">
          <cell r="C103">
            <v>367</v>
          </cell>
          <cell r="D103" t="str">
            <v>崇州金带街店</v>
          </cell>
          <cell r="E103" t="str">
            <v>城郊二片</v>
          </cell>
        </row>
        <row r="104">
          <cell r="C104">
            <v>367</v>
          </cell>
          <cell r="D104" t="str">
            <v>崇州金带街店</v>
          </cell>
          <cell r="E104" t="str">
            <v>城郊二片</v>
          </cell>
        </row>
        <row r="105">
          <cell r="C105">
            <v>367</v>
          </cell>
          <cell r="D105" t="str">
            <v>崇州金带街店</v>
          </cell>
          <cell r="E105" t="str">
            <v>城郊二片</v>
          </cell>
        </row>
        <row r="106">
          <cell r="C106">
            <v>371</v>
          </cell>
          <cell r="D106" t="str">
            <v>新津兴义店</v>
          </cell>
          <cell r="E106" t="str">
            <v>新津片区</v>
          </cell>
        </row>
        <row r="107">
          <cell r="C107">
            <v>371</v>
          </cell>
          <cell r="D107" t="str">
            <v>新津兴义店</v>
          </cell>
          <cell r="E107" t="str">
            <v>新津片区</v>
          </cell>
        </row>
        <row r="108">
          <cell r="C108">
            <v>371</v>
          </cell>
          <cell r="D108" t="str">
            <v>新津兴义店</v>
          </cell>
          <cell r="E108" t="str">
            <v>新津片区</v>
          </cell>
        </row>
        <row r="109">
          <cell r="C109">
            <v>373</v>
          </cell>
          <cell r="D109" t="str">
            <v>通盈街店</v>
          </cell>
          <cell r="E109" t="str">
            <v>城中片区</v>
          </cell>
        </row>
        <row r="110">
          <cell r="C110">
            <v>373</v>
          </cell>
          <cell r="D110" t="str">
            <v>通盈街店</v>
          </cell>
          <cell r="E110" t="str">
            <v>城中片区</v>
          </cell>
        </row>
        <row r="111">
          <cell r="C111">
            <v>373</v>
          </cell>
          <cell r="D111" t="str">
            <v>通盈街店</v>
          </cell>
          <cell r="E111" t="str">
            <v>城中片区</v>
          </cell>
        </row>
        <row r="112">
          <cell r="C112">
            <v>373</v>
          </cell>
          <cell r="D112" t="str">
            <v>通盈街店</v>
          </cell>
          <cell r="E112" t="str">
            <v>城中片区</v>
          </cell>
        </row>
        <row r="113">
          <cell r="C113">
            <v>377</v>
          </cell>
          <cell r="D113" t="str">
            <v>新园大道店</v>
          </cell>
          <cell r="E113" t="str">
            <v>东南片区</v>
          </cell>
        </row>
        <row r="114">
          <cell r="C114">
            <v>377</v>
          </cell>
          <cell r="D114" t="str">
            <v>新园大道店</v>
          </cell>
          <cell r="E114" t="str">
            <v>东南片区</v>
          </cell>
        </row>
        <row r="115">
          <cell r="C115">
            <v>377</v>
          </cell>
          <cell r="D115" t="str">
            <v>新园大道店</v>
          </cell>
          <cell r="E115" t="str">
            <v>东南片区</v>
          </cell>
        </row>
        <row r="116">
          <cell r="C116">
            <v>377</v>
          </cell>
          <cell r="D116" t="str">
            <v>新园大道店</v>
          </cell>
          <cell r="E116" t="str">
            <v>东南片区</v>
          </cell>
        </row>
        <row r="117">
          <cell r="C117">
            <v>379</v>
          </cell>
          <cell r="D117" t="str">
            <v>土龙路店</v>
          </cell>
          <cell r="E117" t="str">
            <v>西北片区</v>
          </cell>
        </row>
        <row r="118">
          <cell r="C118">
            <v>379</v>
          </cell>
          <cell r="D118" t="str">
            <v>土龙路店</v>
          </cell>
          <cell r="E118" t="str">
            <v>西北片区</v>
          </cell>
        </row>
        <row r="119">
          <cell r="C119">
            <v>379</v>
          </cell>
          <cell r="D119" t="str">
            <v>土龙路店</v>
          </cell>
          <cell r="E119" t="str">
            <v>西北片区</v>
          </cell>
        </row>
        <row r="120">
          <cell r="C120">
            <v>379</v>
          </cell>
          <cell r="D120" t="str">
            <v>土龙路店</v>
          </cell>
          <cell r="E120" t="str">
            <v>西北片区</v>
          </cell>
        </row>
        <row r="121">
          <cell r="C121">
            <v>379</v>
          </cell>
          <cell r="D121" t="str">
            <v>土龙路店</v>
          </cell>
          <cell r="E121" t="str">
            <v>西北片区</v>
          </cell>
        </row>
        <row r="122">
          <cell r="C122">
            <v>385</v>
          </cell>
          <cell r="D122" t="str">
            <v>新津五津西路店</v>
          </cell>
          <cell r="E122" t="str">
            <v>新津片区</v>
          </cell>
        </row>
        <row r="123">
          <cell r="C123">
            <v>385</v>
          </cell>
          <cell r="D123" t="str">
            <v>新津五津西路店</v>
          </cell>
          <cell r="E123" t="str">
            <v>新津片区</v>
          </cell>
        </row>
        <row r="124">
          <cell r="C124">
            <v>385</v>
          </cell>
          <cell r="D124" t="str">
            <v>新津五津西路店</v>
          </cell>
          <cell r="E124" t="str">
            <v>新津片区</v>
          </cell>
        </row>
        <row r="125">
          <cell r="C125">
            <v>385</v>
          </cell>
          <cell r="D125" t="str">
            <v>新津五津西路店</v>
          </cell>
          <cell r="E125" t="str">
            <v>新津片区</v>
          </cell>
        </row>
        <row r="126">
          <cell r="C126">
            <v>387</v>
          </cell>
          <cell r="D126" t="str">
            <v>新乐中街店</v>
          </cell>
          <cell r="E126" t="str">
            <v>东南片区</v>
          </cell>
        </row>
        <row r="127">
          <cell r="C127">
            <v>387</v>
          </cell>
          <cell r="D127" t="str">
            <v>新乐中街店</v>
          </cell>
          <cell r="E127" t="str">
            <v>东南片区</v>
          </cell>
        </row>
        <row r="128">
          <cell r="C128">
            <v>387</v>
          </cell>
          <cell r="D128" t="str">
            <v>新乐中街店</v>
          </cell>
          <cell r="E128" t="str">
            <v>东南片区</v>
          </cell>
        </row>
        <row r="129">
          <cell r="C129">
            <v>387</v>
          </cell>
          <cell r="D129" t="str">
            <v>新乐中街店</v>
          </cell>
          <cell r="E129" t="str">
            <v>东南片区</v>
          </cell>
        </row>
        <row r="130">
          <cell r="C130">
            <v>387</v>
          </cell>
          <cell r="D130" t="str">
            <v>新乐中街店</v>
          </cell>
          <cell r="E130" t="str">
            <v>东南片区</v>
          </cell>
        </row>
        <row r="131">
          <cell r="C131">
            <v>391</v>
          </cell>
          <cell r="D131" t="str">
            <v>金丝街店</v>
          </cell>
          <cell r="E131" t="str">
            <v>城中片区</v>
          </cell>
        </row>
        <row r="132">
          <cell r="C132">
            <v>391</v>
          </cell>
          <cell r="D132" t="str">
            <v>金丝街店</v>
          </cell>
          <cell r="E132" t="str">
            <v>城中片区</v>
          </cell>
        </row>
        <row r="133">
          <cell r="C133">
            <v>391</v>
          </cell>
          <cell r="D133" t="str">
            <v>金丝街店</v>
          </cell>
          <cell r="E133" t="str">
            <v>城中片区</v>
          </cell>
        </row>
        <row r="134">
          <cell r="C134">
            <v>391</v>
          </cell>
          <cell r="D134" t="str">
            <v>金丝街店</v>
          </cell>
          <cell r="E134" t="str">
            <v>城中片区</v>
          </cell>
        </row>
        <row r="135">
          <cell r="C135">
            <v>391</v>
          </cell>
          <cell r="D135" t="str">
            <v>金丝街店</v>
          </cell>
          <cell r="E135" t="str">
            <v>城中片区</v>
          </cell>
        </row>
        <row r="136">
          <cell r="C136">
            <v>399</v>
          </cell>
          <cell r="D136" t="str">
            <v>天久北巷店</v>
          </cell>
          <cell r="E136" t="str">
            <v>东南片区</v>
          </cell>
        </row>
        <row r="137">
          <cell r="C137">
            <v>399</v>
          </cell>
          <cell r="D137" t="str">
            <v>天久北巷店</v>
          </cell>
          <cell r="E137" t="str">
            <v>东南片区</v>
          </cell>
        </row>
        <row r="138">
          <cell r="C138">
            <v>399</v>
          </cell>
          <cell r="D138" t="str">
            <v>天久北巷店</v>
          </cell>
          <cell r="E138" t="str">
            <v>东南片区</v>
          </cell>
        </row>
        <row r="139">
          <cell r="C139">
            <v>399</v>
          </cell>
          <cell r="D139" t="str">
            <v>天久北巷店</v>
          </cell>
          <cell r="E139" t="str">
            <v>东南片区</v>
          </cell>
        </row>
        <row r="140">
          <cell r="C140">
            <v>511</v>
          </cell>
          <cell r="D140" t="str">
            <v>杉板桥店</v>
          </cell>
          <cell r="E140" t="str">
            <v>城中片区</v>
          </cell>
        </row>
        <row r="141">
          <cell r="C141">
            <v>511</v>
          </cell>
          <cell r="D141" t="str">
            <v>杉板桥店</v>
          </cell>
          <cell r="E141" t="str">
            <v>城中片区</v>
          </cell>
        </row>
        <row r="142">
          <cell r="C142">
            <v>511</v>
          </cell>
          <cell r="D142" t="str">
            <v>杉板桥店</v>
          </cell>
          <cell r="E142" t="str">
            <v>城中片区</v>
          </cell>
        </row>
        <row r="143">
          <cell r="C143">
            <v>511</v>
          </cell>
          <cell r="D143" t="str">
            <v>杉板桥店</v>
          </cell>
          <cell r="E143" t="str">
            <v>城中片区</v>
          </cell>
        </row>
        <row r="144">
          <cell r="C144">
            <v>513</v>
          </cell>
          <cell r="D144" t="str">
            <v>顺和街店</v>
          </cell>
          <cell r="E144" t="str">
            <v>西北片区</v>
          </cell>
        </row>
        <row r="145">
          <cell r="C145">
            <v>513</v>
          </cell>
          <cell r="D145" t="str">
            <v>顺和街店</v>
          </cell>
          <cell r="E145" t="str">
            <v>西北片区</v>
          </cell>
        </row>
        <row r="146">
          <cell r="C146">
            <v>513</v>
          </cell>
          <cell r="D146" t="str">
            <v>顺和街店</v>
          </cell>
          <cell r="E146" t="str">
            <v>西北片区</v>
          </cell>
        </row>
        <row r="147">
          <cell r="C147">
            <v>513</v>
          </cell>
          <cell r="D147" t="str">
            <v>顺和街店</v>
          </cell>
          <cell r="E147" t="str">
            <v>西北片区</v>
          </cell>
        </row>
        <row r="148">
          <cell r="C148">
            <v>514</v>
          </cell>
          <cell r="D148" t="str">
            <v>新津邓双店</v>
          </cell>
          <cell r="E148" t="str">
            <v>新津片区</v>
          </cell>
        </row>
        <row r="149">
          <cell r="C149">
            <v>514</v>
          </cell>
          <cell r="D149" t="str">
            <v>新津邓双店</v>
          </cell>
          <cell r="E149" t="str">
            <v>新津片区</v>
          </cell>
        </row>
        <row r="150">
          <cell r="C150">
            <v>514</v>
          </cell>
          <cell r="D150" t="str">
            <v>新津邓双店</v>
          </cell>
          <cell r="E150" t="str">
            <v>新津片区</v>
          </cell>
        </row>
        <row r="151">
          <cell r="C151">
            <v>515</v>
          </cell>
          <cell r="D151" t="str">
            <v>崔家店</v>
          </cell>
          <cell r="E151" t="str">
            <v>城中片区</v>
          </cell>
        </row>
        <row r="152">
          <cell r="C152">
            <v>515</v>
          </cell>
          <cell r="D152" t="str">
            <v>崔家店</v>
          </cell>
          <cell r="E152" t="str">
            <v>城中片区</v>
          </cell>
        </row>
        <row r="153">
          <cell r="C153">
            <v>515</v>
          </cell>
          <cell r="D153" t="str">
            <v>崔家店</v>
          </cell>
          <cell r="E153" t="str">
            <v>城中片区</v>
          </cell>
        </row>
        <row r="154">
          <cell r="C154">
            <v>517</v>
          </cell>
          <cell r="D154" t="str">
            <v>青羊区北东街店</v>
          </cell>
          <cell r="E154" t="str">
            <v>城中片区</v>
          </cell>
        </row>
        <row r="155">
          <cell r="C155">
            <v>517</v>
          </cell>
          <cell r="D155" t="str">
            <v>青羊区北东街店</v>
          </cell>
          <cell r="E155" t="str">
            <v>城中片区</v>
          </cell>
        </row>
        <row r="156">
          <cell r="C156">
            <v>517</v>
          </cell>
          <cell r="D156" t="str">
            <v>青羊区北东街店</v>
          </cell>
          <cell r="E156" t="str">
            <v>城中片区</v>
          </cell>
        </row>
        <row r="157">
          <cell r="C157">
            <v>517</v>
          </cell>
          <cell r="D157" t="str">
            <v>青羊区北东街店</v>
          </cell>
          <cell r="E157" t="str">
            <v>城中片区</v>
          </cell>
        </row>
        <row r="158">
          <cell r="C158">
            <v>517</v>
          </cell>
          <cell r="D158" t="str">
            <v>青羊区北东街店</v>
          </cell>
          <cell r="E158" t="str">
            <v>城中片区</v>
          </cell>
        </row>
        <row r="159">
          <cell r="C159">
            <v>539</v>
          </cell>
          <cell r="D159" t="str">
            <v>大邑子龙店</v>
          </cell>
          <cell r="E159" t="str">
            <v>大邑片区</v>
          </cell>
        </row>
        <row r="160">
          <cell r="C160">
            <v>539</v>
          </cell>
          <cell r="D160" t="str">
            <v>大邑子龙店</v>
          </cell>
          <cell r="E160" t="str">
            <v>大邑片区</v>
          </cell>
        </row>
        <row r="161">
          <cell r="C161">
            <v>545</v>
          </cell>
          <cell r="D161" t="str">
            <v>龙潭西路店</v>
          </cell>
          <cell r="E161" t="str">
            <v>东南片区</v>
          </cell>
        </row>
        <row r="162">
          <cell r="C162">
            <v>545</v>
          </cell>
          <cell r="D162" t="str">
            <v>龙潭西路店</v>
          </cell>
          <cell r="E162" t="str">
            <v>东南片区</v>
          </cell>
        </row>
        <row r="163">
          <cell r="C163">
            <v>546</v>
          </cell>
          <cell r="D163" t="str">
            <v>榕声路店</v>
          </cell>
          <cell r="E163" t="str">
            <v>东南片区</v>
          </cell>
        </row>
        <row r="164">
          <cell r="C164">
            <v>546</v>
          </cell>
          <cell r="D164" t="str">
            <v>榕声路店</v>
          </cell>
          <cell r="E164" t="str">
            <v>东南片区</v>
          </cell>
        </row>
        <row r="165">
          <cell r="C165">
            <v>546</v>
          </cell>
          <cell r="D165" t="str">
            <v>榕声路店</v>
          </cell>
          <cell r="E165" t="str">
            <v>东南片区</v>
          </cell>
        </row>
        <row r="166">
          <cell r="C166">
            <v>546</v>
          </cell>
          <cell r="D166" t="str">
            <v>榕声路店</v>
          </cell>
          <cell r="E166" t="str">
            <v>东南片区</v>
          </cell>
        </row>
        <row r="167">
          <cell r="C167">
            <v>546</v>
          </cell>
          <cell r="D167" t="str">
            <v>榕声路店</v>
          </cell>
          <cell r="E167" t="str">
            <v>东南片区</v>
          </cell>
        </row>
        <row r="168">
          <cell r="C168">
            <v>546</v>
          </cell>
          <cell r="D168" t="str">
            <v>榕声路店</v>
          </cell>
          <cell r="E168" t="str">
            <v>东南片区</v>
          </cell>
        </row>
        <row r="169">
          <cell r="C169">
            <v>549</v>
          </cell>
          <cell r="D169" t="str">
            <v>大邑东壕沟店</v>
          </cell>
          <cell r="E169" t="str">
            <v>大邑片区</v>
          </cell>
        </row>
        <row r="170">
          <cell r="C170">
            <v>549</v>
          </cell>
          <cell r="D170" t="str">
            <v>大邑东壕沟店</v>
          </cell>
          <cell r="E170" t="str">
            <v>大邑片区</v>
          </cell>
        </row>
        <row r="171">
          <cell r="C171">
            <v>549</v>
          </cell>
          <cell r="D171" t="str">
            <v>大邑东壕沟店</v>
          </cell>
          <cell r="E171" t="str">
            <v>大邑片区</v>
          </cell>
        </row>
        <row r="172">
          <cell r="C172">
            <v>549</v>
          </cell>
          <cell r="D172" t="str">
            <v>大邑东壕沟店</v>
          </cell>
          <cell r="E172" t="str">
            <v>大邑片区</v>
          </cell>
        </row>
        <row r="173">
          <cell r="C173">
            <v>570</v>
          </cell>
          <cell r="D173" t="str">
            <v>青羊浣花滨河路店</v>
          </cell>
          <cell r="E173" t="str">
            <v>西北片区</v>
          </cell>
        </row>
        <row r="174">
          <cell r="C174">
            <v>570</v>
          </cell>
          <cell r="D174" t="str">
            <v>青羊浣花滨河路店</v>
          </cell>
          <cell r="E174" t="str">
            <v>西北片区</v>
          </cell>
        </row>
        <row r="175">
          <cell r="C175">
            <v>570</v>
          </cell>
          <cell r="D175" t="str">
            <v>青羊浣花滨河路店</v>
          </cell>
          <cell r="E175" t="str">
            <v>西北片区</v>
          </cell>
        </row>
        <row r="176">
          <cell r="C176">
            <v>570</v>
          </cell>
          <cell r="D176" t="str">
            <v>青羊浣花滨河路店</v>
          </cell>
          <cell r="E176" t="str">
            <v>西北片区</v>
          </cell>
        </row>
        <row r="177">
          <cell r="C177">
            <v>571</v>
          </cell>
          <cell r="D177" t="str">
            <v>高新区民丰大道店</v>
          </cell>
          <cell r="E177" t="str">
            <v>东南片区</v>
          </cell>
        </row>
        <row r="178">
          <cell r="C178">
            <v>571</v>
          </cell>
          <cell r="D178" t="str">
            <v>高新区民丰大道店</v>
          </cell>
          <cell r="E178" t="str">
            <v>东南片区</v>
          </cell>
        </row>
        <row r="179">
          <cell r="C179">
            <v>571</v>
          </cell>
          <cell r="D179" t="str">
            <v>高新区民丰大道店</v>
          </cell>
          <cell r="E179" t="str">
            <v>东南片区</v>
          </cell>
        </row>
        <row r="180">
          <cell r="C180">
            <v>571</v>
          </cell>
          <cell r="D180" t="str">
            <v>高新区民丰大道店</v>
          </cell>
          <cell r="E180" t="str">
            <v>东南片区</v>
          </cell>
        </row>
        <row r="181">
          <cell r="C181">
            <v>571</v>
          </cell>
          <cell r="D181" t="str">
            <v>高新区民丰大道店</v>
          </cell>
          <cell r="E181" t="str">
            <v>东南片区</v>
          </cell>
        </row>
        <row r="182">
          <cell r="C182">
            <v>572</v>
          </cell>
          <cell r="D182" t="str">
            <v>郫筒镇东大街药店</v>
          </cell>
          <cell r="E182" t="str">
            <v>城中片区</v>
          </cell>
        </row>
        <row r="183">
          <cell r="C183">
            <v>572</v>
          </cell>
          <cell r="D183" t="str">
            <v>郫筒镇东大街药店</v>
          </cell>
          <cell r="E183" t="str">
            <v>城中片区</v>
          </cell>
        </row>
        <row r="184">
          <cell r="C184">
            <v>572</v>
          </cell>
          <cell r="D184" t="str">
            <v>郫筒镇东大街药店</v>
          </cell>
          <cell r="E184" t="str">
            <v>城中片区</v>
          </cell>
        </row>
        <row r="185">
          <cell r="C185">
            <v>572</v>
          </cell>
          <cell r="D185" t="str">
            <v>郫筒镇东大街药店</v>
          </cell>
          <cell r="E185" t="str">
            <v>城中片区</v>
          </cell>
        </row>
        <row r="186">
          <cell r="C186">
            <v>572</v>
          </cell>
          <cell r="D186" t="str">
            <v>郫筒镇东大街药店</v>
          </cell>
          <cell r="E186" t="str">
            <v>城中片区</v>
          </cell>
        </row>
        <row r="187">
          <cell r="C187">
            <v>573</v>
          </cell>
          <cell r="D187" t="str">
            <v>双流锦华路店</v>
          </cell>
          <cell r="E187" t="str">
            <v>东南片区</v>
          </cell>
        </row>
        <row r="188">
          <cell r="C188">
            <v>573</v>
          </cell>
          <cell r="D188" t="str">
            <v>双流锦华路店</v>
          </cell>
          <cell r="E188" t="str">
            <v>东南片区</v>
          </cell>
        </row>
        <row r="189">
          <cell r="C189">
            <v>573</v>
          </cell>
          <cell r="D189" t="str">
            <v>双流锦华路店</v>
          </cell>
          <cell r="E189" t="str">
            <v>东南片区</v>
          </cell>
        </row>
        <row r="190">
          <cell r="C190">
            <v>578</v>
          </cell>
          <cell r="D190" t="str">
            <v>华油路店</v>
          </cell>
          <cell r="E190" t="str">
            <v>城中片区</v>
          </cell>
        </row>
        <row r="191">
          <cell r="C191">
            <v>578</v>
          </cell>
          <cell r="D191" t="str">
            <v>华油路店</v>
          </cell>
          <cell r="E191" t="str">
            <v>城中片区</v>
          </cell>
        </row>
        <row r="192">
          <cell r="C192">
            <v>578</v>
          </cell>
          <cell r="D192" t="str">
            <v>华油路店</v>
          </cell>
          <cell r="E192" t="str">
            <v>城中片区</v>
          </cell>
        </row>
        <row r="193">
          <cell r="C193">
            <v>578</v>
          </cell>
          <cell r="D193" t="str">
            <v>华油路店</v>
          </cell>
          <cell r="E193" t="str">
            <v>城中片区</v>
          </cell>
        </row>
        <row r="194">
          <cell r="C194">
            <v>578</v>
          </cell>
          <cell r="D194" t="str">
            <v>华油路店</v>
          </cell>
          <cell r="E194" t="str">
            <v>城中片区</v>
          </cell>
        </row>
        <row r="195">
          <cell r="C195">
            <v>581</v>
          </cell>
          <cell r="D195" t="str">
            <v>成华区二环路北四段店汇融名城店</v>
          </cell>
          <cell r="E195" t="str">
            <v>西北片区</v>
          </cell>
        </row>
        <row r="196">
          <cell r="C196">
            <v>581</v>
          </cell>
          <cell r="D196" t="str">
            <v>成华区二环路北四段店汇融名城店</v>
          </cell>
          <cell r="E196" t="str">
            <v>西北片区</v>
          </cell>
        </row>
        <row r="197">
          <cell r="C197">
            <v>581</v>
          </cell>
          <cell r="D197" t="str">
            <v>成华区二环路北四段店汇融名城店</v>
          </cell>
          <cell r="E197" t="str">
            <v>西北片区</v>
          </cell>
        </row>
        <row r="198">
          <cell r="C198">
            <v>581</v>
          </cell>
          <cell r="D198" t="str">
            <v>成华区二环路北四段店汇融名城店</v>
          </cell>
          <cell r="E198" t="str">
            <v>西北片区</v>
          </cell>
        </row>
        <row r="199">
          <cell r="C199">
            <v>582</v>
          </cell>
          <cell r="D199" t="str">
            <v>青羊区十二桥店</v>
          </cell>
          <cell r="E199" t="str">
            <v>西北片区</v>
          </cell>
        </row>
        <row r="200">
          <cell r="C200">
            <v>582</v>
          </cell>
          <cell r="D200" t="str">
            <v>青羊区十二桥店</v>
          </cell>
          <cell r="E200" t="str">
            <v>西北片区</v>
          </cell>
        </row>
        <row r="201">
          <cell r="C201">
            <v>582</v>
          </cell>
          <cell r="D201" t="str">
            <v>青羊区十二桥店</v>
          </cell>
          <cell r="E201" t="str">
            <v>西北片区</v>
          </cell>
        </row>
        <row r="202">
          <cell r="C202">
            <v>582</v>
          </cell>
          <cell r="D202" t="str">
            <v>青羊区十二桥店</v>
          </cell>
          <cell r="E202" t="str">
            <v>西北片区</v>
          </cell>
        </row>
        <row r="203">
          <cell r="C203">
            <v>585</v>
          </cell>
          <cell r="D203" t="str">
            <v>羊子山西路店</v>
          </cell>
          <cell r="E203" t="str">
            <v>西北片区</v>
          </cell>
        </row>
        <row r="204">
          <cell r="C204">
            <v>585</v>
          </cell>
          <cell r="D204" t="str">
            <v>羊子山西路店</v>
          </cell>
          <cell r="E204" t="str">
            <v>西北片区</v>
          </cell>
        </row>
        <row r="205">
          <cell r="C205">
            <v>585</v>
          </cell>
          <cell r="D205" t="str">
            <v>羊子山西路店</v>
          </cell>
          <cell r="E205" t="str">
            <v>西北片区</v>
          </cell>
        </row>
        <row r="206">
          <cell r="C206">
            <v>585</v>
          </cell>
          <cell r="D206" t="str">
            <v>羊子山西路店</v>
          </cell>
          <cell r="E206" t="str">
            <v>西北片区</v>
          </cell>
        </row>
        <row r="207">
          <cell r="C207">
            <v>585</v>
          </cell>
          <cell r="D207" t="str">
            <v>羊子山西路店</v>
          </cell>
          <cell r="E207" t="str">
            <v>西北片区</v>
          </cell>
        </row>
        <row r="208">
          <cell r="C208">
            <v>587</v>
          </cell>
          <cell r="D208" t="str">
            <v>都江堰景中店</v>
          </cell>
          <cell r="E208" t="str">
            <v>城郊二片</v>
          </cell>
        </row>
        <row r="209">
          <cell r="C209">
            <v>587</v>
          </cell>
          <cell r="D209" t="str">
            <v>都江堰景中店</v>
          </cell>
          <cell r="E209" t="str">
            <v>城郊二片</v>
          </cell>
        </row>
        <row r="210">
          <cell r="C210">
            <v>587</v>
          </cell>
          <cell r="D210" t="str">
            <v>都江堰景中店</v>
          </cell>
          <cell r="E210" t="str">
            <v>城郊二片</v>
          </cell>
        </row>
        <row r="211">
          <cell r="C211">
            <v>587</v>
          </cell>
          <cell r="D211" t="str">
            <v>都江堰景中店</v>
          </cell>
          <cell r="E211" t="str">
            <v>城郊二片</v>
          </cell>
        </row>
        <row r="212">
          <cell r="C212">
            <v>591</v>
          </cell>
          <cell r="D212" t="str">
            <v>邛崃长安大道店</v>
          </cell>
          <cell r="E212" t="str">
            <v>邛崃片区</v>
          </cell>
        </row>
        <row r="213">
          <cell r="C213">
            <v>591</v>
          </cell>
          <cell r="D213" t="str">
            <v>邛崃长安大道店</v>
          </cell>
          <cell r="E213" t="str">
            <v>邛崃片区</v>
          </cell>
        </row>
        <row r="214">
          <cell r="C214">
            <v>591</v>
          </cell>
          <cell r="D214" t="str">
            <v>邛崃长安大道店</v>
          </cell>
          <cell r="E214" t="str">
            <v>邛崃片区</v>
          </cell>
        </row>
        <row r="215">
          <cell r="C215">
            <v>594</v>
          </cell>
          <cell r="D215" t="str">
            <v>大邑安仁镇千禧街药店</v>
          </cell>
          <cell r="E215" t="str">
            <v>大邑片区</v>
          </cell>
        </row>
        <row r="216">
          <cell r="C216">
            <v>594</v>
          </cell>
          <cell r="D216" t="str">
            <v>大邑安仁镇千禧街药店</v>
          </cell>
          <cell r="E216" t="str">
            <v>大邑片区</v>
          </cell>
        </row>
        <row r="217">
          <cell r="C217">
            <v>598</v>
          </cell>
          <cell r="D217" t="str">
            <v>锦江区水杉街店</v>
          </cell>
          <cell r="E217" t="str">
            <v>东南片区</v>
          </cell>
        </row>
        <row r="218">
          <cell r="C218">
            <v>598</v>
          </cell>
          <cell r="D218" t="str">
            <v>锦江区水杉街店</v>
          </cell>
          <cell r="E218" t="str">
            <v>东南片区</v>
          </cell>
        </row>
        <row r="219">
          <cell r="C219">
            <v>598</v>
          </cell>
          <cell r="D219" t="str">
            <v>锦江区水杉街店</v>
          </cell>
          <cell r="E219" t="str">
            <v>东南片区</v>
          </cell>
        </row>
        <row r="220">
          <cell r="C220">
            <v>598</v>
          </cell>
          <cell r="D220" t="str">
            <v>锦江区水杉街店</v>
          </cell>
          <cell r="E220" t="str">
            <v>东南片区</v>
          </cell>
        </row>
        <row r="221">
          <cell r="C221">
            <v>704</v>
          </cell>
          <cell r="D221" t="str">
            <v>都江堰奎光中段</v>
          </cell>
          <cell r="E221" t="str">
            <v>城郊二片</v>
          </cell>
        </row>
        <row r="222">
          <cell r="C222">
            <v>704</v>
          </cell>
          <cell r="D222" t="str">
            <v>都江堰奎光中段</v>
          </cell>
          <cell r="E222" t="str">
            <v>城郊二片</v>
          </cell>
        </row>
        <row r="223">
          <cell r="C223">
            <v>704</v>
          </cell>
          <cell r="D223" t="str">
            <v>都江堰奎光中段</v>
          </cell>
          <cell r="E223" t="str">
            <v>城郊二片</v>
          </cell>
        </row>
        <row r="224">
          <cell r="C224">
            <v>704</v>
          </cell>
          <cell r="D224" t="str">
            <v>都江堰奎光中段</v>
          </cell>
          <cell r="E224" t="str">
            <v>城郊二片</v>
          </cell>
        </row>
        <row r="225">
          <cell r="C225">
            <v>706</v>
          </cell>
          <cell r="D225" t="str">
            <v>都江堰翔凤路</v>
          </cell>
          <cell r="E225" t="str">
            <v>城郊二片</v>
          </cell>
        </row>
        <row r="226">
          <cell r="C226">
            <v>706</v>
          </cell>
          <cell r="D226" t="str">
            <v>都江堰翔凤路</v>
          </cell>
          <cell r="E226" t="str">
            <v>城郊二片</v>
          </cell>
        </row>
        <row r="227">
          <cell r="C227">
            <v>706</v>
          </cell>
          <cell r="D227" t="str">
            <v>都江堰翔凤路</v>
          </cell>
          <cell r="E227" t="str">
            <v>城郊二片</v>
          </cell>
        </row>
        <row r="228">
          <cell r="C228">
            <v>707</v>
          </cell>
          <cell r="D228" t="str">
            <v>成华区万科路</v>
          </cell>
          <cell r="E228" t="str">
            <v>东南片区</v>
          </cell>
        </row>
        <row r="229">
          <cell r="C229">
            <v>707</v>
          </cell>
          <cell r="D229" t="str">
            <v>成华区万科路</v>
          </cell>
          <cell r="E229" t="str">
            <v>东南片区</v>
          </cell>
        </row>
        <row r="230">
          <cell r="C230">
            <v>707</v>
          </cell>
          <cell r="D230" t="str">
            <v>成华区万科路</v>
          </cell>
          <cell r="E230" t="str">
            <v>东南片区</v>
          </cell>
        </row>
        <row r="231">
          <cell r="C231">
            <v>707</v>
          </cell>
          <cell r="D231" t="str">
            <v>成华区万科路</v>
          </cell>
          <cell r="E231" t="str">
            <v>东南片区</v>
          </cell>
        </row>
        <row r="232">
          <cell r="C232">
            <v>707</v>
          </cell>
          <cell r="D232" t="str">
            <v>成华区万科路</v>
          </cell>
          <cell r="E232" t="str">
            <v>东南片区</v>
          </cell>
        </row>
        <row r="233">
          <cell r="C233">
            <v>709</v>
          </cell>
          <cell r="D233" t="str">
            <v>新都马超东路</v>
          </cell>
          <cell r="E233" t="str">
            <v>西北片区</v>
          </cell>
        </row>
        <row r="234">
          <cell r="C234">
            <v>709</v>
          </cell>
          <cell r="D234" t="str">
            <v>新都马超东路</v>
          </cell>
          <cell r="E234" t="str">
            <v>西北片区</v>
          </cell>
        </row>
        <row r="235">
          <cell r="C235">
            <v>709</v>
          </cell>
          <cell r="D235" t="str">
            <v>新都马超东路</v>
          </cell>
          <cell r="E235" t="str">
            <v>西北片区</v>
          </cell>
        </row>
        <row r="236">
          <cell r="C236">
            <v>709</v>
          </cell>
          <cell r="D236" t="str">
            <v>新都马超东路</v>
          </cell>
          <cell r="E236" t="str">
            <v>西北片区</v>
          </cell>
        </row>
        <row r="237">
          <cell r="C237">
            <v>710</v>
          </cell>
          <cell r="D237" t="str">
            <v>都江堰问道西路</v>
          </cell>
          <cell r="E237" t="str">
            <v>城郊二片</v>
          </cell>
        </row>
        <row r="238">
          <cell r="C238">
            <v>710</v>
          </cell>
          <cell r="D238" t="str">
            <v>都江堰问道西路</v>
          </cell>
          <cell r="E238" t="str">
            <v>城郊二片</v>
          </cell>
        </row>
        <row r="239">
          <cell r="C239">
            <v>710</v>
          </cell>
          <cell r="D239" t="str">
            <v>都江堰问道西路</v>
          </cell>
          <cell r="E239" t="str">
            <v>城郊二片</v>
          </cell>
        </row>
        <row r="240">
          <cell r="C240">
            <v>712</v>
          </cell>
          <cell r="D240" t="str">
            <v>成华区华泰路</v>
          </cell>
          <cell r="E240" t="str">
            <v>东南片区</v>
          </cell>
        </row>
        <row r="241">
          <cell r="C241">
            <v>712</v>
          </cell>
          <cell r="D241" t="str">
            <v>成华区华泰路</v>
          </cell>
          <cell r="E241" t="str">
            <v>东南片区</v>
          </cell>
        </row>
        <row r="242">
          <cell r="C242">
            <v>712</v>
          </cell>
          <cell r="D242" t="str">
            <v>成华区华泰路</v>
          </cell>
          <cell r="E242" t="str">
            <v>东南片区</v>
          </cell>
        </row>
        <row r="243">
          <cell r="C243">
            <v>712</v>
          </cell>
          <cell r="D243" t="str">
            <v>成华区华泰路</v>
          </cell>
          <cell r="E243" t="str">
            <v>东南片区</v>
          </cell>
        </row>
        <row r="244">
          <cell r="C244">
            <v>712</v>
          </cell>
          <cell r="D244" t="str">
            <v>成华区华泰路</v>
          </cell>
          <cell r="E244" t="str">
            <v>东南片区</v>
          </cell>
        </row>
        <row r="245">
          <cell r="C245">
            <v>712</v>
          </cell>
          <cell r="D245" t="str">
            <v>成华区华泰路</v>
          </cell>
          <cell r="E245" t="str">
            <v>东南片区</v>
          </cell>
        </row>
        <row r="246">
          <cell r="C246">
            <v>713</v>
          </cell>
          <cell r="D246" t="str">
            <v>都江堰聚源镇中心街联建房药店</v>
          </cell>
          <cell r="E246" t="str">
            <v>城郊二片</v>
          </cell>
        </row>
        <row r="247">
          <cell r="C247">
            <v>713</v>
          </cell>
          <cell r="D247" t="str">
            <v>都江堰聚源镇中心街联建房药店</v>
          </cell>
          <cell r="E247" t="str">
            <v>城郊二片</v>
          </cell>
        </row>
        <row r="248">
          <cell r="C248">
            <v>716</v>
          </cell>
          <cell r="D248" t="str">
            <v>大邑沙渠镇店</v>
          </cell>
          <cell r="E248" t="str">
            <v>大邑片区</v>
          </cell>
        </row>
        <row r="249">
          <cell r="C249">
            <v>716</v>
          </cell>
          <cell r="D249" t="str">
            <v>大邑沙渠镇店</v>
          </cell>
          <cell r="E249" t="str">
            <v>大邑片区</v>
          </cell>
        </row>
        <row r="250">
          <cell r="C250">
            <v>716</v>
          </cell>
          <cell r="D250" t="str">
            <v>大邑沙渠镇店</v>
          </cell>
          <cell r="E250" t="str">
            <v>大邑片区</v>
          </cell>
        </row>
        <row r="251">
          <cell r="C251">
            <v>717</v>
          </cell>
          <cell r="D251" t="str">
            <v>大邑通达店</v>
          </cell>
          <cell r="E251" t="str">
            <v>大邑片区</v>
          </cell>
        </row>
        <row r="252">
          <cell r="C252">
            <v>717</v>
          </cell>
          <cell r="D252" t="str">
            <v>大邑通达店</v>
          </cell>
          <cell r="E252" t="str">
            <v>大邑片区</v>
          </cell>
        </row>
        <row r="253">
          <cell r="C253">
            <v>717</v>
          </cell>
          <cell r="D253" t="str">
            <v>大邑通达店</v>
          </cell>
          <cell r="E253" t="str">
            <v>大邑片区</v>
          </cell>
        </row>
        <row r="254">
          <cell r="C254">
            <v>746</v>
          </cell>
          <cell r="D254" t="str">
            <v>大邑内蒙古桃源店</v>
          </cell>
          <cell r="E254" t="str">
            <v>大邑片区</v>
          </cell>
        </row>
        <row r="255">
          <cell r="C255">
            <v>746</v>
          </cell>
          <cell r="D255" t="str">
            <v>大邑内蒙古桃源店</v>
          </cell>
          <cell r="E255" t="str">
            <v>大邑片区</v>
          </cell>
        </row>
        <row r="256">
          <cell r="C256">
            <v>746</v>
          </cell>
          <cell r="D256" t="str">
            <v>大邑内蒙古桃源店</v>
          </cell>
          <cell r="E256" t="str">
            <v>大邑片区</v>
          </cell>
        </row>
        <row r="257">
          <cell r="C257">
            <v>746</v>
          </cell>
          <cell r="D257" t="str">
            <v>大邑内蒙古桃源店</v>
          </cell>
          <cell r="E257" t="str">
            <v>大邑片区</v>
          </cell>
        </row>
        <row r="258">
          <cell r="C258">
            <v>720</v>
          </cell>
          <cell r="D258" t="str">
            <v>大邑新场镇店</v>
          </cell>
          <cell r="E258" t="str">
            <v>大邑片区</v>
          </cell>
        </row>
        <row r="259">
          <cell r="C259">
            <v>720</v>
          </cell>
          <cell r="D259" t="str">
            <v>大邑新场镇店</v>
          </cell>
          <cell r="E259" t="str">
            <v>大邑片区</v>
          </cell>
        </row>
        <row r="260">
          <cell r="C260">
            <v>720</v>
          </cell>
          <cell r="D260" t="str">
            <v>大邑新场镇店</v>
          </cell>
          <cell r="E260" t="str">
            <v>大邑片区</v>
          </cell>
        </row>
        <row r="261">
          <cell r="C261">
            <v>721</v>
          </cell>
          <cell r="D261" t="str">
            <v>邛崃洪川小区店</v>
          </cell>
          <cell r="E261" t="str">
            <v>邛崃片区</v>
          </cell>
        </row>
        <row r="262">
          <cell r="C262">
            <v>721</v>
          </cell>
          <cell r="D262" t="str">
            <v>邛崃洪川小区店</v>
          </cell>
          <cell r="E262" t="str">
            <v>邛崃片区</v>
          </cell>
        </row>
        <row r="263">
          <cell r="C263">
            <v>721</v>
          </cell>
          <cell r="D263" t="str">
            <v>邛崃洪川小区店</v>
          </cell>
          <cell r="E263" t="str">
            <v>邛崃片区</v>
          </cell>
        </row>
        <row r="264">
          <cell r="C264">
            <v>723</v>
          </cell>
          <cell r="D264" t="str">
            <v>锦江区柳翠路店</v>
          </cell>
          <cell r="E264" t="str">
            <v>城中片区</v>
          </cell>
        </row>
        <row r="265">
          <cell r="C265">
            <v>723</v>
          </cell>
          <cell r="D265" t="str">
            <v>锦江区柳翠路店</v>
          </cell>
          <cell r="E265" t="str">
            <v>城中片区</v>
          </cell>
        </row>
        <row r="266">
          <cell r="C266">
            <v>723</v>
          </cell>
          <cell r="D266" t="str">
            <v>锦江区柳翠路店</v>
          </cell>
          <cell r="E266" t="str">
            <v>城中片区</v>
          </cell>
        </row>
        <row r="267">
          <cell r="C267">
            <v>724</v>
          </cell>
          <cell r="D267" t="str">
            <v>观音桥店</v>
          </cell>
          <cell r="E267" t="str">
            <v>东南片区</v>
          </cell>
        </row>
        <row r="268">
          <cell r="C268">
            <v>724</v>
          </cell>
          <cell r="D268" t="str">
            <v>观音桥店</v>
          </cell>
          <cell r="E268" t="str">
            <v>东南片区</v>
          </cell>
        </row>
        <row r="269">
          <cell r="C269">
            <v>724</v>
          </cell>
          <cell r="D269" t="str">
            <v>观音桥店</v>
          </cell>
          <cell r="E269" t="str">
            <v>东南片区</v>
          </cell>
        </row>
        <row r="270">
          <cell r="C270">
            <v>724</v>
          </cell>
          <cell r="D270" t="str">
            <v>观音桥店</v>
          </cell>
          <cell r="E270" t="str">
            <v>东南片区</v>
          </cell>
        </row>
        <row r="271">
          <cell r="C271">
            <v>726</v>
          </cell>
          <cell r="D271" t="str">
            <v>交大三店</v>
          </cell>
          <cell r="E271" t="str">
            <v>西北片区</v>
          </cell>
        </row>
        <row r="272">
          <cell r="C272">
            <v>726</v>
          </cell>
          <cell r="D272" t="str">
            <v>交大三店</v>
          </cell>
          <cell r="E272" t="str">
            <v>西北片区</v>
          </cell>
        </row>
        <row r="273">
          <cell r="C273">
            <v>726</v>
          </cell>
          <cell r="D273" t="str">
            <v>交大三店</v>
          </cell>
          <cell r="E273" t="str">
            <v>西北片区</v>
          </cell>
        </row>
        <row r="274">
          <cell r="C274">
            <v>726</v>
          </cell>
          <cell r="D274" t="str">
            <v>交大三店</v>
          </cell>
          <cell r="E274" t="str">
            <v>西北片区</v>
          </cell>
        </row>
        <row r="275">
          <cell r="C275">
            <v>727</v>
          </cell>
          <cell r="D275" t="str">
            <v>交大黄苑东街</v>
          </cell>
          <cell r="E275" t="str">
            <v>西北片区</v>
          </cell>
        </row>
        <row r="276">
          <cell r="C276">
            <v>727</v>
          </cell>
          <cell r="D276" t="str">
            <v>交大黄苑东街</v>
          </cell>
          <cell r="E276" t="str">
            <v>西北片区</v>
          </cell>
        </row>
        <row r="277">
          <cell r="C277">
            <v>727</v>
          </cell>
          <cell r="D277" t="str">
            <v>交大黄苑东街</v>
          </cell>
          <cell r="E277" t="str">
            <v>西北片区</v>
          </cell>
        </row>
        <row r="278">
          <cell r="C278">
            <v>727</v>
          </cell>
          <cell r="D278" t="str">
            <v>交大黄苑东街</v>
          </cell>
          <cell r="E278" t="str">
            <v>西北片区</v>
          </cell>
        </row>
        <row r="279">
          <cell r="C279">
            <v>730</v>
          </cell>
          <cell r="D279" t="str">
            <v>新都新繁店</v>
          </cell>
          <cell r="E279" t="str">
            <v>西北片区</v>
          </cell>
        </row>
        <row r="280">
          <cell r="C280">
            <v>730</v>
          </cell>
          <cell r="D280" t="str">
            <v>新都新繁店</v>
          </cell>
          <cell r="E280" t="str">
            <v>西北片区</v>
          </cell>
        </row>
        <row r="281">
          <cell r="C281">
            <v>730</v>
          </cell>
          <cell r="D281" t="str">
            <v>新都新繁店</v>
          </cell>
          <cell r="E281" t="str">
            <v>西北片区</v>
          </cell>
        </row>
        <row r="282">
          <cell r="C282">
            <v>730</v>
          </cell>
          <cell r="D282" t="str">
            <v>新都新繁店</v>
          </cell>
          <cell r="E282" t="str">
            <v>西北片区</v>
          </cell>
        </row>
        <row r="283">
          <cell r="C283">
            <v>730</v>
          </cell>
          <cell r="D283" t="str">
            <v>新都新繁店</v>
          </cell>
          <cell r="E283" t="str">
            <v>西北片区</v>
          </cell>
        </row>
        <row r="284">
          <cell r="C284">
            <v>732</v>
          </cell>
          <cell r="D284" t="str">
            <v>邛崃羊安镇店</v>
          </cell>
          <cell r="E284" t="str">
            <v>邛崃片区</v>
          </cell>
        </row>
        <row r="285">
          <cell r="C285">
            <v>732</v>
          </cell>
          <cell r="D285" t="str">
            <v>邛崃羊安镇店</v>
          </cell>
          <cell r="E285" t="str">
            <v>邛崃片区</v>
          </cell>
        </row>
        <row r="286">
          <cell r="C286">
            <v>733</v>
          </cell>
          <cell r="D286" t="str">
            <v>双流区三强西街药店</v>
          </cell>
          <cell r="E286" t="str">
            <v>东南片区</v>
          </cell>
        </row>
        <row r="287">
          <cell r="C287">
            <v>733</v>
          </cell>
          <cell r="D287" t="str">
            <v>双流区三强西街药店</v>
          </cell>
          <cell r="E287" t="str">
            <v>东南片区</v>
          </cell>
        </row>
        <row r="288">
          <cell r="C288">
            <v>733</v>
          </cell>
          <cell r="D288" t="str">
            <v>双流区三强西街药店</v>
          </cell>
          <cell r="E288" t="str">
            <v>东南片区</v>
          </cell>
        </row>
        <row r="289">
          <cell r="C289">
            <v>737</v>
          </cell>
          <cell r="D289" t="str">
            <v>高新区大源北街</v>
          </cell>
          <cell r="E289" t="str">
            <v>东南片区</v>
          </cell>
        </row>
        <row r="290">
          <cell r="C290">
            <v>737</v>
          </cell>
          <cell r="D290" t="str">
            <v>高新区大源北街</v>
          </cell>
          <cell r="E290" t="str">
            <v>东南片区</v>
          </cell>
        </row>
        <row r="291">
          <cell r="C291">
            <v>737</v>
          </cell>
          <cell r="D291" t="str">
            <v>高新区大源北街</v>
          </cell>
          <cell r="E291" t="str">
            <v>东南片区</v>
          </cell>
        </row>
        <row r="292">
          <cell r="C292">
            <v>737</v>
          </cell>
          <cell r="D292" t="str">
            <v>高新区大源北街</v>
          </cell>
          <cell r="E292" t="str">
            <v>东南片区</v>
          </cell>
        </row>
        <row r="293">
          <cell r="C293">
            <v>737</v>
          </cell>
          <cell r="D293" t="str">
            <v>高新区大源北街</v>
          </cell>
          <cell r="E293" t="str">
            <v>东南片区</v>
          </cell>
        </row>
        <row r="294">
          <cell r="C294">
            <v>738</v>
          </cell>
          <cell r="D294" t="str">
            <v>都江堰蒲阳路店</v>
          </cell>
          <cell r="E294" t="str">
            <v>城郊二片</v>
          </cell>
        </row>
        <row r="295">
          <cell r="C295">
            <v>738</v>
          </cell>
          <cell r="D295" t="str">
            <v>都江堰蒲阳路店</v>
          </cell>
          <cell r="E295" t="str">
            <v>城郊二片</v>
          </cell>
        </row>
        <row r="296">
          <cell r="C296">
            <v>738</v>
          </cell>
          <cell r="D296" t="str">
            <v>都江堰蒲阳路店</v>
          </cell>
          <cell r="E296" t="str">
            <v>城郊二片</v>
          </cell>
        </row>
        <row r="297">
          <cell r="C297">
            <v>740</v>
          </cell>
          <cell r="D297" t="str">
            <v>华康路店</v>
          </cell>
          <cell r="E297" t="str">
            <v>东南片区</v>
          </cell>
        </row>
        <row r="298">
          <cell r="C298">
            <v>740</v>
          </cell>
          <cell r="D298" t="str">
            <v>华康路店</v>
          </cell>
          <cell r="E298" t="str">
            <v>东南片区</v>
          </cell>
        </row>
        <row r="299">
          <cell r="C299">
            <v>741</v>
          </cell>
          <cell r="D299" t="str">
            <v>新怡店</v>
          </cell>
          <cell r="E299" t="str">
            <v>西北片区</v>
          </cell>
        </row>
        <row r="300">
          <cell r="C300">
            <v>741</v>
          </cell>
          <cell r="D300" t="str">
            <v>新怡店</v>
          </cell>
          <cell r="E300" t="str">
            <v>西北片区</v>
          </cell>
        </row>
        <row r="301">
          <cell r="C301">
            <v>741</v>
          </cell>
          <cell r="D301" t="str">
            <v>新怡店</v>
          </cell>
          <cell r="E301" t="str">
            <v>西北片区</v>
          </cell>
        </row>
        <row r="302">
          <cell r="C302">
            <v>742</v>
          </cell>
          <cell r="D302" t="str">
            <v>庆云南街店</v>
          </cell>
          <cell r="E302" t="str">
            <v>城中片区</v>
          </cell>
        </row>
        <row r="303">
          <cell r="C303">
            <v>742</v>
          </cell>
          <cell r="D303" t="str">
            <v>庆云南街店</v>
          </cell>
          <cell r="E303" t="str">
            <v>城中片区</v>
          </cell>
        </row>
        <row r="304">
          <cell r="C304">
            <v>742</v>
          </cell>
          <cell r="D304" t="str">
            <v>庆云南街店</v>
          </cell>
          <cell r="E304" t="str">
            <v>城中片区</v>
          </cell>
        </row>
        <row r="305">
          <cell r="C305">
            <v>742</v>
          </cell>
          <cell r="D305" t="str">
            <v>庆云南街店</v>
          </cell>
          <cell r="E305" t="str">
            <v>城中片区</v>
          </cell>
        </row>
        <row r="306">
          <cell r="C306">
            <v>743</v>
          </cell>
          <cell r="D306" t="str">
            <v>成华区万宇路店</v>
          </cell>
          <cell r="E306" t="str">
            <v>东南片区</v>
          </cell>
        </row>
        <row r="307">
          <cell r="C307">
            <v>743</v>
          </cell>
          <cell r="D307" t="str">
            <v>成华区万宇路店</v>
          </cell>
          <cell r="E307" t="str">
            <v>东南片区</v>
          </cell>
        </row>
        <row r="308">
          <cell r="C308">
            <v>743</v>
          </cell>
          <cell r="D308" t="str">
            <v>成华区万宇路店</v>
          </cell>
          <cell r="E308" t="str">
            <v>东南片区</v>
          </cell>
        </row>
        <row r="309">
          <cell r="C309">
            <v>743</v>
          </cell>
          <cell r="D309" t="str">
            <v>成华区万宇路店</v>
          </cell>
          <cell r="E309" t="str">
            <v>东南片区</v>
          </cell>
        </row>
        <row r="310">
          <cell r="C310">
            <v>744</v>
          </cell>
          <cell r="D310" t="str">
            <v>科华路店</v>
          </cell>
          <cell r="E310" t="str">
            <v>城中片区</v>
          </cell>
        </row>
        <row r="311">
          <cell r="C311">
            <v>744</v>
          </cell>
          <cell r="D311" t="str">
            <v>科华路店</v>
          </cell>
          <cell r="E311" t="str">
            <v>城中片区</v>
          </cell>
        </row>
        <row r="312">
          <cell r="C312">
            <v>744</v>
          </cell>
          <cell r="D312" t="str">
            <v>科华路店</v>
          </cell>
          <cell r="E312" t="str">
            <v>城中片区</v>
          </cell>
        </row>
        <row r="313">
          <cell r="C313">
            <v>744</v>
          </cell>
          <cell r="D313" t="str">
            <v>科华路店</v>
          </cell>
          <cell r="E313" t="str">
            <v>城中片区</v>
          </cell>
        </row>
        <row r="314">
          <cell r="C314">
            <v>744</v>
          </cell>
          <cell r="D314" t="str">
            <v>科华路店</v>
          </cell>
          <cell r="E314" t="str">
            <v>城中片区</v>
          </cell>
        </row>
        <row r="315">
          <cell r="C315">
            <v>745</v>
          </cell>
          <cell r="D315" t="str">
            <v>金沙路店</v>
          </cell>
          <cell r="E315" t="str">
            <v>西北片区</v>
          </cell>
        </row>
        <row r="316">
          <cell r="C316">
            <v>745</v>
          </cell>
          <cell r="D316" t="str">
            <v>金沙路店</v>
          </cell>
          <cell r="E316" t="str">
            <v>西北片区</v>
          </cell>
        </row>
        <row r="317">
          <cell r="C317">
            <v>745</v>
          </cell>
          <cell r="D317" t="str">
            <v>金沙路店</v>
          </cell>
          <cell r="E317" t="str">
            <v>西北片区</v>
          </cell>
        </row>
        <row r="318">
          <cell r="C318">
            <v>745</v>
          </cell>
          <cell r="D318" t="str">
            <v>金沙路店</v>
          </cell>
          <cell r="E318" t="str">
            <v>西北片区</v>
          </cell>
        </row>
        <row r="319">
          <cell r="C319">
            <v>718</v>
          </cell>
          <cell r="D319" t="str">
            <v>龙泉驿生店</v>
          </cell>
          <cell r="E319" t="str">
            <v>城中片区</v>
          </cell>
        </row>
        <row r="320">
          <cell r="C320">
            <v>718</v>
          </cell>
          <cell r="D320" t="str">
            <v>龙泉驿生店</v>
          </cell>
          <cell r="E320" t="str">
            <v>城中片区</v>
          </cell>
        </row>
        <row r="321">
          <cell r="C321">
            <v>747</v>
          </cell>
          <cell r="D321" t="str">
            <v>郫县一环路东南段店</v>
          </cell>
          <cell r="E321" t="str">
            <v>城中片区</v>
          </cell>
        </row>
        <row r="322">
          <cell r="C322">
            <v>747</v>
          </cell>
          <cell r="D322" t="str">
            <v>郫县一环路东南段店</v>
          </cell>
          <cell r="E322" t="str">
            <v>城中片区</v>
          </cell>
        </row>
        <row r="323">
          <cell r="C323">
            <v>747</v>
          </cell>
          <cell r="D323" t="str">
            <v>郫县一环路东南段店</v>
          </cell>
          <cell r="E323" t="str">
            <v>城中片区</v>
          </cell>
        </row>
        <row r="324">
          <cell r="C324">
            <v>747</v>
          </cell>
          <cell r="D324" t="str">
            <v>郫县一环路东南段店</v>
          </cell>
          <cell r="E324" t="str">
            <v>城中片区</v>
          </cell>
        </row>
        <row r="325">
          <cell r="C325">
            <v>747</v>
          </cell>
          <cell r="D325" t="str">
            <v>郫县一环路东南段店</v>
          </cell>
          <cell r="E325" t="str">
            <v>城中片区</v>
          </cell>
        </row>
        <row r="326">
          <cell r="C326">
            <v>747</v>
          </cell>
          <cell r="D326" t="str">
            <v>郫县一环路东南段店</v>
          </cell>
          <cell r="E326" t="str">
            <v>城中片区</v>
          </cell>
        </row>
        <row r="327">
          <cell r="C327">
            <v>748</v>
          </cell>
          <cell r="D327" t="str">
            <v>大邑东街店</v>
          </cell>
          <cell r="E327" t="str">
            <v>大邑片区</v>
          </cell>
        </row>
        <row r="328">
          <cell r="C328">
            <v>748</v>
          </cell>
          <cell r="D328" t="str">
            <v>大邑东街店</v>
          </cell>
          <cell r="E328" t="str">
            <v>大邑片区</v>
          </cell>
        </row>
        <row r="329">
          <cell r="C329">
            <v>748</v>
          </cell>
          <cell r="D329" t="str">
            <v>大邑东街店</v>
          </cell>
          <cell r="E329" t="str">
            <v>大邑片区</v>
          </cell>
        </row>
        <row r="330">
          <cell r="C330">
            <v>752</v>
          </cell>
          <cell r="D330" t="str">
            <v>聚萃街店</v>
          </cell>
          <cell r="E330" t="str">
            <v>西北片区</v>
          </cell>
        </row>
        <row r="331">
          <cell r="C331">
            <v>752</v>
          </cell>
          <cell r="D331" t="str">
            <v>聚萃街店</v>
          </cell>
          <cell r="E331" t="str">
            <v>西北片区</v>
          </cell>
        </row>
        <row r="332">
          <cell r="C332">
            <v>752</v>
          </cell>
          <cell r="D332" t="str">
            <v>聚萃街店</v>
          </cell>
          <cell r="E332" t="str">
            <v>西北片区</v>
          </cell>
        </row>
        <row r="333">
          <cell r="C333">
            <v>752</v>
          </cell>
          <cell r="D333" t="str">
            <v>聚萃街店</v>
          </cell>
          <cell r="E333" t="str">
            <v>西北片区</v>
          </cell>
        </row>
        <row r="334">
          <cell r="C334">
            <v>753</v>
          </cell>
          <cell r="D334" t="str">
            <v>合欢树街店</v>
          </cell>
          <cell r="E334" t="str">
            <v>东南片区</v>
          </cell>
        </row>
        <row r="335">
          <cell r="C335">
            <v>753</v>
          </cell>
          <cell r="D335" t="str">
            <v>合欢树街店</v>
          </cell>
          <cell r="E335" t="str">
            <v>东南片区</v>
          </cell>
        </row>
        <row r="336">
          <cell r="C336">
            <v>753</v>
          </cell>
          <cell r="D336" t="str">
            <v>合欢树街店</v>
          </cell>
          <cell r="E336" t="str">
            <v>东南片区</v>
          </cell>
        </row>
        <row r="337">
          <cell r="C337">
            <v>754</v>
          </cell>
          <cell r="D337" t="str">
            <v>崇州尚贤坊店</v>
          </cell>
          <cell r="E337" t="str">
            <v>城郊二片</v>
          </cell>
        </row>
        <row r="338">
          <cell r="C338">
            <v>754</v>
          </cell>
          <cell r="D338" t="str">
            <v>崇州尚贤坊店</v>
          </cell>
          <cell r="E338" t="str">
            <v>城郊二片</v>
          </cell>
        </row>
        <row r="339">
          <cell r="C339">
            <v>754</v>
          </cell>
          <cell r="D339" t="str">
            <v>崇州尚贤坊店</v>
          </cell>
          <cell r="E339" t="str">
            <v>城郊二片</v>
          </cell>
        </row>
        <row r="340">
          <cell r="C340">
            <v>754</v>
          </cell>
          <cell r="D340" t="str">
            <v>崇州尚贤坊店</v>
          </cell>
          <cell r="E340" t="str">
            <v>城郊二片</v>
          </cell>
        </row>
        <row r="341">
          <cell r="C341">
            <v>754</v>
          </cell>
          <cell r="D341" t="str">
            <v>崇州尚贤坊店</v>
          </cell>
          <cell r="E341" t="str">
            <v>城郊二片</v>
          </cell>
        </row>
        <row r="342">
          <cell r="C342">
            <v>750</v>
          </cell>
          <cell r="D342" t="str">
            <v>成汉南路店</v>
          </cell>
          <cell r="E342" t="str">
            <v>东南片区</v>
          </cell>
        </row>
        <row r="343">
          <cell r="C343">
            <v>750</v>
          </cell>
          <cell r="D343" t="str">
            <v>成汉南路店</v>
          </cell>
          <cell r="E343" t="str">
            <v>东南片区</v>
          </cell>
        </row>
        <row r="344">
          <cell r="C344">
            <v>750</v>
          </cell>
          <cell r="D344" t="str">
            <v>成汉南路店</v>
          </cell>
          <cell r="E344" t="str">
            <v>东南片区</v>
          </cell>
        </row>
        <row r="345">
          <cell r="C345">
            <v>750</v>
          </cell>
          <cell r="D345" t="str">
            <v>成汉南路店</v>
          </cell>
          <cell r="E345" t="str">
            <v>东南片区</v>
          </cell>
        </row>
        <row r="346">
          <cell r="C346">
            <v>750</v>
          </cell>
          <cell r="D346" t="str">
            <v>成汉南路店</v>
          </cell>
          <cell r="E346" t="str">
            <v>东南片区</v>
          </cell>
        </row>
        <row r="347">
          <cell r="C347">
            <v>750</v>
          </cell>
          <cell r="D347" t="str">
            <v>成汉南路店</v>
          </cell>
          <cell r="E347" t="str">
            <v>东南片区</v>
          </cell>
        </row>
        <row r="348">
          <cell r="C348">
            <v>750</v>
          </cell>
          <cell r="D348" t="str">
            <v>成汉南路店</v>
          </cell>
          <cell r="E348" t="str">
            <v>东南片区</v>
          </cell>
        </row>
        <row r="349">
          <cell r="C349">
            <v>101453</v>
          </cell>
          <cell r="D349" t="str">
            <v>温江江安店</v>
          </cell>
          <cell r="E349" t="str">
            <v>城郊二片</v>
          </cell>
        </row>
        <row r="350">
          <cell r="C350">
            <v>101453</v>
          </cell>
          <cell r="D350" t="str">
            <v>温江江安店</v>
          </cell>
          <cell r="E350" t="str">
            <v>城郊二片</v>
          </cell>
        </row>
        <row r="351">
          <cell r="C351">
            <v>101453</v>
          </cell>
          <cell r="D351" t="str">
            <v>温江江安店</v>
          </cell>
          <cell r="E351" t="str">
            <v>城郊二片</v>
          </cell>
        </row>
        <row r="352">
          <cell r="C352">
            <v>102478</v>
          </cell>
          <cell r="D352" t="str">
            <v>静明路店</v>
          </cell>
          <cell r="E352" t="str">
            <v>城中片区</v>
          </cell>
        </row>
        <row r="353">
          <cell r="C353">
            <v>102478</v>
          </cell>
          <cell r="D353" t="str">
            <v>静明路店</v>
          </cell>
          <cell r="E353" t="str">
            <v>城中片区</v>
          </cell>
        </row>
        <row r="354">
          <cell r="C354">
            <v>102478</v>
          </cell>
          <cell r="D354" t="str">
            <v>静明路店</v>
          </cell>
          <cell r="E354" t="str">
            <v>城中片区</v>
          </cell>
        </row>
        <row r="355">
          <cell r="C355">
            <v>102478</v>
          </cell>
          <cell r="D355" t="str">
            <v>静明路店</v>
          </cell>
          <cell r="E355" t="str">
            <v>城中片区</v>
          </cell>
        </row>
        <row r="356">
          <cell r="C356">
            <v>102479</v>
          </cell>
          <cell r="D356" t="str">
            <v>劼人路店</v>
          </cell>
          <cell r="E356" t="str">
            <v>城中片区</v>
          </cell>
        </row>
        <row r="357">
          <cell r="C357">
            <v>102479</v>
          </cell>
          <cell r="D357" t="str">
            <v>劼人路店</v>
          </cell>
          <cell r="E357" t="str">
            <v>城中片区</v>
          </cell>
        </row>
        <row r="358">
          <cell r="C358">
            <v>102564</v>
          </cell>
          <cell r="D358" t="str">
            <v>邛崃翠荫街店</v>
          </cell>
          <cell r="E358" t="str">
            <v>邛崃片区</v>
          </cell>
        </row>
        <row r="359">
          <cell r="C359">
            <v>102564</v>
          </cell>
          <cell r="D359" t="str">
            <v>邛崃翠荫街店</v>
          </cell>
          <cell r="E359" t="str">
            <v>邛崃片区</v>
          </cell>
        </row>
        <row r="360">
          <cell r="C360">
            <v>102564</v>
          </cell>
          <cell r="D360" t="str">
            <v>邛崃翠荫街店</v>
          </cell>
          <cell r="E360" t="str">
            <v>邛崃片区</v>
          </cell>
        </row>
        <row r="361">
          <cell r="C361">
            <v>102564</v>
          </cell>
          <cell r="D361" t="str">
            <v>邛崃翠荫街店</v>
          </cell>
          <cell r="E361" t="str">
            <v>邛崃片区</v>
          </cell>
        </row>
        <row r="362">
          <cell r="C362">
            <v>102567</v>
          </cell>
          <cell r="D362" t="str">
            <v>武阳西路店</v>
          </cell>
          <cell r="E362" t="str">
            <v>新津片区</v>
          </cell>
        </row>
        <row r="363">
          <cell r="C363">
            <v>102567</v>
          </cell>
          <cell r="D363" t="str">
            <v>武阳西路店</v>
          </cell>
          <cell r="E363" t="str">
            <v>新津片区</v>
          </cell>
        </row>
        <row r="364">
          <cell r="C364">
            <v>102567</v>
          </cell>
          <cell r="D364" t="str">
            <v>武阳西路店</v>
          </cell>
          <cell r="E364" t="str">
            <v>新津片区</v>
          </cell>
        </row>
        <row r="365">
          <cell r="C365">
            <v>102565</v>
          </cell>
          <cell r="D365" t="str">
            <v>佳灵路店</v>
          </cell>
          <cell r="E365" t="str">
            <v>西北片区</v>
          </cell>
        </row>
        <row r="366">
          <cell r="C366">
            <v>102565</v>
          </cell>
          <cell r="D366" t="str">
            <v>佳灵路店</v>
          </cell>
          <cell r="E366" t="str">
            <v>西北片区</v>
          </cell>
        </row>
        <row r="367">
          <cell r="C367">
            <v>102565</v>
          </cell>
          <cell r="D367" t="str">
            <v>佳灵路店</v>
          </cell>
          <cell r="E367" t="str">
            <v>西北片区</v>
          </cell>
        </row>
        <row r="368">
          <cell r="C368">
            <v>102565</v>
          </cell>
          <cell r="D368" t="str">
            <v>佳灵路店</v>
          </cell>
          <cell r="E368" t="str">
            <v>西北片区</v>
          </cell>
        </row>
        <row r="369">
          <cell r="C369">
            <v>102565</v>
          </cell>
          <cell r="D369" t="str">
            <v>佳灵路店</v>
          </cell>
          <cell r="E369" t="str">
            <v>西北片区</v>
          </cell>
        </row>
        <row r="370">
          <cell r="C370">
            <v>102934</v>
          </cell>
          <cell r="D370" t="str">
            <v>银河北街店</v>
          </cell>
          <cell r="E370" t="str">
            <v>西北片区</v>
          </cell>
        </row>
        <row r="371">
          <cell r="C371">
            <v>102934</v>
          </cell>
          <cell r="D371" t="str">
            <v>银河北街店</v>
          </cell>
          <cell r="E371" t="str">
            <v>西北片区</v>
          </cell>
        </row>
        <row r="372">
          <cell r="C372">
            <v>102934</v>
          </cell>
          <cell r="D372" t="str">
            <v>银河北街店</v>
          </cell>
          <cell r="E372" t="str">
            <v>西北片区</v>
          </cell>
        </row>
        <row r="373">
          <cell r="C373">
            <v>102934</v>
          </cell>
          <cell r="D373" t="str">
            <v>银河北街店</v>
          </cell>
          <cell r="E373" t="str">
            <v>西北片区</v>
          </cell>
        </row>
        <row r="374">
          <cell r="C374">
            <v>102934</v>
          </cell>
          <cell r="D374" t="str">
            <v>银河北街店</v>
          </cell>
          <cell r="E374" t="str">
            <v>西北片区</v>
          </cell>
        </row>
        <row r="375">
          <cell r="C375">
            <v>102935</v>
          </cell>
          <cell r="D375" t="str">
            <v>童子街店</v>
          </cell>
          <cell r="E375" t="str">
            <v>城中片区</v>
          </cell>
        </row>
        <row r="376">
          <cell r="C376">
            <v>102935</v>
          </cell>
          <cell r="D376" t="str">
            <v>童子街店</v>
          </cell>
          <cell r="E376" t="str">
            <v>城中片区</v>
          </cell>
        </row>
        <row r="377">
          <cell r="C377">
            <v>102935</v>
          </cell>
          <cell r="D377" t="str">
            <v>童子街店</v>
          </cell>
          <cell r="E377" t="str">
            <v>城中片区</v>
          </cell>
        </row>
        <row r="378">
          <cell r="C378">
            <v>102935</v>
          </cell>
          <cell r="D378" t="str">
            <v>童子街店</v>
          </cell>
          <cell r="E378" t="str">
            <v>城中片区</v>
          </cell>
        </row>
        <row r="379">
          <cell r="C379">
            <v>103198</v>
          </cell>
          <cell r="D379" t="str">
            <v>贝森北路店</v>
          </cell>
          <cell r="E379" t="str">
            <v>西北片区</v>
          </cell>
        </row>
        <row r="380">
          <cell r="C380">
            <v>103198</v>
          </cell>
          <cell r="D380" t="str">
            <v>贝森北路店</v>
          </cell>
          <cell r="E380" t="str">
            <v>西北片区</v>
          </cell>
        </row>
        <row r="381">
          <cell r="C381">
            <v>103198</v>
          </cell>
          <cell r="D381" t="str">
            <v>贝森北路店</v>
          </cell>
          <cell r="E381" t="str">
            <v>西北片区</v>
          </cell>
        </row>
        <row r="382">
          <cell r="C382">
            <v>103198</v>
          </cell>
          <cell r="D382" t="str">
            <v>贝森北路店</v>
          </cell>
          <cell r="E382" t="str">
            <v>西北片区</v>
          </cell>
        </row>
        <row r="383">
          <cell r="C383">
            <v>103199</v>
          </cell>
          <cell r="D383" t="str">
            <v>西林一街店</v>
          </cell>
          <cell r="E383" t="str">
            <v>西北片区</v>
          </cell>
        </row>
        <row r="384">
          <cell r="C384">
            <v>103199</v>
          </cell>
          <cell r="D384" t="str">
            <v>西林一街店</v>
          </cell>
          <cell r="E384" t="str">
            <v>西北片区</v>
          </cell>
        </row>
        <row r="385">
          <cell r="C385">
            <v>103199</v>
          </cell>
          <cell r="D385" t="str">
            <v>西林一街店</v>
          </cell>
          <cell r="E385" t="str">
            <v>西北片区</v>
          </cell>
        </row>
        <row r="386">
          <cell r="C386">
            <v>103639</v>
          </cell>
          <cell r="D386" t="str">
            <v>金马河路店</v>
          </cell>
          <cell r="E386" t="str">
            <v>东南片区</v>
          </cell>
        </row>
        <row r="387">
          <cell r="C387">
            <v>103639</v>
          </cell>
          <cell r="D387" t="str">
            <v>金马河路店</v>
          </cell>
          <cell r="E387" t="str">
            <v>东南片区</v>
          </cell>
        </row>
        <row r="388">
          <cell r="C388">
            <v>103639</v>
          </cell>
          <cell r="D388" t="str">
            <v>金马河路店</v>
          </cell>
          <cell r="E388" t="str">
            <v>东南片区</v>
          </cell>
        </row>
        <row r="389">
          <cell r="C389">
            <v>103639</v>
          </cell>
          <cell r="D389" t="str">
            <v>金马河路店</v>
          </cell>
          <cell r="E389" t="str">
            <v>东南片区</v>
          </cell>
        </row>
        <row r="390">
          <cell r="C390">
            <v>104429</v>
          </cell>
          <cell r="D390" t="str">
            <v>大华街店</v>
          </cell>
          <cell r="E390" t="str">
            <v>西北片区</v>
          </cell>
        </row>
        <row r="391">
          <cell r="C391">
            <v>104429</v>
          </cell>
          <cell r="D391" t="str">
            <v>大华街店</v>
          </cell>
          <cell r="E391" t="str">
            <v>西北片区</v>
          </cell>
        </row>
        <row r="392">
          <cell r="C392">
            <v>104429</v>
          </cell>
          <cell r="D392" t="str">
            <v>大华街店</v>
          </cell>
          <cell r="E392" t="str">
            <v>西北片区</v>
          </cell>
        </row>
        <row r="393">
          <cell r="C393">
            <v>104429</v>
          </cell>
          <cell r="D393" t="str">
            <v>大华街店</v>
          </cell>
          <cell r="E393" t="str">
            <v>西北片区</v>
          </cell>
        </row>
        <row r="394">
          <cell r="C394">
            <v>104430</v>
          </cell>
          <cell r="D394" t="str">
            <v>中和大道店</v>
          </cell>
          <cell r="E394" t="str">
            <v>东南片区</v>
          </cell>
        </row>
        <row r="395">
          <cell r="C395">
            <v>104430</v>
          </cell>
          <cell r="D395" t="str">
            <v>中和大道店</v>
          </cell>
          <cell r="E395" t="str">
            <v>东南片区</v>
          </cell>
        </row>
        <row r="396">
          <cell r="C396">
            <v>104430</v>
          </cell>
          <cell r="D396" t="str">
            <v>中和大道店</v>
          </cell>
          <cell r="E396" t="str">
            <v>东南片区</v>
          </cell>
        </row>
        <row r="397">
          <cell r="C397">
            <v>104430</v>
          </cell>
          <cell r="D397" t="str">
            <v>中和大道店</v>
          </cell>
          <cell r="E397" t="str">
            <v>东南片区</v>
          </cell>
        </row>
        <row r="398">
          <cell r="C398">
            <v>104428</v>
          </cell>
          <cell r="D398" t="str">
            <v>崇州永康东路店</v>
          </cell>
          <cell r="E398" t="str">
            <v>城郊二片</v>
          </cell>
        </row>
        <row r="399">
          <cell r="C399">
            <v>104428</v>
          </cell>
          <cell r="D399" t="str">
            <v>崇州永康东路店</v>
          </cell>
          <cell r="E399" t="str">
            <v>城郊二片</v>
          </cell>
        </row>
        <row r="400">
          <cell r="C400">
            <v>104428</v>
          </cell>
          <cell r="D400" t="str">
            <v>崇州永康东路店</v>
          </cell>
          <cell r="E400" t="str">
            <v>城郊二片</v>
          </cell>
        </row>
        <row r="401">
          <cell r="C401">
            <v>104428</v>
          </cell>
          <cell r="D401" t="str">
            <v>崇州永康东路店</v>
          </cell>
          <cell r="E401" t="str">
            <v>城郊二片</v>
          </cell>
        </row>
        <row r="402">
          <cell r="C402">
            <v>104533</v>
          </cell>
          <cell r="D402" t="str">
            <v>大邑潘家街店</v>
          </cell>
          <cell r="E402" t="str">
            <v>大邑片区</v>
          </cell>
        </row>
        <row r="403">
          <cell r="C403">
            <v>104533</v>
          </cell>
          <cell r="D403" t="str">
            <v>大邑潘家街店</v>
          </cell>
          <cell r="E403" t="str">
            <v>大邑片区</v>
          </cell>
        </row>
        <row r="404">
          <cell r="C404">
            <v>104533</v>
          </cell>
          <cell r="D404" t="str">
            <v>大邑潘家街店</v>
          </cell>
          <cell r="E404" t="str">
            <v>大邑片区</v>
          </cell>
        </row>
        <row r="405">
          <cell r="C405">
            <v>104838</v>
          </cell>
          <cell r="D405" t="str">
            <v>崇州蜀州中路店</v>
          </cell>
          <cell r="E405" t="str">
            <v>城郊二片</v>
          </cell>
        </row>
        <row r="406">
          <cell r="C406">
            <v>104838</v>
          </cell>
          <cell r="D406" t="str">
            <v>崇州蜀州中路店</v>
          </cell>
          <cell r="E406" t="str">
            <v>城郊二片</v>
          </cell>
        </row>
        <row r="407">
          <cell r="C407">
            <v>104838</v>
          </cell>
          <cell r="D407" t="str">
            <v>崇州蜀州中路店</v>
          </cell>
          <cell r="E407" t="str">
            <v>城郊二片</v>
          </cell>
        </row>
        <row r="408">
          <cell r="C408">
            <v>105267</v>
          </cell>
          <cell r="D408" t="str">
            <v>蜀汉东路店</v>
          </cell>
          <cell r="E408" t="str">
            <v>西北片区</v>
          </cell>
        </row>
        <row r="409">
          <cell r="C409">
            <v>105267</v>
          </cell>
          <cell r="D409" t="str">
            <v>蜀汉东路店</v>
          </cell>
          <cell r="E409" t="str">
            <v>西北片区</v>
          </cell>
        </row>
        <row r="410">
          <cell r="C410">
            <v>105267</v>
          </cell>
          <cell r="D410" t="str">
            <v>蜀汉东路店</v>
          </cell>
          <cell r="E410" t="str">
            <v>西北片区</v>
          </cell>
        </row>
        <row r="411">
          <cell r="C411">
            <v>105267</v>
          </cell>
          <cell r="D411" t="str">
            <v>蜀汉东路店</v>
          </cell>
          <cell r="E411" t="str">
            <v>西北片区</v>
          </cell>
        </row>
        <row r="412">
          <cell r="C412">
            <v>105396</v>
          </cell>
          <cell r="D412" t="str">
            <v>武侯区航中街店</v>
          </cell>
          <cell r="E412" t="str">
            <v>东南片区</v>
          </cell>
        </row>
        <row r="413">
          <cell r="C413">
            <v>105396</v>
          </cell>
          <cell r="D413" t="str">
            <v>武侯区航中街店</v>
          </cell>
          <cell r="E413" t="str">
            <v>东南片区</v>
          </cell>
        </row>
        <row r="414">
          <cell r="C414">
            <v>105396</v>
          </cell>
          <cell r="D414" t="str">
            <v>武侯区航中街店</v>
          </cell>
          <cell r="E414" t="str">
            <v>东南片区</v>
          </cell>
        </row>
        <row r="415">
          <cell r="C415">
            <v>105751</v>
          </cell>
          <cell r="D415" t="str">
            <v>中和新下街店</v>
          </cell>
          <cell r="E415" t="str">
            <v>东南片区</v>
          </cell>
        </row>
        <row r="416">
          <cell r="C416">
            <v>105751</v>
          </cell>
          <cell r="D416" t="str">
            <v>中和新下街店</v>
          </cell>
          <cell r="E416" t="str">
            <v>东南片区</v>
          </cell>
        </row>
        <row r="417">
          <cell r="C417">
            <v>105751</v>
          </cell>
          <cell r="D417" t="str">
            <v>中和新下街店</v>
          </cell>
          <cell r="E417" t="str">
            <v>东南片区</v>
          </cell>
        </row>
        <row r="418">
          <cell r="C418">
            <v>105751</v>
          </cell>
          <cell r="D418" t="str">
            <v>中和新下街店</v>
          </cell>
          <cell r="E418" t="str">
            <v>东南片区</v>
          </cell>
        </row>
        <row r="419">
          <cell r="C419">
            <v>105751</v>
          </cell>
          <cell r="D419" t="str">
            <v>中和新下街店</v>
          </cell>
          <cell r="E419" t="str">
            <v>东南片区</v>
          </cell>
        </row>
        <row r="420">
          <cell r="C420">
            <v>105910</v>
          </cell>
          <cell r="D420" t="str">
            <v>紫薇东路店</v>
          </cell>
          <cell r="E420" t="str">
            <v>东南片区</v>
          </cell>
        </row>
        <row r="421">
          <cell r="C421">
            <v>105910</v>
          </cell>
          <cell r="D421" t="str">
            <v>紫薇东路店</v>
          </cell>
          <cell r="E421" t="str">
            <v>东南片区</v>
          </cell>
        </row>
        <row r="422">
          <cell r="C422">
            <v>105910</v>
          </cell>
          <cell r="D422" t="str">
            <v>紫薇东路店</v>
          </cell>
          <cell r="E422" t="str">
            <v>东南片区</v>
          </cell>
        </row>
        <row r="423">
          <cell r="C423">
            <v>105910</v>
          </cell>
          <cell r="D423" t="str">
            <v>紫薇东路店</v>
          </cell>
          <cell r="E423" t="str">
            <v>东南片区</v>
          </cell>
        </row>
        <row r="424">
          <cell r="C424">
            <v>106569</v>
          </cell>
          <cell r="D424" t="str">
            <v>大悦路店</v>
          </cell>
          <cell r="E424" t="str">
            <v>西北片区</v>
          </cell>
        </row>
        <row r="425">
          <cell r="C425">
            <v>106569</v>
          </cell>
          <cell r="D425" t="str">
            <v>大悦路店</v>
          </cell>
          <cell r="E425" t="str">
            <v>西北片区</v>
          </cell>
        </row>
        <row r="426">
          <cell r="C426">
            <v>106569</v>
          </cell>
          <cell r="D426" t="str">
            <v>大悦路店</v>
          </cell>
          <cell r="E426" t="str">
            <v>西北片区</v>
          </cell>
        </row>
        <row r="427">
          <cell r="C427">
            <v>106569</v>
          </cell>
          <cell r="D427" t="str">
            <v>大悦路店</v>
          </cell>
          <cell r="E427" t="str">
            <v>西北片区</v>
          </cell>
        </row>
        <row r="428">
          <cell r="C428">
            <v>106399</v>
          </cell>
          <cell r="D428" t="str">
            <v>蜀辉路店</v>
          </cell>
          <cell r="E428" t="str">
            <v>西北片区</v>
          </cell>
        </row>
        <row r="429">
          <cell r="C429">
            <v>106399</v>
          </cell>
          <cell r="D429" t="str">
            <v>蜀辉路店</v>
          </cell>
          <cell r="E429" t="str">
            <v>西北片区</v>
          </cell>
        </row>
        <row r="430">
          <cell r="C430">
            <v>106399</v>
          </cell>
          <cell r="D430" t="str">
            <v>蜀辉路店</v>
          </cell>
          <cell r="E430" t="str">
            <v>西北片区</v>
          </cell>
        </row>
        <row r="431">
          <cell r="C431">
            <v>106568</v>
          </cell>
          <cell r="D431" t="str">
            <v>中和公济桥店</v>
          </cell>
          <cell r="E431" t="str">
            <v>东南片区</v>
          </cell>
        </row>
        <row r="432">
          <cell r="C432">
            <v>106568</v>
          </cell>
          <cell r="D432" t="str">
            <v>中和公济桥店</v>
          </cell>
          <cell r="E432" t="str">
            <v>东南片区</v>
          </cell>
        </row>
        <row r="433">
          <cell r="C433">
            <v>106568</v>
          </cell>
          <cell r="D433" t="str">
            <v>中和公济桥店</v>
          </cell>
          <cell r="E433" t="str">
            <v>东南片区</v>
          </cell>
        </row>
        <row r="434">
          <cell r="C434">
            <v>106485</v>
          </cell>
          <cell r="D434" t="str">
            <v>元华二巷店</v>
          </cell>
          <cell r="E434" t="str">
            <v>城中片区</v>
          </cell>
        </row>
        <row r="435">
          <cell r="C435">
            <v>106485</v>
          </cell>
          <cell r="D435" t="str">
            <v>元华二巷店</v>
          </cell>
          <cell r="E435" t="str">
            <v>东南片区</v>
          </cell>
        </row>
        <row r="436">
          <cell r="C436">
            <v>106485</v>
          </cell>
          <cell r="D436" t="str">
            <v>元华二巷店</v>
          </cell>
          <cell r="E436" t="str">
            <v>东南片区</v>
          </cell>
        </row>
        <row r="437">
          <cell r="C437">
            <v>106485</v>
          </cell>
          <cell r="D437" t="str">
            <v>元华二巷店</v>
          </cell>
          <cell r="E437" t="str">
            <v>东南片区</v>
          </cell>
        </row>
        <row r="438">
          <cell r="C438">
            <v>107658</v>
          </cell>
          <cell r="D438" t="str">
            <v>新都万和北路店</v>
          </cell>
          <cell r="E438" t="str">
            <v>西北片区</v>
          </cell>
        </row>
        <row r="439">
          <cell r="C439">
            <v>107658</v>
          </cell>
          <cell r="D439" t="str">
            <v>新都万和北路店</v>
          </cell>
          <cell r="E439" t="str">
            <v>西北片区</v>
          </cell>
        </row>
        <row r="440">
          <cell r="C440">
            <v>107658</v>
          </cell>
          <cell r="D440" t="str">
            <v>新都万和北路店</v>
          </cell>
          <cell r="E440" t="str">
            <v>西北片区</v>
          </cell>
        </row>
        <row r="441">
          <cell r="C441">
            <v>107658</v>
          </cell>
          <cell r="D441" t="str">
            <v>新都万和北路店</v>
          </cell>
          <cell r="E441" t="str">
            <v>西北片区</v>
          </cell>
        </row>
        <row r="442">
          <cell r="C442">
            <v>106865</v>
          </cell>
          <cell r="D442" t="str">
            <v>丝竹路店</v>
          </cell>
          <cell r="E442" t="str">
            <v>城中片区</v>
          </cell>
        </row>
        <row r="443">
          <cell r="C443">
            <v>106865</v>
          </cell>
          <cell r="D443" t="str">
            <v>丝竹路店</v>
          </cell>
          <cell r="E443" t="str">
            <v>城中片区</v>
          </cell>
        </row>
        <row r="444">
          <cell r="C444">
            <v>106865</v>
          </cell>
          <cell r="D444" t="str">
            <v>丝竹路店</v>
          </cell>
          <cell r="E444" t="str">
            <v>城中片区</v>
          </cell>
        </row>
        <row r="445">
          <cell r="C445">
            <v>106865</v>
          </cell>
          <cell r="D445" t="str">
            <v>丝竹路店</v>
          </cell>
          <cell r="E445" t="str">
            <v>城中片区</v>
          </cell>
        </row>
        <row r="446">
          <cell r="C446">
            <v>107728</v>
          </cell>
          <cell r="D446" t="str">
            <v>大邑北街店</v>
          </cell>
          <cell r="E446" t="str">
            <v>大邑片区</v>
          </cell>
        </row>
        <row r="447">
          <cell r="C447">
            <v>107728</v>
          </cell>
          <cell r="D447" t="str">
            <v>大邑北街店</v>
          </cell>
          <cell r="E447" t="str">
            <v>大邑片区</v>
          </cell>
        </row>
        <row r="448">
          <cell r="C448">
            <v>107728</v>
          </cell>
          <cell r="D448" t="str">
            <v>大邑北街店</v>
          </cell>
          <cell r="E448" t="str">
            <v>大邑片区</v>
          </cell>
        </row>
        <row r="449">
          <cell r="C449">
            <v>108277</v>
          </cell>
          <cell r="D449" t="str">
            <v>银沙路店</v>
          </cell>
          <cell r="E449" t="str">
            <v>西北片区</v>
          </cell>
        </row>
        <row r="450">
          <cell r="C450">
            <v>108277</v>
          </cell>
          <cell r="D450" t="str">
            <v>银沙路店</v>
          </cell>
          <cell r="E450" t="str">
            <v>西北片区</v>
          </cell>
        </row>
        <row r="451">
          <cell r="C451">
            <v>108277</v>
          </cell>
          <cell r="D451" t="str">
            <v>银沙路店</v>
          </cell>
          <cell r="E451" t="str">
            <v>西北片区</v>
          </cell>
        </row>
        <row r="452">
          <cell r="C452">
            <v>107829</v>
          </cell>
          <cell r="D452" t="str">
            <v>解放路店</v>
          </cell>
          <cell r="E452" t="str">
            <v>城中片区</v>
          </cell>
        </row>
        <row r="453">
          <cell r="C453">
            <v>107829</v>
          </cell>
          <cell r="D453" t="str">
            <v>解放路店</v>
          </cell>
          <cell r="E453" t="str">
            <v>城中片区</v>
          </cell>
        </row>
        <row r="454">
          <cell r="C454">
            <v>107829</v>
          </cell>
          <cell r="D454" t="str">
            <v>解放路店</v>
          </cell>
          <cell r="E454" t="str">
            <v>城中片区</v>
          </cell>
        </row>
        <row r="455">
          <cell r="C455">
            <v>107829</v>
          </cell>
          <cell r="D455" t="str">
            <v>解放路店</v>
          </cell>
          <cell r="E455" t="str">
            <v>城中片区</v>
          </cell>
        </row>
        <row r="456">
          <cell r="C456">
            <v>108656</v>
          </cell>
          <cell r="D456" t="str">
            <v>五津西路2店</v>
          </cell>
          <cell r="E456" t="str">
            <v>新津片区</v>
          </cell>
        </row>
        <row r="457">
          <cell r="C457">
            <v>108656</v>
          </cell>
          <cell r="D457" t="str">
            <v>五津西路2店</v>
          </cell>
          <cell r="E457" t="str">
            <v>新津片区</v>
          </cell>
        </row>
        <row r="458">
          <cell r="C458">
            <v>108656</v>
          </cell>
          <cell r="D458" t="str">
            <v>五津西路2店</v>
          </cell>
          <cell r="E458" t="str">
            <v>新津片区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5"/>
  <sheetViews>
    <sheetView tabSelected="1" workbookViewId="0">
      <selection activeCell="L8" sqref="L8"/>
    </sheetView>
  </sheetViews>
  <sheetFormatPr defaultColWidth="9" defaultRowHeight="24" customHeight="1"/>
  <cols>
    <col min="1" max="1" width="4.125" style="23" customWidth="1"/>
    <col min="2" max="2" width="8.625" style="27" customWidth="1"/>
    <col min="3" max="3" width="26.75" style="27" customWidth="1"/>
    <col min="4" max="4" width="12" style="27" customWidth="1"/>
    <col min="5" max="20" width="6" style="27" customWidth="1"/>
    <col min="21" max="21" width="6" style="23" customWidth="1"/>
    <col min="22" max="22" width="15.5" style="23" customWidth="1"/>
    <col min="23" max="23" width="6" style="23" customWidth="1"/>
    <col min="24" max="16384" width="9" style="23"/>
  </cols>
  <sheetData>
    <row r="1" customHeight="1" spans="1:22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50"/>
    </row>
    <row r="2" customHeight="1" spans="1:22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50"/>
    </row>
    <row r="3" customHeight="1" spans="1:22">
      <c r="A3" s="30" t="s">
        <v>2</v>
      </c>
      <c r="B3" s="30" t="s">
        <v>3</v>
      </c>
      <c r="C3" s="30" t="s">
        <v>4</v>
      </c>
      <c r="D3" s="30"/>
      <c r="E3" s="31" t="s">
        <v>5</v>
      </c>
      <c r="F3" s="32"/>
      <c r="G3" s="32"/>
      <c r="H3" s="32"/>
      <c r="I3" s="32"/>
      <c r="J3" s="45"/>
      <c r="K3" s="46" t="s">
        <v>6</v>
      </c>
      <c r="L3" s="47"/>
      <c r="M3" s="47"/>
      <c r="N3" s="47"/>
      <c r="O3" s="47"/>
      <c r="P3" s="48"/>
      <c r="Q3" s="51" t="s">
        <v>7</v>
      </c>
      <c r="R3" s="52"/>
      <c r="S3" s="52"/>
      <c r="T3" s="52"/>
      <c r="U3" s="53"/>
      <c r="V3" s="54"/>
    </row>
    <row r="4" s="21" customFormat="1" customHeight="1" spans="1:22">
      <c r="A4" s="33"/>
      <c r="B4" s="33"/>
      <c r="C4" s="33"/>
      <c r="D4" s="33"/>
      <c r="E4" s="34" t="s">
        <v>8</v>
      </c>
      <c r="F4" s="34" t="s">
        <v>9</v>
      </c>
      <c r="G4" s="34" t="s">
        <v>10</v>
      </c>
      <c r="H4" s="34" t="s">
        <v>11</v>
      </c>
      <c r="I4" s="34" t="s">
        <v>12</v>
      </c>
      <c r="J4" s="34" t="s">
        <v>13</v>
      </c>
      <c r="K4" s="49" t="s">
        <v>14</v>
      </c>
      <c r="L4" s="49" t="s">
        <v>15</v>
      </c>
      <c r="M4" s="49" t="s">
        <v>16</v>
      </c>
      <c r="N4" s="49" t="s">
        <v>11</v>
      </c>
      <c r="O4" s="49" t="s">
        <v>12</v>
      </c>
      <c r="P4" s="49" t="s">
        <v>13</v>
      </c>
      <c r="Q4" s="55" t="s">
        <v>17</v>
      </c>
      <c r="R4" s="55" t="s">
        <v>18</v>
      </c>
      <c r="S4" s="55" t="s">
        <v>11</v>
      </c>
      <c r="T4" s="55" t="s">
        <v>12</v>
      </c>
      <c r="U4" s="56" t="s">
        <v>13</v>
      </c>
      <c r="V4" s="42" t="s">
        <v>19</v>
      </c>
    </row>
    <row r="5" customHeight="1" spans="1:22">
      <c r="A5" s="30">
        <v>1</v>
      </c>
      <c r="B5" s="30">
        <v>754</v>
      </c>
      <c r="C5" s="30" t="s">
        <v>20</v>
      </c>
      <c r="D5" s="30" t="s">
        <v>21</v>
      </c>
      <c r="E5" s="30">
        <v>10</v>
      </c>
      <c r="F5" s="30">
        <v>15</v>
      </c>
      <c r="G5" s="30">
        <v>30</v>
      </c>
      <c r="H5" s="30">
        <v>3</v>
      </c>
      <c r="I5" s="30">
        <v>30</v>
      </c>
      <c r="J5" s="30">
        <v>120</v>
      </c>
      <c r="K5" s="30">
        <v>3</v>
      </c>
      <c r="L5" s="30">
        <v>6</v>
      </c>
      <c r="M5" s="30">
        <v>9</v>
      </c>
      <c r="N5" s="30">
        <v>2</v>
      </c>
      <c r="O5" s="30">
        <v>6</v>
      </c>
      <c r="P5" s="30">
        <v>180</v>
      </c>
      <c r="Q5" s="30">
        <v>3</v>
      </c>
      <c r="R5" s="30">
        <v>6</v>
      </c>
      <c r="S5" s="30">
        <v>1</v>
      </c>
      <c r="T5" s="30">
        <v>3</v>
      </c>
      <c r="U5" s="54">
        <v>150</v>
      </c>
      <c r="V5" s="54">
        <f>U5+P5+J5</f>
        <v>450</v>
      </c>
    </row>
    <row r="6" customHeight="1" spans="1:22">
      <c r="A6" s="30">
        <v>2</v>
      </c>
      <c r="B6" s="30">
        <v>52</v>
      </c>
      <c r="C6" s="30" t="s">
        <v>22</v>
      </c>
      <c r="D6" s="30" t="s">
        <v>21</v>
      </c>
      <c r="E6" s="30">
        <v>10</v>
      </c>
      <c r="F6" s="30">
        <v>15</v>
      </c>
      <c r="G6" s="30">
        <v>30</v>
      </c>
      <c r="H6" s="30">
        <v>3</v>
      </c>
      <c r="I6" s="30">
        <v>30</v>
      </c>
      <c r="J6" s="30">
        <v>120</v>
      </c>
      <c r="K6" s="30">
        <v>3</v>
      </c>
      <c r="L6" s="30">
        <v>6</v>
      </c>
      <c r="M6" s="30">
        <v>9</v>
      </c>
      <c r="N6" s="30">
        <v>2</v>
      </c>
      <c r="O6" s="30">
        <v>6</v>
      </c>
      <c r="P6" s="30">
        <v>180</v>
      </c>
      <c r="Q6" s="30">
        <v>3</v>
      </c>
      <c r="R6" s="30">
        <v>6</v>
      </c>
      <c r="S6" s="30">
        <v>1</v>
      </c>
      <c r="T6" s="30">
        <v>3</v>
      </c>
      <c r="U6" s="54">
        <v>150</v>
      </c>
      <c r="V6" s="54">
        <f t="shared" ref="V6:V37" si="0">U6+P6+J6</f>
        <v>450</v>
      </c>
    </row>
    <row r="7" customHeight="1" spans="1:22">
      <c r="A7" s="30">
        <v>3</v>
      </c>
      <c r="B7" s="30">
        <v>329</v>
      </c>
      <c r="C7" s="30" t="s">
        <v>23</v>
      </c>
      <c r="D7" s="30" t="s">
        <v>21</v>
      </c>
      <c r="E7" s="30">
        <v>10</v>
      </c>
      <c r="F7" s="30">
        <v>15</v>
      </c>
      <c r="G7" s="30">
        <v>30</v>
      </c>
      <c r="H7" s="30">
        <v>3</v>
      </c>
      <c r="I7" s="30">
        <v>30</v>
      </c>
      <c r="J7" s="30">
        <v>120</v>
      </c>
      <c r="K7" s="30">
        <v>3</v>
      </c>
      <c r="L7" s="30">
        <v>6</v>
      </c>
      <c r="M7" s="30">
        <v>9</v>
      </c>
      <c r="N7" s="30">
        <v>3</v>
      </c>
      <c r="O7" s="30">
        <v>9</v>
      </c>
      <c r="P7" s="30">
        <v>360</v>
      </c>
      <c r="Q7" s="30">
        <v>3</v>
      </c>
      <c r="R7" s="30">
        <v>6</v>
      </c>
      <c r="S7" s="30">
        <v>2</v>
      </c>
      <c r="T7" s="30">
        <v>6</v>
      </c>
      <c r="U7" s="54">
        <v>360</v>
      </c>
      <c r="V7" s="54">
        <f t="shared" si="0"/>
        <v>840</v>
      </c>
    </row>
    <row r="8" customHeight="1" spans="1:22">
      <c r="A8" s="30">
        <v>4</v>
      </c>
      <c r="B8" s="30">
        <v>587</v>
      </c>
      <c r="C8" s="30" t="s">
        <v>24</v>
      </c>
      <c r="D8" s="30" t="s">
        <v>21</v>
      </c>
      <c r="E8" s="30">
        <v>10</v>
      </c>
      <c r="F8" s="30">
        <v>15</v>
      </c>
      <c r="G8" s="30">
        <v>30</v>
      </c>
      <c r="H8" s="30">
        <v>3</v>
      </c>
      <c r="I8" s="30">
        <v>30</v>
      </c>
      <c r="J8" s="30">
        <v>120</v>
      </c>
      <c r="K8" s="30">
        <v>3</v>
      </c>
      <c r="L8" s="30">
        <v>6</v>
      </c>
      <c r="M8" s="30">
        <v>9</v>
      </c>
      <c r="N8" s="30">
        <v>3</v>
      </c>
      <c r="O8" s="30">
        <v>9</v>
      </c>
      <c r="P8" s="30">
        <v>360</v>
      </c>
      <c r="Q8" s="30">
        <v>3</v>
      </c>
      <c r="R8" s="30">
        <v>6</v>
      </c>
      <c r="S8" s="30">
        <v>2</v>
      </c>
      <c r="T8" s="30">
        <v>6</v>
      </c>
      <c r="U8" s="54">
        <v>360</v>
      </c>
      <c r="V8" s="54">
        <f t="shared" si="0"/>
        <v>840</v>
      </c>
    </row>
    <row r="9" customHeight="1" spans="1:22">
      <c r="A9" s="30">
        <v>5</v>
      </c>
      <c r="B9" s="30">
        <v>710</v>
      </c>
      <c r="C9" s="30" t="s">
        <v>25</v>
      </c>
      <c r="D9" s="30" t="s">
        <v>21</v>
      </c>
      <c r="E9" s="30">
        <v>10</v>
      </c>
      <c r="F9" s="30">
        <v>15</v>
      </c>
      <c r="G9" s="30">
        <v>30</v>
      </c>
      <c r="H9" s="30">
        <v>3</v>
      </c>
      <c r="I9" s="30">
        <v>30</v>
      </c>
      <c r="J9" s="30">
        <v>120</v>
      </c>
      <c r="K9" s="30">
        <v>3</v>
      </c>
      <c r="L9" s="30">
        <v>6</v>
      </c>
      <c r="M9" s="30">
        <v>9</v>
      </c>
      <c r="N9" s="30">
        <v>1</v>
      </c>
      <c r="O9" s="30">
        <v>3</v>
      </c>
      <c r="P9" s="30">
        <v>75</v>
      </c>
      <c r="Q9" s="30">
        <v>3</v>
      </c>
      <c r="R9" s="30">
        <v>6</v>
      </c>
      <c r="S9" s="30">
        <v>1</v>
      </c>
      <c r="T9" s="30">
        <v>3</v>
      </c>
      <c r="U9" s="54">
        <v>150</v>
      </c>
      <c r="V9" s="54">
        <f t="shared" si="0"/>
        <v>345</v>
      </c>
    </row>
    <row r="10" customHeight="1" spans="1:22">
      <c r="A10" s="30">
        <v>6</v>
      </c>
      <c r="B10" s="30">
        <v>351</v>
      </c>
      <c r="C10" s="30" t="s">
        <v>26</v>
      </c>
      <c r="D10" s="30" t="s">
        <v>21</v>
      </c>
      <c r="E10" s="30">
        <v>10</v>
      </c>
      <c r="F10" s="30">
        <v>15</v>
      </c>
      <c r="G10" s="30">
        <v>30</v>
      </c>
      <c r="H10" s="30">
        <v>3</v>
      </c>
      <c r="I10" s="30">
        <v>30</v>
      </c>
      <c r="J10" s="30">
        <v>120</v>
      </c>
      <c r="K10" s="30">
        <v>15</v>
      </c>
      <c r="L10" s="30">
        <v>18</v>
      </c>
      <c r="M10" s="30">
        <v>21</v>
      </c>
      <c r="N10" s="30">
        <v>3</v>
      </c>
      <c r="O10" s="30">
        <v>21</v>
      </c>
      <c r="P10" s="30">
        <v>840</v>
      </c>
      <c r="Q10" s="30">
        <v>3</v>
      </c>
      <c r="R10" s="30">
        <v>6</v>
      </c>
      <c r="S10" s="30">
        <v>2</v>
      </c>
      <c r="T10" s="30">
        <v>6</v>
      </c>
      <c r="U10" s="54">
        <v>360</v>
      </c>
      <c r="V10" s="54">
        <f t="shared" si="0"/>
        <v>1320</v>
      </c>
    </row>
    <row r="11" customHeight="1" spans="1:22">
      <c r="A11" s="30">
        <v>7</v>
      </c>
      <c r="B11" s="30">
        <v>101453</v>
      </c>
      <c r="C11" s="30" t="s">
        <v>27</v>
      </c>
      <c r="D11" s="30" t="s">
        <v>21</v>
      </c>
      <c r="E11" s="30">
        <v>10</v>
      </c>
      <c r="F11" s="30">
        <v>15</v>
      </c>
      <c r="G11" s="30">
        <v>30</v>
      </c>
      <c r="H11" s="30">
        <v>2</v>
      </c>
      <c r="I11" s="30">
        <v>15</v>
      </c>
      <c r="J11" s="30">
        <v>30</v>
      </c>
      <c r="K11" s="30">
        <v>3</v>
      </c>
      <c r="L11" s="30">
        <v>6</v>
      </c>
      <c r="M11" s="30">
        <v>9</v>
      </c>
      <c r="N11" s="30">
        <v>1</v>
      </c>
      <c r="O11" s="30">
        <v>3</v>
      </c>
      <c r="P11" s="30">
        <v>75</v>
      </c>
      <c r="Q11" s="30">
        <v>3</v>
      </c>
      <c r="R11" s="30">
        <v>6</v>
      </c>
      <c r="S11" s="30">
        <v>1</v>
      </c>
      <c r="T11" s="30">
        <v>3</v>
      </c>
      <c r="U11" s="54">
        <v>150</v>
      </c>
      <c r="V11" s="54">
        <f t="shared" si="0"/>
        <v>255</v>
      </c>
    </row>
    <row r="12" customHeight="1" spans="1:22">
      <c r="A12" s="30">
        <v>8</v>
      </c>
      <c r="B12" s="30">
        <v>738</v>
      </c>
      <c r="C12" s="30" t="s">
        <v>28</v>
      </c>
      <c r="D12" s="30" t="s">
        <v>21</v>
      </c>
      <c r="E12" s="30">
        <v>10</v>
      </c>
      <c r="F12" s="30">
        <v>15</v>
      </c>
      <c r="G12" s="30">
        <v>30</v>
      </c>
      <c r="H12" s="30">
        <v>3</v>
      </c>
      <c r="I12" s="30">
        <v>30</v>
      </c>
      <c r="J12" s="30">
        <v>120</v>
      </c>
      <c r="K12" s="30">
        <v>3</v>
      </c>
      <c r="L12" s="30">
        <v>6</v>
      </c>
      <c r="M12" s="30">
        <v>9</v>
      </c>
      <c r="N12" s="30">
        <v>3</v>
      </c>
      <c r="O12" s="30">
        <v>9</v>
      </c>
      <c r="P12" s="30">
        <v>360</v>
      </c>
      <c r="Q12" s="30">
        <v>3</v>
      </c>
      <c r="R12" s="30">
        <v>6</v>
      </c>
      <c r="S12" s="30">
        <v>1</v>
      </c>
      <c r="T12" s="30">
        <v>3</v>
      </c>
      <c r="U12" s="54">
        <v>150</v>
      </c>
      <c r="V12" s="54">
        <f t="shared" si="0"/>
        <v>630</v>
      </c>
    </row>
    <row r="13" customHeight="1" spans="1:22">
      <c r="A13" s="30">
        <v>9</v>
      </c>
      <c r="B13" s="30">
        <v>367</v>
      </c>
      <c r="C13" s="30" t="s">
        <v>29</v>
      </c>
      <c r="D13" s="30" t="s">
        <v>21</v>
      </c>
      <c r="E13" s="30">
        <v>10</v>
      </c>
      <c r="F13" s="30">
        <v>15</v>
      </c>
      <c r="G13" s="30">
        <v>30</v>
      </c>
      <c r="H13" s="30">
        <v>3</v>
      </c>
      <c r="I13" s="30">
        <v>30</v>
      </c>
      <c r="J13" s="30">
        <v>120</v>
      </c>
      <c r="K13" s="30">
        <v>3</v>
      </c>
      <c r="L13" s="30">
        <v>6</v>
      </c>
      <c r="M13" s="30">
        <v>9</v>
      </c>
      <c r="N13" s="30">
        <v>1</v>
      </c>
      <c r="O13" s="30">
        <v>3</v>
      </c>
      <c r="P13" s="30">
        <v>75</v>
      </c>
      <c r="Q13" s="30">
        <v>3</v>
      </c>
      <c r="R13" s="30">
        <v>6</v>
      </c>
      <c r="S13" s="30">
        <v>1</v>
      </c>
      <c r="T13" s="30">
        <v>3</v>
      </c>
      <c r="U13" s="54">
        <v>150</v>
      </c>
      <c r="V13" s="54">
        <f t="shared" si="0"/>
        <v>345</v>
      </c>
    </row>
    <row r="14" customHeight="1" spans="1:22">
      <c r="A14" s="30">
        <v>10</v>
      </c>
      <c r="B14" s="30">
        <v>54</v>
      </c>
      <c r="C14" s="30" t="s">
        <v>30</v>
      </c>
      <c r="D14" s="30" t="s">
        <v>21</v>
      </c>
      <c r="E14" s="30">
        <v>10</v>
      </c>
      <c r="F14" s="30">
        <v>15</v>
      </c>
      <c r="G14" s="30">
        <v>30</v>
      </c>
      <c r="H14" s="30">
        <v>1</v>
      </c>
      <c r="I14" s="30">
        <v>10</v>
      </c>
      <c r="J14" s="30">
        <v>10</v>
      </c>
      <c r="K14" s="30">
        <v>3</v>
      </c>
      <c r="L14" s="30">
        <v>6</v>
      </c>
      <c r="M14" s="30">
        <v>9</v>
      </c>
      <c r="N14" s="30">
        <v>1</v>
      </c>
      <c r="O14" s="30">
        <v>3</v>
      </c>
      <c r="P14" s="30">
        <v>75</v>
      </c>
      <c r="Q14" s="30">
        <v>3</v>
      </c>
      <c r="R14" s="30">
        <v>6</v>
      </c>
      <c r="S14" s="30">
        <v>1</v>
      </c>
      <c r="T14" s="30">
        <v>3</v>
      </c>
      <c r="U14" s="54">
        <v>150</v>
      </c>
      <c r="V14" s="54">
        <f t="shared" si="0"/>
        <v>235</v>
      </c>
    </row>
    <row r="15" customHeight="1" spans="1:22">
      <c r="A15" s="30">
        <v>11</v>
      </c>
      <c r="B15" s="30">
        <v>713</v>
      </c>
      <c r="C15" s="30" t="s">
        <v>31</v>
      </c>
      <c r="D15" s="30" t="s">
        <v>21</v>
      </c>
      <c r="E15" s="30">
        <v>10</v>
      </c>
      <c r="F15" s="30">
        <v>15</v>
      </c>
      <c r="G15" s="30">
        <v>30</v>
      </c>
      <c r="H15" s="30">
        <v>2</v>
      </c>
      <c r="I15" s="30">
        <v>15</v>
      </c>
      <c r="J15" s="30">
        <v>30</v>
      </c>
      <c r="K15" s="30">
        <v>3</v>
      </c>
      <c r="L15" s="30">
        <v>6</v>
      </c>
      <c r="M15" s="30">
        <v>9</v>
      </c>
      <c r="N15" s="30">
        <v>2</v>
      </c>
      <c r="O15" s="30">
        <v>6</v>
      </c>
      <c r="P15" s="30">
        <v>180</v>
      </c>
      <c r="Q15" s="30">
        <v>3</v>
      </c>
      <c r="R15" s="30">
        <v>6</v>
      </c>
      <c r="S15" s="30">
        <v>1</v>
      </c>
      <c r="T15" s="30">
        <v>3</v>
      </c>
      <c r="U15" s="54">
        <v>150</v>
      </c>
      <c r="V15" s="54">
        <f t="shared" si="0"/>
        <v>360</v>
      </c>
    </row>
    <row r="16" customHeight="1" spans="1:22">
      <c r="A16" s="30">
        <v>12</v>
      </c>
      <c r="B16" s="30">
        <v>706</v>
      </c>
      <c r="C16" s="30" t="s">
        <v>32</v>
      </c>
      <c r="D16" s="30" t="s">
        <v>21</v>
      </c>
      <c r="E16" s="30">
        <v>10</v>
      </c>
      <c r="F16" s="30">
        <v>15</v>
      </c>
      <c r="G16" s="30">
        <v>30</v>
      </c>
      <c r="H16" s="30">
        <v>3</v>
      </c>
      <c r="I16" s="30">
        <v>30</v>
      </c>
      <c r="J16" s="30">
        <v>120</v>
      </c>
      <c r="K16" s="30">
        <v>3</v>
      </c>
      <c r="L16" s="30">
        <v>6</v>
      </c>
      <c r="M16" s="30">
        <v>9</v>
      </c>
      <c r="N16" s="30">
        <v>1</v>
      </c>
      <c r="O16" s="30">
        <v>3</v>
      </c>
      <c r="P16" s="30">
        <v>75</v>
      </c>
      <c r="Q16" s="30">
        <v>3</v>
      </c>
      <c r="R16" s="30">
        <v>6</v>
      </c>
      <c r="S16" s="30">
        <v>1</v>
      </c>
      <c r="T16" s="30">
        <v>3</v>
      </c>
      <c r="U16" s="54">
        <v>150</v>
      </c>
      <c r="V16" s="54">
        <f t="shared" si="0"/>
        <v>345</v>
      </c>
    </row>
    <row r="17" customHeight="1" spans="1:22">
      <c r="A17" s="30">
        <v>13</v>
      </c>
      <c r="B17" s="30">
        <v>704</v>
      </c>
      <c r="C17" s="30" t="s">
        <v>33</v>
      </c>
      <c r="D17" s="30" t="s">
        <v>21</v>
      </c>
      <c r="E17" s="30">
        <v>10</v>
      </c>
      <c r="F17" s="30">
        <v>15</v>
      </c>
      <c r="G17" s="30">
        <v>30</v>
      </c>
      <c r="H17" s="30">
        <v>1</v>
      </c>
      <c r="I17" s="30">
        <v>10</v>
      </c>
      <c r="J17" s="30">
        <v>10</v>
      </c>
      <c r="K17" s="30">
        <v>3</v>
      </c>
      <c r="L17" s="30">
        <v>6</v>
      </c>
      <c r="M17" s="30">
        <v>9</v>
      </c>
      <c r="N17" s="30">
        <v>1</v>
      </c>
      <c r="O17" s="30">
        <v>3</v>
      </c>
      <c r="P17" s="30">
        <v>75</v>
      </c>
      <c r="Q17" s="30">
        <v>3</v>
      </c>
      <c r="R17" s="30">
        <v>6</v>
      </c>
      <c r="S17" s="30">
        <v>1</v>
      </c>
      <c r="T17" s="30">
        <v>3</v>
      </c>
      <c r="U17" s="54">
        <v>150</v>
      </c>
      <c r="V17" s="54">
        <f t="shared" si="0"/>
        <v>235</v>
      </c>
    </row>
    <row r="18" customHeight="1" spans="1:22">
      <c r="A18" s="30">
        <v>14</v>
      </c>
      <c r="B18" s="30">
        <v>56</v>
      </c>
      <c r="C18" s="30" t="s">
        <v>34</v>
      </c>
      <c r="D18" s="30" t="s">
        <v>21</v>
      </c>
      <c r="E18" s="30">
        <v>10</v>
      </c>
      <c r="F18" s="30">
        <v>15</v>
      </c>
      <c r="G18" s="30">
        <v>30</v>
      </c>
      <c r="H18" s="30">
        <v>3</v>
      </c>
      <c r="I18" s="30">
        <v>30</v>
      </c>
      <c r="J18" s="30">
        <v>120</v>
      </c>
      <c r="K18" s="30">
        <v>3</v>
      </c>
      <c r="L18" s="30">
        <v>6</v>
      </c>
      <c r="M18" s="30">
        <v>9</v>
      </c>
      <c r="N18" s="30">
        <v>3</v>
      </c>
      <c r="O18" s="30">
        <v>9</v>
      </c>
      <c r="P18" s="30">
        <v>360</v>
      </c>
      <c r="Q18" s="30">
        <v>3</v>
      </c>
      <c r="R18" s="30">
        <v>6</v>
      </c>
      <c r="S18" s="30">
        <v>1</v>
      </c>
      <c r="T18" s="30">
        <v>3</v>
      </c>
      <c r="U18" s="54">
        <v>150</v>
      </c>
      <c r="V18" s="54">
        <f t="shared" si="0"/>
        <v>630</v>
      </c>
    </row>
    <row r="19" customHeight="1" spans="1:22">
      <c r="A19" s="30">
        <v>15</v>
      </c>
      <c r="B19" s="30">
        <v>104838</v>
      </c>
      <c r="C19" s="30" t="s">
        <v>35</v>
      </c>
      <c r="D19" s="30" t="s">
        <v>21</v>
      </c>
      <c r="E19" s="30">
        <v>10</v>
      </c>
      <c r="F19" s="30">
        <v>15</v>
      </c>
      <c r="G19" s="30">
        <v>30</v>
      </c>
      <c r="H19" s="30">
        <v>3</v>
      </c>
      <c r="I19" s="30">
        <v>30</v>
      </c>
      <c r="J19" s="30">
        <v>120</v>
      </c>
      <c r="K19" s="30">
        <v>3</v>
      </c>
      <c r="L19" s="30">
        <v>6</v>
      </c>
      <c r="M19" s="30">
        <v>9</v>
      </c>
      <c r="N19" s="30">
        <v>3</v>
      </c>
      <c r="O19" s="30">
        <v>9</v>
      </c>
      <c r="P19" s="30">
        <v>360</v>
      </c>
      <c r="Q19" s="30">
        <v>3</v>
      </c>
      <c r="R19" s="30">
        <v>6</v>
      </c>
      <c r="S19" s="30">
        <v>1</v>
      </c>
      <c r="T19" s="30">
        <v>3</v>
      </c>
      <c r="U19" s="54">
        <v>150</v>
      </c>
      <c r="V19" s="54">
        <f t="shared" si="0"/>
        <v>630</v>
      </c>
    </row>
    <row r="20" customHeight="1" spans="1:22">
      <c r="A20" s="30">
        <v>16</v>
      </c>
      <c r="B20" s="30">
        <v>104428</v>
      </c>
      <c r="C20" s="30" t="s">
        <v>36</v>
      </c>
      <c r="D20" s="30" t="s">
        <v>21</v>
      </c>
      <c r="E20" s="30">
        <v>10</v>
      </c>
      <c r="F20" s="30">
        <v>15</v>
      </c>
      <c r="G20" s="30">
        <v>30</v>
      </c>
      <c r="H20" s="30">
        <v>3</v>
      </c>
      <c r="I20" s="30">
        <v>30</v>
      </c>
      <c r="J20" s="30">
        <v>120</v>
      </c>
      <c r="K20" s="30">
        <v>3</v>
      </c>
      <c r="L20" s="30">
        <v>6</v>
      </c>
      <c r="M20" s="30">
        <v>9</v>
      </c>
      <c r="N20" s="30">
        <v>3</v>
      </c>
      <c r="O20" s="30">
        <v>9</v>
      </c>
      <c r="P20" s="30">
        <v>360</v>
      </c>
      <c r="Q20" s="30">
        <v>3</v>
      </c>
      <c r="R20" s="30">
        <v>6</v>
      </c>
      <c r="S20" s="30">
        <v>1</v>
      </c>
      <c r="T20" s="30">
        <v>3</v>
      </c>
      <c r="U20" s="54">
        <v>150</v>
      </c>
      <c r="V20" s="54">
        <f t="shared" si="0"/>
        <v>630</v>
      </c>
    </row>
    <row r="21" s="21" customFormat="1" customHeight="1" spans="1:22">
      <c r="A21" s="33"/>
      <c r="B21" s="33"/>
      <c r="C21" s="33" t="s">
        <v>21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42"/>
      <c r="V21" s="42">
        <f>SUM(V5:V20)</f>
        <v>8540</v>
      </c>
    </row>
    <row r="22" customHeight="1" spans="1:22">
      <c r="A22" s="30">
        <v>17</v>
      </c>
      <c r="B22" s="30">
        <v>716</v>
      </c>
      <c r="C22" s="30" t="s">
        <v>37</v>
      </c>
      <c r="D22" s="30" t="s">
        <v>38</v>
      </c>
      <c r="E22" s="30">
        <v>10</v>
      </c>
      <c r="F22" s="30">
        <v>15</v>
      </c>
      <c r="G22" s="30">
        <v>30</v>
      </c>
      <c r="H22" s="30">
        <v>3</v>
      </c>
      <c r="I22" s="30">
        <v>30</v>
      </c>
      <c r="J22" s="30">
        <v>120</v>
      </c>
      <c r="K22" s="30">
        <v>3</v>
      </c>
      <c r="L22" s="30">
        <v>6</v>
      </c>
      <c r="M22" s="30">
        <v>9</v>
      </c>
      <c r="N22" s="30">
        <v>2</v>
      </c>
      <c r="O22" s="30">
        <v>6</v>
      </c>
      <c r="P22" s="30">
        <v>180</v>
      </c>
      <c r="Q22" s="30">
        <v>3</v>
      </c>
      <c r="R22" s="30">
        <v>6</v>
      </c>
      <c r="S22" s="30">
        <v>2</v>
      </c>
      <c r="T22" s="30">
        <v>6</v>
      </c>
      <c r="U22" s="54">
        <v>360</v>
      </c>
      <c r="V22" s="54">
        <f t="shared" si="0"/>
        <v>660</v>
      </c>
    </row>
    <row r="23" customHeight="1" spans="1:22">
      <c r="A23" s="30">
        <v>18</v>
      </c>
      <c r="B23" s="30">
        <v>720</v>
      </c>
      <c r="C23" s="30" t="s">
        <v>39</v>
      </c>
      <c r="D23" s="30" t="s">
        <v>38</v>
      </c>
      <c r="E23" s="30">
        <v>10</v>
      </c>
      <c r="F23" s="30">
        <v>15</v>
      </c>
      <c r="G23" s="30">
        <v>30</v>
      </c>
      <c r="H23" s="30">
        <v>3</v>
      </c>
      <c r="I23" s="30">
        <v>30</v>
      </c>
      <c r="J23" s="30">
        <v>120</v>
      </c>
      <c r="K23" s="30">
        <v>3</v>
      </c>
      <c r="L23" s="30">
        <v>6</v>
      </c>
      <c r="M23" s="30">
        <v>9</v>
      </c>
      <c r="N23" s="30">
        <v>2</v>
      </c>
      <c r="O23" s="30">
        <v>6</v>
      </c>
      <c r="P23" s="30">
        <v>180</v>
      </c>
      <c r="Q23" s="30">
        <v>3</v>
      </c>
      <c r="R23" s="30">
        <v>6</v>
      </c>
      <c r="S23" s="30">
        <v>2</v>
      </c>
      <c r="T23" s="30">
        <v>6</v>
      </c>
      <c r="U23" s="54">
        <v>360</v>
      </c>
      <c r="V23" s="54">
        <f t="shared" si="0"/>
        <v>660</v>
      </c>
    </row>
    <row r="24" customHeight="1" spans="1:22">
      <c r="A24" s="30">
        <v>19</v>
      </c>
      <c r="B24" s="30">
        <v>539</v>
      </c>
      <c r="C24" s="30" t="s">
        <v>40</v>
      </c>
      <c r="D24" s="30" t="s">
        <v>38</v>
      </c>
      <c r="E24" s="30">
        <v>10</v>
      </c>
      <c r="F24" s="30">
        <v>15</v>
      </c>
      <c r="G24" s="30">
        <v>30</v>
      </c>
      <c r="H24" s="30">
        <v>2</v>
      </c>
      <c r="I24" s="30">
        <v>15</v>
      </c>
      <c r="J24" s="30">
        <v>30</v>
      </c>
      <c r="K24" s="30">
        <v>3</v>
      </c>
      <c r="L24" s="30">
        <v>6</v>
      </c>
      <c r="M24" s="30">
        <v>9</v>
      </c>
      <c r="N24" s="30">
        <v>2</v>
      </c>
      <c r="O24" s="30">
        <v>6</v>
      </c>
      <c r="P24" s="30">
        <v>180</v>
      </c>
      <c r="Q24" s="30">
        <v>3</v>
      </c>
      <c r="R24" s="30">
        <v>6</v>
      </c>
      <c r="S24" s="30">
        <v>1</v>
      </c>
      <c r="T24" s="30">
        <v>3</v>
      </c>
      <c r="U24" s="54">
        <v>150</v>
      </c>
      <c r="V24" s="54">
        <f t="shared" si="0"/>
        <v>360</v>
      </c>
    </row>
    <row r="25" customHeight="1" spans="1:22">
      <c r="A25" s="30">
        <v>20</v>
      </c>
      <c r="B25" s="30">
        <v>594</v>
      </c>
      <c r="C25" s="30" t="s">
        <v>41</v>
      </c>
      <c r="D25" s="30" t="s">
        <v>38</v>
      </c>
      <c r="E25" s="30">
        <v>10</v>
      </c>
      <c r="F25" s="30">
        <v>15</v>
      </c>
      <c r="G25" s="30">
        <v>30</v>
      </c>
      <c r="H25" s="30">
        <v>3</v>
      </c>
      <c r="I25" s="30">
        <v>30</v>
      </c>
      <c r="J25" s="30">
        <v>120</v>
      </c>
      <c r="K25" s="30">
        <v>3</v>
      </c>
      <c r="L25" s="30">
        <v>6</v>
      </c>
      <c r="M25" s="30">
        <v>9</v>
      </c>
      <c r="N25" s="30">
        <v>2</v>
      </c>
      <c r="O25" s="30">
        <v>6</v>
      </c>
      <c r="P25" s="30">
        <v>180</v>
      </c>
      <c r="Q25" s="30">
        <v>3</v>
      </c>
      <c r="R25" s="30">
        <v>6</v>
      </c>
      <c r="S25" s="30">
        <v>2</v>
      </c>
      <c r="T25" s="30">
        <v>6</v>
      </c>
      <c r="U25" s="54">
        <v>360</v>
      </c>
      <c r="V25" s="54">
        <f t="shared" si="0"/>
        <v>660</v>
      </c>
    </row>
    <row r="26" customHeight="1" spans="1:22">
      <c r="A26" s="30">
        <v>21</v>
      </c>
      <c r="B26" s="30">
        <v>717</v>
      </c>
      <c r="C26" s="30" t="s">
        <v>42</v>
      </c>
      <c r="D26" s="30" t="s">
        <v>38</v>
      </c>
      <c r="E26" s="30">
        <v>10</v>
      </c>
      <c r="F26" s="30">
        <v>15</v>
      </c>
      <c r="G26" s="30">
        <v>30</v>
      </c>
      <c r="H26" s="30">
        <v>2</v>
      </c>
      <c r="I26" s="30">
        <v>15</v>
      </c>
      <c r="J26" s="30">
        <v>30</v>
      </c>
      <c r="K26" s="30">
        <v>3</v>
      </c>
      <c r="L26" s="30">
        <v>6</v>
      </c>
      <c r="M26" s="30">
        <v>9</v>
      </c>
      <c r="N26" s="30">
        <v>1</v>
      </c>
      <c r="O26" s="30">
        <v>3</v>
      </c>
      <c r="P26" s="30">
        <v>75</v>
      </c>
      <c r="Q26" s="30">
        <v>3</v>
      </c>
      <c r="R26" s="30">
        <v>6</v>
      </c>
      <c r="S26" s="30">
        <v>1</v>
      </c>
      <c r="T26" s="30">
        <v>3</v>
      </c>
      <c r="U26" s="54">
        <v>150</v>
      </c>
      <c r="V26" s="54">
        <f t="shared" si="0"/>
        <v>255</v>
      </c>
    </row>
    <row r="27" customHeight="1" spans="1:22">
      <c r="A27" s="30">
        <v>22</v>
      </c>
      <c r="B27" s="30">
        <v>746</v>
      </c>
      <c r="C27" s="30" t="s">
        <v>43</v>
      </c>
      <c r="D27" s="30" t="s">
        <v>38</v>
      </c>
      <c r="E27" s="30">
        <v>10</v>
      </c>
      <c r="F27" s="30">
        <v>15</v>
      </c>
      <c r="G27" s="30">
        <v>30</v>
      </c>
      <c r="H27" s="30">
        <v>3</v>
      </c>
      <c r="I27" s="30">
        <v>30</v>
      </c>
      <c r="J27" s="30">
        <v>120</v>
      </c>
      <c r="K27" s="30">
        <v>3</v>
      </c>
      <c r="L27" s="30">
        <v>6</v>
      </c>
      <c r="M27" s="30">
        <v>9</v>
      </c>
      <c r="N27" s="30">
        <v>1</v>
      </c>
      <c r="O27" s="30">
        <v>3</v>
      </c>
      <c r="P27" s="30">
        <v>75</v>
      </c>
      <c r="Q27" s="30">
        <v>3</v>
      </c>
      <c r="R27" s="30">
        <v>6</v>
      </c>
      <c r="S27" s="30">
        <v>1</v>
      </c>
      <c r="T27" s="30">
        <v>3</v>
      </c>
      <c r="U27" s="54">
        <v>150</v>
      </c>
      <c r="V27" s="54">
        <f t="shared" si="0"/>
        <v>345</v>
      </c>
    </row>
    <row r="28" customHeight="1" spans="1:22">
      <c r="A28" s="30">
        <v>23</v>
      </c>
      <c r="B28" s="30">
        <v>549</v>
      </c>
      <c r="C28" s="30" t="s">
        <v>44</v>
      </c>
      <c r="D28" s="30" t="s">
        <v>38</v>
      </c>
      <c r="E28" s="30">
        <v>10</v>
      </c>
      <c r="F28" s="30">
        <v>15</v>
      </c>
      <c r="G28" s="30">
        <v>30</v>
      </c>
      <c r="H28" s="30">
        <v>3</v>
      </c>
      <c r="I28" s="30">
        <v>30</v>
      </c>
      <c r="J28" s="30">
        <v>120</v>
      </c>
      <c r="K28" s="30">
        <v>3</v>
      </c>
      <c r="L28" s="30">
        <v>6</v>
      </c>
      <c r="M28" s="30">
        <v>9</v>
      </c>
      <c r="N28" s="30">
        <v>1</v>
      </c>
      <c r="O28" s="30">
        <v>3</v>
      </c>
      <c r="P28" s="30">
        <v>75</v>
      </c>
      <c r="Q28" s="30">
        <v>3</v>
      </c>
      <c r="R28" s="30">
        <v>6</v>
      </c>
      <c r="S28" s="30">
        <v>1</v>
      </c>
      <c r="T28" s="30">
        <v>3</v>
      </c>
      <c r="U28" s="54">
        <v>150</v>
      </c>
      <c r="V28" s="54">
        <f t="shared" si="0"/>
        <v>345</v>
      </c>
    </row>
    <row r="29" customHeight="1" spans="1:22">
      <c r="A29" s="30">
        <v>24</v>
      </c>
      <c r="B29" s="30">
        <v>104533</v>
      </c>
      <c r="C29" s="30" t="s">
        <v>45</v>
      </c>
      <c r="D29" s="30" t="s">
        <v>38</v>
      </c>
      <c r="E29" s="30">
        <v>10</v>
      </c>
      <c r="F29" s="30">
        <v>15</v>
      </c>
      <c r="G29" s="30">
        <v>30</v>
      </c>
      <c r="H29" s="30">
        <v>2</v>
      </c>
      <c r="I29" s="30">
        <v>15</v>
      </c>
      <c r="J29" s="30">
        <v>30</v>
      </c>
      <c r="K29" s="30">
        <v>3</v>
      </c>
      <c r="L29" s="30">
        <v>6</v>
      </c>
      <c r="M29" s="30">
        <v>9</v>
      </c>
      <c r="N29" s="30">
        <v>1</v>
      </c>
      <c r="O29" s="30">
        <v>3</v>
      </c>
      <c r="P29" s="30">
        <v>75</v>
      </c>
      <c r="Q29" s="30">
        <v>3</v>
      </c>
      <c r="R29" s="30">
        <v>6</v>
      </c>
      <c r="S29" s="30">
        <v>1</v>
      </c>
      <c r="T29" s="30">
        <v>3</v>
      </c>
      <c r="U29" s="54">
        <v>150</v>
      </c>
      <c r="V29" s="54">
        <f t="shared" si="0"/>
        <v>255</v>
      </c>
    </row>
    <row r="30" customHeight="1" spans="1:22">
      <c r="A30" s="30">
        <v>25</v>
      </c>
      <c r="B30" s="30">
        <v>748</v>
      </c>
      <c r="C30" s="30" t="s">
        <v>46</v>
      </c>
      <c r="D30" s="30" t="s">
        <v>38</v>
      </c>
      <c r="E30" s="30">
        <v>10</v>
      </c>
      <c r="F30" s="30">
        <v>15</v>
      </c>
      <c r="G30" s="30">
        <v>30</v>
      </c>
      <c r="H30" s="30">
        <v>1</v>
      </c>
      <c r="I30" s="30">
        <f>E30</f>
        <v>10</v>
      </c>
      <c r="J30" s="30">
        <v>10</v>
      </c>
      <c r="K30" s="30">
        <v>3</v>
      </c>
      <c r="L30" s="30">
        <v>6</v>
      </c>
      <c r="M30" s="30">
        <v>9</v>
      </c>
      <c r="N30" s="30">
        <v>1</v>
      </c>
      <c r="O30" s="30">
        <v>3</v>
      </c>
      <c r="P30" s="30">
        <v>75</v>
      </c>
      <c r="Q30" s="30">
        <v>3</v>
      </c>
      <c r="R30" s="30">
        <v>6</v>
      </c>
      <c r="S30" s="30">
        <v>2</v>
      </c>
      <c r="T30" s="30">
        <v>6</v>
      </c>
      <c r="U30" s="54">
        <v>360</v>
      </c>
      <c r="V30" s="54">
        <f t="shared" si="0"/>
        <v>445</v>
      </c>
    </row>
    <row r="31" customHeight="1" spans="1:22">
      <c r="A31" s="30">
        <v>26</v>
      </c>
      <c r="B31" s="35">
        <v>107728</v>
      </c>
      <c r="C31" s="36" t="s">
        <v>47</v>
      </c>
      <c r="D31" s="30" t="s">
        <v>38</v>
      </c>
      <c r="E31" s="30">
        <v>10</v>
      </c>
      <c r="F31" s="30">
        <v>15</v>
      </c>
      <c r="G31" s="30">
        <v>30</v>
      </c>
      <c r="H31" s="37">
        <v>3</v>
      </c>
      <c r="I31" s="37">
        <v>30</v>
      </c>
      <c r="J31" s="30">
        <v>120</v>
      </c>
      <c r="K31" s="30">
        <v>3</v>
      </c>
      <c r="L31" s="30">
        <v>6</v>
      </c>
      <c r="M31" s="30">
        <v>9</v>
      </c>
      <c r="N31" s="37">
        <v>3</v>
      </c>
      <c r="O31" s="37">
        <v>9</v>
      </c>
      <c r="P31" s="30">
        <v>360</v>
      </c>
      <c r="Q31" s="30">
        <v>3</v>
      </c>
      <c r="R31" s="30">
        <v>6</v>
      </c>
      <c r="S31" s="37">
        <v>2</v>
      </c>
      <c r="T31" s="37">
        <v>6</v>
      </c>
      <c r="U31" s="54">
        <v>360</v>
      </c>
      <c r="V31" s="54">
        <f t="shared" si="0"/>
        <v>840</v>
      </c>
    </row>
    <row r="32" s="21" customFormat="1" customHeight="1" spans="1:22">
      <c r="A32" s="38"/>
      <c r="B32" s="39"/>
      <c r="C32" s="33" t="s">
        <v>38</v>
      </c>
      <c r="D32" s="33"/>
      <c r="E32" s="33"/>
      <c r="F32" s="33"/>
      <c r="G32" s="33"/>
      <c r="H32" s="40"/>
      <c r="I32" s="33"/>
      <c r="J32" s="33"/>
      <c r="K32" s="33"/>
      <c r="L32" s="33"/>
      <c r="M32" s="33"/>
      <c r="N32" s="40"/>
      <c r="O32" s="33"/>
      <c r="P32" s="33"/>
      <c r="Q32" s="33"/>
      <c r="R32" s="33"/>
      <c r="S32" s="40"/>
      <c r="T32" s="40"/>
      <c r="U32" s="42"/>
      <c r="V32" s="42">
        <f>SUM(V22:V31)</f>
        <v>4825</v>
      </c>
    </row>
    <row r="33" customHeight="1" spans="1:22">
      <c r="A33" s="30">
        <v>27</v>
      </c>
      <c r="B33" s="30">
        <v>721</v>
      </c>
      <c r="C33" s="30" t="s">
        <v>48</v>
      </c>
      <c r="D33" s="30" t="s">
        <v>49</v>
      </c>
      <c r="E33" s="30">
        <v>10</v>
      </c>
      <c r="F33" s="30">
        <v>15</v>
      </c>
      <c r="G33" s="30">
        <v>30</v>
      </c>
      <c r="H33" s="30">
        <v>1</v>
      </c>
      <c r="I33" s="30">
        <v>10</v>
      </c>
      <c r="J33" s="30">
        <v>10</v>
      </c>
      <c r="K33" s="30">
        <v>3</v>
      </c>
      <c r="L33" s="30">
        <v>6</v>
      </c>
      <c r="M33" s="30">
        <v>9</v>
      </c>
      <c r="N33" s="30">
        <v>1</v>
      </c>
      <c r="O33" s="30">
        <v>3</v>
      </c>
      <c r="P33" s="30">
        <v>75</v>
      </c>
      <c r="Q33" s="30">
        <v>3</v>
      </c>
      <c r="R33" s="30">
        <v>6</v>
      </c>
      <c r="S33" s="30">
        <v>1</v>
      </c>
      <c r="T33" s="30">
        <v>3</v>
      </c>
      <c r="U33" s="54">
        <v>150</v>
      </c>
      <c r="V33" s="54">
        <f t="shared" si="0"/>
        <v>235</v>
      </c>
    </row>
    <row r="34" customHeight="1" spans="1:22">
      <c r="A34" s="30">
        <v>28</v>
      </c>
      <c r="B34" s="30">
        <v>732</v>
      </c>
      <c r="C34" s="30" t="s">
        <v>50</v>
      </c>
      <c r="D34" s="30" t="s">
        <v>49</v>
      </c>
      <c r="E34" s="30">
        <v>10</v>
      </c>
      <c r="F34" s="30">
        <v>15</v>
      </c>
      <c r="G34" s="30">
        <v>30</v>
      </c>
      <c r="H34" s="30">
        <v>2</v>
      </c>
      <c r="I34" s="30">
        <v>15</v>
      </c>
      <c r="J34" s="30">
        <v>30</v>
      </c>
      <c r="K34" s="30">
        <v>3</v>
      </c>
      <c r="L34" s="30">
        <v>6</v>
      </c>
      <c r="M34" s="30">
        <v>9</v>
      </c>
      <c r="N34" s="30">
        <v>3</v>
      </c>
      <c r="O34" s="30">
        <v>9</v>
      </c>
      <c r="P34" s="30">
        <v>360</v>
      </c>
      <c r="Q34" s="30">
        <v>3</v>
      </c>
      <c r="R34" s="30">
        <v>6</v>
      </c>
      <c r="S34" s="30">
        <v>2</v>
      </c>
      <c r="T34" s="30">
        <v>6</v>
      </c>
      <c r="U34" s="54">
        <v>360</v>
      </c>
      <c r="V34" s="54">
        <f t="shared" si="0"/>
        <v>750</v>
      </c>
    </row>
    <row r="35" customHeight="1" spans="1:22">
      <c r="A35" s="30">
        <v>29</v>
      </c>
      <c r="B35" s="30">
        <v>102564</v>
      </c>
      <c r="C35" s="30" t="s">
        <v>51</v>
      </c>
      <c r="D35" s="30" t="s">
        <v>49</v>
      </c>
      <c r="E35" s="30">
        <v>10</v>
      </c>
      <c r="F35" s="30">
        <v>15</v>
      </c>
      <c r="G35" s="30">
        <v>30</v>
      </c>
      <c r="H35" s="30">
        <v>1</v>
      </c>
      <c r="I35" s="30">
        <v>10</v>
      </c>
      <c r="J35" s="30">
        <v>10</v>
      </c>
      <c r="K35" s="30">
        <v>3</v>
      </c>
      <c r="L35" s="30">
        <v>6</v>
      </c>
      <c r="M35" s="30">
        <v>9</v>
      </c>
      <c r="N35" s="30">
        <v>1</v>
      </c>
      <c r="O35" s="30">
        <v>3</v>
      </c>
      <c r="P35" s="30">
        <v>75</v>
      </c>
      <c r="Q35" s="30">
        <v>3</v>
      </c>
      <c r="R35" s="30">
        <v>6</v>
      </c>
      <c r="S35" s="30">
        <v>1</v>
      </c>
      <c r="T35" s="30">
        <v>3</v>
      </c>
      <c r="U35" s="54">
        <v>150</v>
      </c>
      <c r="V35" s="54">
        <f t="shared" si="0"/>
        <v>235</v>
      </c>
    </row>
    <row r="36" customHeight="1" spans="1:22">
      <c r="A36" s="30">
        <v>30</v>
      </c>
      <c r="B36" s="30">
        <v>591</v>
      </c>
      <c r="C36" s="30" t="s">
        <v>52</v>
      </c>
      <c r="D36" s="30" t="s">
        <v>49</v>
      </c>
      <c r="E36" s="30">
        <v>10</v>
      </c>
      <c r="F36" s="30">
        <v>15</v>
      </c>
      <c r="G36" s="30">
        <v>30</v>
      </c>
      <c r="H36" s="30">
        <v>1</v>
      </c>
      <c r="I36" s="30">
        <f>E36</f>
        <v>10</v>
      </c>
      <c r="J36" s="30">
        <v>10</v>
      </c>
      <c r="K36" s="30">
        <v>3</v>
      </c>
      <c r="L36" s="30">
        <v>6</v>
      </c>
      <c r="M36" s="30">
        <v>9</v>
      </c>
      <c r="N36" s="30">
        <v>1</v>
      </c>
      <c r="O36" s="30">
        <v>3</v>
      </c>
      <c r="P36" s="30">
        <v>75</v>
      </c>
      <c r="Q36" s="30">
        <v>3</v>
      </c>
      <c r="R36" s="30">
        <v>6</v>
      </c>
      <c r="S36" s="30">
        <v>1</v>
      </c>
      <c r="T36" s="30">
        <v>3</v>
      </c>
      <c r="U36" s="54">
        <v>150</v>
      </c>
      <c r="V36" s="54">
        <f t="shared" si="0"/>
        <v>235</v>
      </c>
    </row>
    <row r="37" customHeight="1" spans="1:22">
      <c r="A37" s="30">
        <v>31</v>
      </c>
      <c r="B37" s="30">
        <v>341</v>
      </c>
      <c r="C37" s="30" t="s">
        <v>53</v>
      </c>
      <c r="D37" s="30" t="s">
        <v>49</v>
      </c>
      <c r="E37" s="30">
        <v>20</v>
      </c>
      <c r="F37" s="30">
        <v>25</v>
      </c>
      <c r="G37" s="30">
        <v>35</v>
      </c>
      <c r="H37" s="30">
        <v>3</v>
      </c>
      <c r="I37" s="30">
        <v>35</v>
      </c>
      <c r="J37" s="30">
        <v>140</v>
      </c>
      <c r="K37" s="30">
        <v>21</v>
      </c>
      <c r="L37" s="30">
        <v>24</v>
      </c>
      <c r="M37" s="30">
        <v>27</v>
      </c>
      <c r="N37" s="30">
        <v>3</v>
      </c>
      <c r="O37" s="30">
        <v>27</v>
      </c>
      <c r="P37" s="30">
        <v>1080</v>
      </c>
      <c r="Q37" s="30">
        <v>3</v>
      </c>
      <c r="R37" s="30">
        <v>6</v>
      </c>
      <c r="S37" s="30">
        <v>2</v>
      </c>
      <c r="T37" s="30">
        <v>6</v>
      </c>
      <c r="U37" s="54">
        <v>360</v>
      </c>
      <c r="V37" s="54">
        <f t="shared" si="0"/>
        <v>1580</v>
      </c>
    </row>
    <row r="38" s="21" customFormat="1" customHeight="1" spans="1:22">
      <c r="A38" s="33"/>
      <c r="B38" s="33"/>
      <c r="C38" s="33" t="s">
        <v>49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42"/>
      <c r="V38" s="42">
        <f>SUM(V33:V37)</f>
        <v>3035</v>
      </c>
    </row>
    <row r="39" customHeight="1" spans="1:22">
      <c r="A39" s="30">
        <v>32</v>
      </c>
      <c r="B39" s="30">
        <v>385</v>
      </c>
      <c r="C39" s="30" t="s">
        <v>54</v>
      </c>
      <c r="D39" s="30" t="s">
        <v>55</v>
      </c>
      <c r="E39" s="30">
        <v>10</v>
      </c>
      <c r="F39" s="30">
        <v>15</v>
      </c>
      <c r="G39" s="30">
        <v>30</v>
      </c>
      <c r="H39" s="30">
        <v>3</v>
      </c>
      <c r="I39" s="30">
        <v>30</v>
      </c>
      <c r="J39" s="30">
        <v>120</v>
      </c>
      <c r="K39" s="30">
        <v>3</v>
      </c>
      <c r="L39" s="30">
        <v>6</v>
      </c>
      <c r="M39" s="30">
        <v>9</v>
      </c>
      <c r="N39" s="30">
        <v>1</v>
      </c>
      <c r="O39" s="30">
        <v>3</v>
      </c>
      <c r="P39" s="30">
        <v>75</v>
      </c>
      <c r="Q39" s="30">
        <v>3</v>
      </c>
      <c r="R39" s="30">
        <v>6</v>
      </c>
      <c r="S39" s="30">
        <v>2</v>
      </c>
      <c r="T39" s="30">
        <v>6</v>
      </c>
      <c r="U39" s="54">
        <v>360</v>
      </c>
      <c r="V39" s="54">
        <f t="shared" ref="V39:V70" si="1">U39+P39+J39</f>
        <v>555</v>
      </c>
    </row>
    <row r="40" customHeight="1" spans="1:22">
      <c r="A40" s="30">
        <v>33</v>
      </c>
      <c r="B40" s="30">
        <v>371</v>
      </c>
      <c r="C40" s="30" t="s">
        <v>56</v>
      </c>
      <c r="D40" s="30" t="s">
        <v>55</v>
      </c>
      <c r="E40" s="30">
        <v>10</v>
      </c>
      <c r="F40" s="30">
        <v>15</v>
      </c>
      <c r="G40" s="30">
        <v>30</v>
      </c>
      <c r="H40" s="30">
        <v>2</v>
      </c>
      <c r="I40" s="30">
        <v>15</v>
      </c>
      <c r="J40" s="30">
        <v>30</v>
      </c>
      <c r="K40" s="30">
        <v>3</v>
      </c>
      <c r="L40" s="30">
        <v>6</v>
      </c>
      <c r="M40" s="30">
        <v>9</v>
      </c>
      <c r="N40" s="30">
        <v>1</v>
      </c>
      <c r="O40" s="30">
        <v>3</v>
      </c>
      <c r="P40" s="30">
        <v>75</v>
      </c>
      <c r="Q40" s="30">
        <v>3</v>
      </c>
      <c r="R40" s="30">
        <v>6</v>
      </c>
      <c r="S40" s="30">
        <v>1</v>
      </c>
      <c r="T40" s="30">
        <v>3</v>
      </c>
      <c r="U40" s="54">
        <v>150</v>
      </c>
      <c r="V40" s="54">
        <f t="shared" si="1"/>
        <v>255</v>
      </c>
    </row>
    <row r="41" customHeight="1" spans="1:22">
      <c r="A41" s="30">
        <v>34</v>
      </c>
      <c r="B41" s="30">
        <v>102567</v>
      </c>
      <c r="C41" s="30" t="s">
        <v>57</v>
      </c>
      <c r="D41" s="30" t="s">
        <v>55</v>
      </c>
      <c r="E41" s="30">
        <v>10</v>
      </c>
      <c r="F41" s="30">
        <v>15</v>
      </c>
      <c r="G41" s="30">
        <v>30</v>
      </c>
      <c r="H41" s="30">
        <v>1</v>
      </c>
      <c r="I41" s="30">
        <v>10</v>
      </c>
      <c r="J41" s="30">
        <v>10</v>
      </c>
      <c r="K41" s="30">
        <v>3</v>
      </c>
      <c r="L41" s="30">
        <v>6</v>
      </c>
      <c r="M41" s="30">
        <v>9</v>
      </c>
      <c r="N41" s="30">
        <v>1</v>
      </c>
      <c r="O41" s="30">
        <v>3</v>
      </c>
      <c r="P41" s="30">
        <v>75</v>
      </c>
      <c r="Q41" s="30">
        <v>3</v>
      </c>
      <c r="R41" s="30">
        <v>6</v>
      </c>
      <c r="S41" s="30">
        <v>1</v>
      </c>
      <c r="T41" s="30">
        <v>3</v>
      </c>
      <c r="U41" s="54">
        <v>150</v>
      </c>
      <c r="V41" s="54">
        <f t="shared" si="1"/>
        <v>235</v>
      </c>
    </row>
    <row r="42" customHeight="1" spans="1:22">
      <c r="A42" s="30">
        <v>35</v>
      </c>
      <c r="B42" s="30">
        <v>514</v>
      </c>
      <c r="C42" s="30" t="s">
        <v>58</v>
      </c>
      <c r="D42" s="30" t="s">
        <v>55</v>
      </c>
      <c r="E42" s="30">
        <v>10</v>
      </c>
      <c r="F42" s="30">
        <v>15</v>
      </c>
      <c r="G42" s="30">
        <v>30</v>
      </c>
      <c r="H42" s="30">
        <v>3</v>
      </c>
      <c r="I42" s="30">
        <v>30</v>
      </c>
      <c r="J42" s="30">
        <v>120</v>
      </c>
      <c r="K42" s="30">
        <v>3</v>
      </c>
      <c r="L42" s="30">
        <v>6</v>
      </c>
      <c r="M42" s="30">
        <v>9</v>
      </c>
      <c r="N42" s="30">
        <v>2</v>
      </c>
      <c r="O42" s="30">
        <v>6</v>
      </c>
      <c r="P42" s="30">
        <v>180</v>
      </c>
      <c r="Q42" s="30">
        <v>3</v>
      </c>
      <c r="R42" s="30">
        <v>6</v>
      </c>
      <c r="S42" s="30">
        <v>1</v>
      </c>
      <c r="T42" s="30">
        <v>3</v>
      </c>
      <c r="U42" s="54">
        <v>150</v>
      </c>
      <c r="V42" s="54">
        <f t="shared" si="1"/>
        <v>450</v>
      </c>
    </row>
    <row r="43" customHeight="1" spans="1:22">
      <c r="A43" s="30">
        <v>36</v>
      </c>
      <c r="B43" s="41">
        <v>108656</v>
      </c>
      <c r="C43" s="41" t="s">
        <v>59</v>
      </c>
      <c r="D43" s="30" t="s">
        <v>55</v>
      </c>
      <c r="E43" s="30">
        <v>10</v>
      </c>
      <c r="F43" s="30">
        <v>15</v>
      </c>
      <c r="G43" s="30">
        <v>30</v>
      </c>
      <c r="H43" s="41">
        <v>3</v>
      </c>
      <c r="I43" s="41">
        <v>30</v>
      </c>
      <c r="J43" s="30">
        <v>120</v>
      </c>
      <c r="K43" s="30">
        <v>3</v>
      </c>
      <c r="L43" s="30">
        <v>6</v>
      </c>
      <c r="M43" s="30">
        <v>9</v>
      </c>
      <c r="N43" s="41">
        <v>3</v>
      </c>
      <c r="O43" s="41">
        <v>9</v>
      </c>
      <c r="P43" s="30">
        <v>360</v>
      </c>
      <c r="Q43" s="30">
        <v>3</v>
      </c>
      <c r="R43" s="30">
        <v>6</v>
      </c>
      <c r="S43" s="41">
        <v>2</v>
      </c>
      <c r="T43" s="41">
        <v>6</v>
      </c>
      <c r="U43" s="54">
        <v>360</v>
      </c>
      <c r="V43" s="54">
        <f t="shared" si="1"/>
        <v>840</v>
      </c>
    </row>
    <row r="44" s="22" customFormat="1" customHeight="1" spans="1:26">
      <c r="A44" s="42"/>
      <c r="B44" s="38"/>
      <c r="C44" s="33" t="s">
        <v>55</v>
      </c>
      <c r="D44" s="33"/>
      <c r="E44" s="33"/>
      <c r="F44" s="33"/>
      <c r="G44" s="33"/>
      <c r="H44" s="38"/>
      <c r="I44" s="33"/>
      <c r="J44" s="33"/>
      <c r="K44" s="33"/>
      <c r="L44" s="33"/>
      <c r="M44" s="33"/>
      <c r="N44" s="38"/>
      <c r="O44" s="33"/>
      <c r="P44" s="33"/>
      <c r="Q44" s="33"/>
      <c r="R44" s="33"/>
      <c r="S44" s="33"/>
      <c r="T44" s="38"/>
      <c r="U44" s="42"/>
      <c r="V44" s="42">
        <f>SUM(V39:V43)</f>
        <v>2335</v>
      </c>
      <c r="W44" s="21"/>
      <c r="X44" s="21"/>
      <c r="Y44" s="21"/>
      <c r="Z44" s="21"/>
    </row>
    <row r="45" s="23" customFormat="1" customHeight="1" spans="1:22">
      <c r="A45" s="30">
        <v>37</v>
      </c>
      <c r="B45" s="30">
        <v>337</v>
      </c>
      <c r="C45" s="30" t="s">
        <v>60</v>
      </c>
      <c r="D45" s="30" t="s">
        <v>61</v>
      </c>
      <c r="E45" s="30">
        <v>20</v>
      </c>
      <c r="F45" s="30">
        <v>25</v>
      </c>
      <c r="G45" s="30">
        <v>35</v>
      </c>
      <c r="H45" s="30">
        <v>3</v>
      </c>
      <c r="I45" s="30">
        <v>35</v>
      </c>
      <c r="J45" s="30">
        <v>140</v>
      </c>
      <c r="K45" s="30">
        <v>21</v>
      </c>
      <c r="L45" s="30">
        <v>24</v>
      </c>
      <c r="M45" s="30">
        <v>27</v>
      </c>
      <c r="N45" s="30">
        <v>3</v>
      </c>
      <c r="O45" s="30">
        <v>27</v>
      </c>
      <c r="P45" s="30">
        <v>1080</v>
      </c>
      <c r="Q45" s="30">
        <v>3</v>
      </c>
      <c r="R45" s="30">
        <v>6</v>
      </c>
      <c r="S45" s="30">
        <v>2</v>
      </c>
      <c r="T45" s="30">
        <v>6</v>
      </c>
      <c r="U45" s="54">
        <v>360</v>
      </c>
      <c r="V45" s="54">
        <f>U45+P45+J45</f>
        <v>1580</v>
      </c>
    </row>
    <row r="46" customHeight="1" spans="1:22">
      <c r="A46" s="30">
        <v>38</v>
      </c>
      <c r="B46" s="41">
        <v>106865</v>
      </c>
      <c r="C46" s="41" t="s">
        <v>62</v>
      </c>
      <c r="D46" s="30" t="s">
        <v>61</v>
      </c>
      <c r="E46" s="30">
        <v>10</v>
      </c>
      <c r="F46" s="30">
        <v>15</v>
      </c>
      <c r="G46" s="30">
        <v>30</v>
      </c>
      <c r="H46" s="41">
        <v>1</v>
      </c>
      <c r="I46" s="41">
        <v>10</v>
      </c>
      <c r="J46" s="30">
        <v>10</v>
      </c>
      <c r="K46" s="30">
        <v>3</v>
      </c>
      <c r="L46" s="30">
        <v>6</v>
      </c>
      <c r="M46" s="30">
        <v>9</v>
      </c>
      <c r="N46" s="41">
        <v>1</v>
      </c>
      <c r="O46" s="41">
        <v>3</v>
      </c>
      <c r="P46" s="30">
        <v>75</v>
      </c>
      <c r="Q46" s="30">
        <v>3</v>
      </c>
      <c r="R46" s="30">
        <v>6</v>
      </c>
      <c r="S46" s="41">
        <v>1</v>
      </c>
      <c r="T46" s="41">
        <v>3</v>
      </c>
      <c r="U46" s="54">
        <v>150</v>
      </c>
      <c r="V46" s="54">
        <f t="shared" si="1"/>
        <v>235</v>
      </c>
    </row>
    <row r="47" customHeight="1" spans="1:22">
      <c r="A47" s="30">
        <v>39</v>
      </c>
      <c r="B47" s="35">
        <v>107829</v>
      </c>
      <c r="C47" s="43" t="s">
        <v>63</v>
      </c>
      <c r="D47" s="30" t="s">
        <v>61</v>
      </c>
      <c r="E47" s="30">
        <v>10</v>
      </c>
      <c r="F47" s="30">
        <v>15</v>
      </c>
      <c r="G47" s="30">
        <v>30</v>
      </c>
      <c r="H47" s="37">
        <v>3</v>
      </c>
      <c r="I47" s="37">
        <v>30</v>
      </c>
      <c r="J47" s="30">
        <v>120</v>
      </c>
      <c r="K47" s="30">
        <v>3</v>
      </c>
      <c r="L47" s="30">
        <v>6</v>
      </c>
      <c r="M47" s="30">
        <v>9</v>
      </c>
      <c r="N47" s="37">
        <v>1</v>
      </c>
      <c r="O47" s="37">
        <v>3</v>
      </c>
      <c r="P47" s="30">
        <v>75</v>
      </c>
      <c r="Q47" s="30">
        <v>3</v>
      </c>
      <c r="R47" s="30">
        <v>6</v>
      </c>
      <c r="S47" s="37">
        <v>1</v>
      </c>
      <c r="T47" s="37">
        <v>3</v>
      </c>
      <c r="U47" s="54">
        <v>150</v>
      </c>
      <c r="V47" s="54">
        <f t="shared" si="1"/>
        <v>345</v>
      </c>
    </row>
    <row r="48" customHeight="1" spans="1:22">
      <c r="A48" s="30">
        <v>40</v>
      </c>
      <c r="B48" s="44">
        <v>517</v>
      </c>
      <c r="C48" s="44" t="s">
        <v>64</v>
      </c>
      <c r="D48" s="30" t="s">
        <v>61</v>
      </c>
      <c r="E48" s="30">
        <v>10</v>
      </c>
      <c r="F48" s="30">
        <v>15</v>
      </c>
      <c r="G48" s="30">
        <v>30</v>
      </c>
      <c r="H48" s="44">
        <v>2</v>
      </c>
      <c r="I48" s="44">
        <v>15</v>
      </c>
      <c r="J48" s="30">
        <v>30</v>
      </c>
      <c r="K48" s="30">
        <v>3</v>
      </c>
      <c r="L48" s="30">
        <v>6</v>
      </c>
      <c r="M48" s="30">
        <v>9</v>
      </c>
      <c r="N48" s="44">
        <v>1</v>
      </c>
      <c r="O48" s="44">
        <v>3</v>
      </c>
      <c r="P48" s="30">
        <v>75</v>
      </c>
      <c r="Q48" s="30">
        <v>3</v>
      </c>
      <c r="R48" s="30">
        <v>6</v>
      </c>
      <c r="S48" s="44">
        <v>1</v>
      </c>
      <c r="T48" s="44">
        <v>3</v>
      </c>
      <c r="U48" s="54">
        <v>150</v>
      </c>
      <c r="V48" s="54">
        <f t="shared" si="1"/>
        <v>255</v>
      </c>
    </row>
    <row r="49" customHeight="1" spans="1:22">
      <c r="A49" s="30">
        <v>41</v>
      </c>
      <c r="B49" s="30">
        <v>578</v>
      </c>
      <c r="C49" s="30" t="s">
        <v>65</v>
      </c>
      <c r="D49" s="30" t="s">
        <v>61</v>
      </c>
      <c r="E49" s="30">
        <v>10</v>
      </c>
      <c r="F49" s="30">
        <v>15</v>
      </c>
      <c r="G49" s="30">
        <v>30</v>
      </c>
      <c r="H49" s="37">
        <v>3</v>
      </c>
      <c r="I49" s="37">
        <v>30</v>
      </c>
      <c r="J49" s="30">
        <v>120</v>
      </c>
      <c r="K49" s="30">
        <v>3</v>
      </c>
      <c r="L49" s="30">
        <v>6</v>
      </c>
      <c r="M49" s="30">
        <v>9</v>
      </c>
      <c r="N49" s="30">
        <v>1</v>
      </c>
      <c r="O49" s="30">
        <v>3</v>
      </c>
      <c r="P49" s="30">
        <v>75</v>
      </c>
      <c r="Q49" s="30">
        <v>3</v>
      </c>
      <c r="R49" s="30">
        <v>6</v>
      </c>
      <c r="S49" s="30">
        <v>1</v>
      </c>
      <c r="T49" s="30">
        <v>3</v>
      </c>
      <c r="U49" s="54">
        <v>150</v>
      </c>
      <c r="V49" s="54">
        <f t="shared" si="1"/>
        <v>345</v>
      </c>
    </row>
    <row r="50" customHeight="1" spans="1:22">
      <c r="A50" s="30">
        <v>42</v>
      </c>
      <c r="B50" s="30">
        <v>308</v>
      </c>
      <c r="C50" s="30" t="s">
        <v>66</v>
      </c>
      <c r="D50" s="30" t="s">
        <v>61</v>
      </c>
      <c r="E50" s="30">
        <v>10</v>
      </c>
      <c r="F50" s="30">
        <v>15</v>
      </c>
      <c r="G50" s="30">
        <v>30</v>
      </c>
      <c r="H50" s="30">
        <v>3</v>
      </c>
      <c r="I50" s="30">
        <v>30</v>
      </c>
      <c r="J50" s="30">
        <v>120</v>
      </c>
      <c r="K50" s="30">
        <v>3</v>
      </c>
      <c r="L50" s="30">
        <v>6</v>
      </c>
      <c r="M50" s="30">
        <v>9</v>
      </c>
      <c r="N50" s="30">
        <v>1</v>
      </c>
      <c r="O50" s="30">
        <v>3</v>
      </c>
      <c r="P50" s="30">
        <v>75</v>
      </c>
      <c r="Q50" s="30">
        <v>3</v>
      </c>
      <c r="R50" s="30">
        <v>6</v>
      </c>
      <c r="S50" s="30">
        <v>1</v>
      </c>
      <c r="T50" s="30">
        <v>3</v>
      </c>
      <c r="U50" s="54">
        <v>150</v>
      </c>
      <c r="V50" s="54">
        <f t="shared" si="1"/>
        <v>345</v>
      </c>
    </row>
    <row r="51" customHeight="1" spans="1:22">
      <c r="A51" s="30">
        <v>43</v>
      </c>
      <c r="B51" s="30">
        <v>349</v>
      </c>
      <c r="C51" s="30" t="s">
        <v>67</v>
      </c>
      <c r="D51" s="30" t="s">
        <v>61</v>
      </c>
      <c r="E51" s="30">
        <v>10</v>
      </c>
      <c r="F51" s="30">
        <v>15</v>
      </c>
      <c r="G51" s="30">
        <v>30</v>
      </c>
      <c r="H51" s="30">
        <v>1</v>
      </c>
      <c r="I51" s="30">
        <v>10</v>
      </c>
      <c r="J51" s="30">
        <v>10</v>
      </c>
      <c r="K51" s="30">
        <v>3</v>
      </c>
      <c r="L51" s="30">
        <v>6</v>
      </c>
      <c r="M51" s="30">
        <v>9</v>
      </c>
      <c r="N51" s="30">
        <v>1</v>
      </c>
      <c r="O51" s="30">
        <v>3</v>
      </c>
      <c r="P51" s="30">
        <v>75</v>
      </c>
      <c r="Q51" s="30">
        <v>3</v>
      </c>
      <c r="R51" s="30">
        <v>6</v>
      </c>
      <c r="S51" s="30">
        <v>1</v>
      </c>
      <c r="T51" s="30">
        <v>3</v>
      </c>
      <c r="U51" s="54">
        <v>150</v>
      </c>
      <c r="V51" s="54">
        <f t="shared" si="1"/>
        <v>235</v>
      </c>
    </row>
    <row r="52" customHeight="1" spans="1:22">
      <c r="A52" s="30">
        <v>44</v>
      </c>
      <c r="B52" s="30">
        <v>391</v>
      </c>
      <c r="C52" s="30" t="s">
        <v>68</v>
      </c>
      <c r="D52" s="30" t="s">
        <v>61</v>
      </c>
      <c r="E52" s="30">
        <v>10</v>
      </c>
      <c r="F52" s="30">
        <v>15</v>
      </c>
      <c r="G52" s="30">
        <v>30</v>
      </c>
      <c r="H52" s="30">
        <v>2</v>
      </c>
      <c r="I52" s="30">
        <v>15</v>
      </c>
      <c r="J52" s="30">
        <v>30</v>
      </c>
      <c r="K52" s="30">
        <v>3</v>
      </c>
      <c r="L52" s="30">
        <v>6</v>
      </c>
      <c r="M52" s="30">
        <v>9</v>
      </c>
      <c r="N52" s="30">
        <v>1</v>
      </c>
      <c r="O52" s="30">
        <v>3</v>
      </c>
      <c r="P52" s="30">
        <v>75</v>
      </c>
      <c r="Q52" s="30">
        <v>3</v>
      </c>
      <c r="R52" s="30">
        <v>6</v>
      </c>
      <c r="S52" s="30">
        <v>1</v>
      </c>
      <c r="T52" s="30">
        <v>3</v>
      </c>
      <c r="U52" s="54">
        <v>150</v>
      </c>
      <c r="V52" s="54">
        <f t="shared" si="1"/>
        <v>255</v>
      </c>
    </row>
    <row r="53" customHeight="1" spans="1:22">
      <c r="A53" s="30">
        <v>45</v>
      </c>
      <c r="B53" s="30">
        <v>373</v>
      </c>
      <c r="C53" s="30" t="s">
        <v>69</v>
      </c>
      <c r="D53" s="30" t="s">
        <v>61</v>
      </c>
      <c r="E53" s="30">
        <v>10</v>
      </c>
      <c r="F53" s="30">
        <v>15</v>
      </c>
      <c r="G53" s="30">
        <v>30</v>
      </c>
      <c r="H53" s="30">
        <v>2</v>
      </c>
      <c r="I53" s="30">
        <v>15</v>
      </c>
      <c r="J53" s="30">
        <v>30</v>
      </c>
      <c r="K53" s="30">
        <v>3</v>
      </c>
      <c r="L53" s="30">
        <v>6</v>
      </c>
      <c r="M53" s="30">
        <v>9</v>
      </c>
      <c r="N53" s="30">
        <v>2</v>
      </c>
      <c r="O53" s="30">
        <v>6</v>
      </c>
      <c r="P53" s="30">
        <v>180</v>
      </c>
      <c r="Q53" s="30">
        <v>3</v>
      </c>
      <c r="R53" s="30">
        <v>6</v>
      </c>
      <c r="S53" s="30">
        <v>1</v>
      </c>
      <c r="T53" s="30">
        <v>3</v>
      </c>
      <c r="U53" s="54">
        <v>150</v>
      </c>
      <c r="V53" s="54">
        <f t="shared" si="1"/>
        <v>360</v>
      </c>
    </row>
    <row r="54" customHeight="1" spans="1:22">
      <c r="A54" s="30">
        <v>46</v>
      </c>
      <c r="B54" s="30">
        <v>572</v>
      </c>
      <c r="C54" s="30" t="s">
        <v>70</v>
      </c>
      <c r="D54" s="30" t="s">
        <v>61</v>
      </c>
      <c r="E54" s="30">
        <v>10</v>
      </c>
      <c r="F54" s="30">
        <v>15</v>
      </c>
      <c r="G54" s="30">
        <v>30</v>
      </c>
      <c r="H54" s="30">
        <v>1</v>
      </c>
      <c r="I54" s="30">
        <v>10</v>
      </c>
      <c r="J54" s="30">
        <v>10</v>
      </c>
      <c r="K54" s="30">
        <v>3</v>
      </c>
      <c r="L54" s="30">
        <v>6</v>
      </c>
      <c r="M54" s="30">
        <v>9</v>
      </c>
      <c r="N54" s="30">
        <v>1</v>
      </c>
      <c r="O54" s="30">
        <v>3</v>
      </c>
      <c r="P54" s="30">
        <v>75</v>
      </c>
      <c r="Q54" s="30">
        <v>3</v>
      </c>
      <c r="R54" s="30">
        <v>6</v>
      </c>
      <c r="S54" s="30">
        <v>1</v>
      </c>
      <c r="T54" s="30">
        <v>3</v>
      </c>
      <c r="U54" s="54">
        <v>150</v>
      </c>
      <c r="V54" s="54">
        <f t="shared" si="1"/>
        <v>235</v>
      </c>
    </row>
    <row r="55" customHeight="1" spans="1:22">
      <c r="A55" s="30">
        <v>47</v>
      </c>
      <c r="B55" s="30">
        <v>747</v>
      </c>
      <c r="C55" s="30" t="s">
        <v>71</v>
      </c>
      <c r="D55" s="30" t="s">
        <v>61</v>
      </c>
      <c r="E55" s="30">
        <v>10</v>
      </c>
      <c r="F55" s="30">
        <v>15</v>
      </c>
      <c r="G55" s="30">
        <v>30</v>
      </c>
      <c r="H55" s="30">
        <v>1</v>
      </c>
      <c r="I55" s="30">
        <f>E55</f>
        <v>10</v>
      </c>
      <c r="J55" s="30">
        <v>10</v>
      </c>
      <c r="K55" s="30">
        <v>3</v>
      </c>
      <c r="L55" s="30">
        <v>6</v>
      </c>
      <c r="M55" s="30">
        <v>9</v>
      </c>
      <c r="N55" s="30">
        <v>1</v>
      </c>
      <c r="O55" s="30">
        <v>3</v>
      </c>
      <c r="P55" s="30">
        <v>75</v>
      </c>
      <c r="Q55" s="30">
        <v>3</v>
      </c>
      <c r="R55" s="30">
        <v>6</v>
      </c>
      <c r="S55" s="30">
        <v>1</v>
      </c>
      <c r="T55" s="30">
        <v>3</v>
      </c>
      <c r="U55" s="54">
        <v>150</v>
      </c>
      <c r="V55" s="54">
        <f t="shared" si="1"/>
        <v>235</v>
      </c>
    </row>
    <row r="56" customHeight="1" spans="1:22">
      <c r="A56" s="30">
        <v>48</v>
      </c>
      <c r="B56" s="30">
        <v>511</v>
      </c>
      <c r="C56" s="30" t="s">
        <v>72</v>
      </c>
      <c r="D56" s="30" t="s">
        <v>61</v>
      </c>
      <c r="E56" s="30">
        <v>10</v>
      </c>
      <c r="F56" s="30">
        <v>15</v>
      </c>
      <c r="G56" s="30">
        <v>30</v>
      </c>
      <c r="H56" s="30">
        <v>3</v>
      </c>
      <c r="I56" s="30">
        <v>30</v>
      </c>
      <c r="J56" s="30">
        <v>120</v>
      </c>
      <c r="K56" s="30">
        <v>3</v>
      </c>
      <c r="L56" s="30">
        <v>6</v>
      </c>
      <c r="M56" s="30">
        <v>9</v>
      </c>
      <c r="N56" s="30">
        <v>1</v>
      </c>
      <c r="O56" s="30">
        <v>3</v>
      </c>
      <c r="P56" s="30">
        <v>75</v>
      </c>
      <c r="Q56" s="30">
        <v>3</v>
      </c>
      <c r="R56" s="30">
        <v>6</v>
      </c>
      <c r="S56" s="30">
        <v>1</v>
      </c>
      <c r="T56" s="30">
        <v>3</v>
      </c>
      <c r="U56" s="54">
        <v>150</v>
      </c>
      <c r="V56" s="54">
        <f t="shared" si="1"/>
        <v>345</v>
      </c>
    </row>
    <row r="57" customHeight="1" spans="1:22">
      <c r="A57" s="30">
        <v>49</v>
      </c>
      <c r="B57" s="30">
        <v>355</v>
      </c>
      <c r="C57" s="30" t="s">
        <v>73</v>
      </c>
      <c r="D57" s="30" t="s">
        <v>61</v>
      </c>
      <c r="E57" s="30">
        <v>10</v>
      </c>
      <c r="F57" s="30">
        <v>15</v>
      </c>
      <c r="G57" s="30">
        <v>30</v>
      </c>
      <c r="H57" s="30">
        <v>1</v>
      </c>
      <c r="I57" s="30">
        <v>10</v>
      </c>
      <c r="J57" s="30">
        <v>10</v>
      </c>
      <c r="K57" s="30">
        <v>3</v>
      </c>
      <c r="L57" s="30">
        <v>6</v>
      </c>
      <c r="M57" s="30">
        <v>9</v>
      </c>
      <c r="N57" s="30">
        <v>1</v>
      </c>
      <c r="O57" s="30">
        <v>3</v>
      </c>
      <c r="P57" s="30">
        <v>75</v>
      </c>
      <c r="Q57" s="30">
        <v>3</v>
      </c>
      <c r="R57" s="30">
        <v>6</v>
      </c>
      <c r="S57" s="30">
        <v>1</v>
      </c>
      <c r="T57" s="30">
        <v>3</v>
      </c>
      <c r="U57" s="54">
        <v>150</v>
      </c>
      <c r="V57" s="54">
        <f t="shared" si="1"/>
        <v>235</v>
      </c>
    </row>
    <row r="58" customHeight="1" spans="1:22">
      <c r="A58" s="30">
        <v>50</v>
      </c>
      <c r="B58" s="30">
        <v>718</v>
      </c>
      <c r="C58" s="30" t="s">
        <v>74</v>
      </c>
      <c r="D58" s="30" t="s">
        <v>61</v>
      </c>
      <c r="E58" s="30">
        <v>10</v>
      </c>
      <c r="F58" s="30">
        <v>15</v>
      </c>
      <c r="G58" s="30">
        <v>30</v>
      </c>
      <c r="H58" s="30">
        <v>1</v>
      </c>
      <c r="I58" s="30">
        <v>10</v>
      </c>
      <c r="J58" s="30">
        <v>10</v>
      </c>
      <c r="K58" s="30">
        <v>3</v>
      </c>
      <c r="L58" s="30">
        <v>6</v>
      </c>
      <c r="M58" s="30">
        <v>9</v>
      </c>
      <c r="N58" s="30">
        <v>1</v>
      </c>
      <c r="O58" s="30">
        <v>3</v>
      </c>
      <c r="P58" s="30">
        <v>75</v>
      </c>
      <c r="Q58" s="30">
        <v>3</v>
      </c>
      <c r="R58" s="30">
        <v>6</v>
      </c>
      <c r="S58" s="30">
        <v>1</v>
      </c>
      <c r="T58" s="30">
        <v>3</v>
      </c>
      <c r="U58" s="54">
        <v>150</v>
      </c>
      <c r="V58" s="54">
        <f t="shared" si="1"/>
        <v>235</v>
      </c>
    </row>
    <row r="59" customHeight="1" spans="1:22">
      <c r="A59" s="30">
        <v>51</v>
      </c>
      <c r="B59" s="30">
        <v>102479</v>
      </c>
      <c r="C59" s="30" t="s">
        <v>75</v>
      </c>
      <c r="D59" s="30" t="s">
        <v>61</v>
      </c>
      <c r="E59" s="30">
        <v>10</v>
      </c>
      <c r="F59" s="30">
        <v>15</v>
      </c>
      <c r="G59" s="30">
        <v>30</v>
      </c>
      <c r="H59" s="30">
        <v>1</v>
      </c>
      <c r="I59" s="30">
        <v>10</v>
      </c>
      <c r="J59" s="30">
        <v>10</v>
      </c>
      <c r="K59" s="30">
        <v>3</v>
      </c>
      <c r="L59" s="30">
        <v>6</v>
      </c>
      <c r="M59" s="30">
        <v>9</v>
      </c>
      <c r="N59" s="30">
        <v>1</v>
      </c>
      <c r="O59" s="30">
        <v>3</v>
      </c>
      <c r="P59" s="30">
        <v>75</v>
      </c>
      <c r="Q59" s="30">
        <v>3</v>
      </c>
      <c r="R59" s="30">
        <v>6</v>
      </c>
      <c r="S59" s="30">
        <v>1</v>
      </c>
      <c r="T59" s="30">
        <v>3</v>
      </c>
      <c r="U59" s="54">
        <v>150</v>
      </c>
      <c r="V59" s="54">
        <f t="shared" si="1"/>
        <v>235</v>
      </c>
    </row>
    <row r="60" customHeight="1" spans="1:22">
      <c r="A60" s="30">
        <v>52</v>
      </c>
      <c r="B60" s="30">
        <v>723</v>
      </c>
      <c r="C60" s="30" t="s">
        <v>76</v>
      </c>
      <c r="D60" s="30" t="s">
        <v>61</v>
      </c>
      <c r="E60" s="30">
        <v>10</v>
      </c>
      <c r="F60" s="30">
        <v>15</v>
      </c>
      <c r="G60" s="30">
        <v>30</v>
      </c>
      <c r="H60" s="30">
        <v>1</v>
      </c>
      <c r="I60" s="30">
        <v>10</v>
      </c>
      <c r="J60" s="30">
        <v>10</v>
      </c>
      <c r="K60" s="30">
        <v>3</v>
      </c>
      <c r="L60" s="30">
        <v>6</v>
      </c>
      <c r="M60" s="30">
        <v>9</v>
      </c>
      <c r="N60" s="30">
        <v>1</v>
      </c>
      <c r="O60" s="30">
        <v>3</v>
      </c>
      <c r="P60" s="30">
        <v>75</v>
      </c>
      <c r="Q60" s="30">
        <v>3</v>
      </c>
      <c r="R60" s="30">
        <v>6</v>
      </c>
      <c r="S60" s="30">
        <v>1</v>
      </c>
      <c r="T60" s="30">
        <v>3</v>
      </c>
      <c r="U60" s="54">
        <v>150</v>
      </c>
      <c r="V60" s="54">
        <f t="shared" si="1"/>
        <v>235</v>
      </c>
    </row>
    <row r="61" s="24" customFormat="1" customHeight="1" spans="1:26">
      <c r="A61" s="30">
        <v>53</v>
      </c>
      <c r="B61" s="30">
        <v>742</v>
      </c>
      <c r="C61" s="30" t="s">
        <v>77</v>
      </c>
      <c r="D61" s="30" t="s">
        <v>61</v>
      </c>
      <c r="E61" s="30">
        <v>10</v>
      </c>
      <c r="F61" s="30">
        <v>15</v>
      </c>
      <c r="G61" s="30">
        <v>30</v>
      </c>
      <c r="H61" s="30">
        <v>1</v>
      </c>
      <c r="I61" s="30">
        <v>10</v>
      </c>
      <c r="J61" s="30">
        <v>10</v>
      </c>
      <c r="K61" s="30">
        <v>3</v>
      </c>
      <c r="L61" s="30">
        <v>6</v>
      </c>
      <c r="M61" s="30">
        <v>9</v>
      </c>
      <c r="N61" s="30">
        <v>1</v>
      </c>
      <c r="O61" s="30">
        <v>3</v>
      </c>
      <c r="P61" s="30">
        <v>75</v>
      </c>
      <c r="Q61" s="30">
        <v>3</v>
      </c>
      <c r="R61" s="30">
        <v>6</v>
      </c>
      <c r="S61" s="30">
        <v>1</v>
      </c>
      <c r="T61" s="30">
        <v>3</v>
      </c>
      <c r="U61" s="54">
        <v>150</v>
      </c>
      <c r="V61" s="54">
        <f t="shared" si="1"/>
        <v>235</v>
      </c>
      <c r="W61" s="23"/>
      <c r="X61" s="23"/>
      <c r="Y61" s="23"/>
      <c r="Z61" s="23"/>
    </row>
    <row r="62" s="24" customFormat="1" customHeight="1" spans="1:26">
      <c r="A62" s="30">
        <v>54</v>
      </c>
      <c r="B62" s="30">
        <v>515</v>
      </c>
      <c r="C62" s="30" t="s">
        <v>78</v>
      </c>
      <c r="D62" s="30" t="s">
        <v>61</v>
      </c>
      <c r="E62" s="30">
        <v>10</v>
      </c>
      <c r="F62" s="30">
        <v>15</v>
      </c>
      <c r="G62" s="30">
        <v>30</v>
      </c>
      <c r="H62" s="30">
        <v>1</v>
      </c>
      <c r="I62" s="30">
        <v>10</v>
      </c>
      <c r="J62" s="30">
        <v>10</v>
      </c>
      <c r="K62" s="30">
        <v>3</v>
      </c>
      <c r="L62" s="30">
        <v>6</v>
      </c>
      <c r="M62" s="30">
        <v>9</v>
      </c>
      <c r="N62" s="30">
        <v>1</v>
      </c>
      <c r="O62" s="30">
        <v>3</v>
      </c>
      <c r="P62" s="30">
        <v>75</v>
      </c>
      <c r="Q62" s="30">
        <v>3</v>
      </c>
      <c r="R62" s="30">
        <v>6</v>
      </c>
      <c r="S62" s="30">
        <v>1</v>
      </c>
      <c r="T62" s="30">
        <v>3</v>
      </c>
      <c r="U62" s="54">
        <v>150</v>
      </c>
      <c r="V62" s="54">
        <f t="shared" si="1"/>
        <v>235</v>
      </c>
      <c r="W62" s="23"/>
      <c r="X62" s="23"/>
      <c r="Y62" s="23"/>
      <c r="Z62" s="23"/>
    </row>
    <row r="63" s="24" customFormat="1" customHeight="1" spans="1:26">
      <c r="A63" s="30">
        <v>55</v>
      </c>
      <c r="B63" s="30">
        <v>744</v>
      </c>
      <c r="C63" s="30" t="s">
        <v>79</v>
      </c>
      <c r="D63" s="30" t="s">
        <v>61</v>
      </c>
      <c r="E63" s="30">
        <v>10</v>
      </c>
      <c r="F63" s="30">
        <v>15</v>
      </c>
      <c r="G63" s="30">
        <v>30</v>
      </c>
      <c r="H63" s="30">
        <v>1</v>
      </c>
      <c r="I63" s="30">
        <v>10</v>
      </c>
      <c r="J63" s="30">
        <v>10</v>
      </c>
      <c r="K63" s="30">
        <v>3</v>
      </c>
      <c r="L63" s="30">
        <v>6</v>
      </c>
      <c r="M63" s="30">
        <v>9</v>
      </c>
      <c r="N63" s="30">
        <v>1</v>
      </c>
      <c r="O63" s="30">
        <v>3</v>
      </c>
      <c r="P63" s="30">
        <v>75</v>
      </c>
      <c r="Q63" s="30">
        <v>3</v>
      </c>
      <c r="R63" s="30">
        <v>6</v>
      </c>
      <c r="S63" s="30">
        <v>1</v>
      </c>
      <c r="T63" s="30">
        <v>3</v>
      </c>
      <c r="U63" s="54">
        <v>150</v>
      </c>
      <c r="V63" s="54">
        <f t="shared" si="1"/>
        <v>235</v>
      </c>
      <c r="W63" s="23"/>
      <c r="X63" s="23"/>
      <c r="Y63" s="23"/>
      <c r="Z63" s="23"/>
    </row>
    <row r="64" s="24" customFormat="1" customHeight="1" spans="1:26">
      <c r="A64" s="30">
        <v>56</v>
      </c>
      <c r="B64" s="30">
        <v>102478</v>
      </c>
      <c r="C64" s="30" t="s">
        <v>80</v>
      </c>
      <c r="D64" s="30" t="s">
        <v>61</v>
      </c>
      <c r="E64" s="30">
        <v>10</v>
      </c>
      <c r="F64" s="30">
        <v>15</v>
      </c>
      <c r="G64" s="30">
        <v>30</v>
      </c>
      <c r="H64" s="30">
        <v>1</v>
      </c>
      <c r="I64" s="30">
        <v>10</v>
      </c>
      <c r="J64" s="30">
        <v>10</v>
      </c>
      <c r="K64" s="30">
        <v>3</v>
      </c>
      <c r="L64" s="30">
        <v>6</v>
      </c>
      <c r="M64" s="30">
        <v>9</v>
      </c>
      <c r="N64" s="30">
        <v>1</v>
      </c>
      <c r="O64" s="30">
        <v>3</v>
      </c>
      <c r="P64" s="30">
        <v>75</v>
      </c>
      <c r="Q64" s="30">
        <v>3</v>
      </c>
      <c r="R64" s="30">
        <v>6</v>
      </c>
      <c r="S64" s="30">
        <v>1</v>
      </c>
      <c r="T64" s="30">
        <v>3</v>
      </c>
      <c r="U64" s="54">
        <v>150</v>
      </c>
      <c r="V64" s="54">
        <f t="shared" si="1"/>
        <v>235</v>
      </c>
      <c r="W64" s="23"/>
      <c r="X64" s="23"/>
      <c r="Y64" s="23"/>
      <c r="Z64" s="23"/>
    </row>
    <row r="65" s="24" customFormat="1" customHeight="1" spans="1:26">
      <c r="A65" s="30">
        <v>57</v>
      </c>
      <c r="B65" s="30">
        <v>102935</v>
      </c>
      <c r="C65" s="30" t="s">
        <v>81</v>
      </c>
      <c r="D65" s="30" t="s">
        <v>61</v>
      </c>
      <c r="E65" s="30">
        <v>10</v>
      </c>
      <c r="F65" s="30">
        <v>15</v>
      </c>
      <c r="G65" s="30">
        <v>30</v>
      </c>
      <c r="H65" s="30">
        <v>1</v>
      </c>
      <c r="I65" s="30">
        <v>10</v>
      </c>
      <c r="J65" s="30">
        <v>10</v>
      </c>
      <c r="K65" s="30">
        <v>3</v>
      </c>
      <c r="L65" s="30">
        <v>6</v>
      </c>
      <c r="M65" s="30">
        <v>9</v>
      </c>
      <c r="N65" s="30">
        <v>1</v>
      </c>
      <c r="O65" s="30">
        <v>3</v>
      </c>
      <c r="P65" s="30">
        <v>75</v>
      </c>
      <c r="Q65" s="30">
        <v>3</v>
      </c>
      <c r="R65" s="30">
        <v>6</v>
      </c>
      <c r="S65" s="30">
        <v>1</v>
      </c>
      <c r="T65" s="30">
        <v>3</v>
      </c>
      <c r="U65" s="54">
        <v>150</v>
      </c>
      <c r="V65" s="54">
        <f t="shared" si="1"/>
        <v>235</v>
      </c>
      <c r="W65" s="23"/>
      <c r="X65" s="23"/>
      <c r="Y65" s="23"/>
      <c r="Z65" s="23"/>
    </row>
    <row r="66" s="25" customFormat="1" customHeight="1" spans="1:26">
      <c r="A66" s="57"/>
      <c r="B66" s="57"/>
      <c r="C66" s="57" t="s">
        <v>61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61"/>
      <c r="V66" s="61">
        <f>SUM(V45:V65)</f>
        <v>6885</v>
      </c>
      <c r="W66" s="26"/>
      <c r="X66" s="26"/>
      <c r="Y66" s="26"/>
      <c r="Z66" s="26"/>
    </row>
    <row r="67" s="24" customFormat="1" customHeight="1" spans="1:26">
      <c r="A67" s="30">
        <v>58</v>
      </c>
      <c r="B67" s="30">
        <v>399</v>
      </c>
      <c r="C67" s="30" t="s">
        <v>82</v>
      </c>
      <c r="D67" s="30" t="s">
        <v>83</v>
      </c>
      <c r="E67" s="30">
        <v>10</v>
      </c>
      <c r="F67" s="30">
        <v>15</v>
      </c>
      <c r="G67" s="30">
        <v>30</v>
      </c>
      <c r="H67" s="30">
        <v>2</v>
      </c>
      <c r="I67" s="30">
        <v>15</v>
      </c>
      <c r="J67" s="30">
        <v>30</v>
      </c>
      <c r="K67" s="30">
        <v>3</v>
      </c>
      <c r="L67" s="30">
        <v>6</v>
      </c>
      <c r="M67" s="30">
        <v>9</v>
      </c>
      <c r="N67" s="30">
        <v>1</v>
      </c>
      <c r="O67" s="30">
        <v>3</v>
      </c>
      <c r="P67" s="30">
        <v>75</v>
      </c>
      <c r="Q67" s="30">
        <v>3</v>
      </c>
      <c r="R67" s="30">
        <v>6</v>
      </c>
      <c r="S67" s="30">
        <v>1</v>
      </c>
      <c r="T67" s="30">
        <v>3</v>
      </c>
      <c r="U67" s="54">
        <v>150</v>
      </c>
      <c r="V67" s="54">
        <f t="shared" si="1"/>
        <v>255</v>
      </c>
      <c r="W67" s="23"/>
      <c r="X67" s="23"/>
      <c r="Y67" s="23"/>
      <c r="Z67" s="23"/>
    </row>
    <row r="68" s="24" customFormat="1" customHeight="1" spans="1:26">
      <c r="A68" s="30">
        <v>59</v>
      </c>
      <c r="B68" s="30">
        <v>573</v>
      </c>
      <c r="C68" s="30" t="s">
        <v>84</v>
      </c>
      <c r="D68" s="30" t="s">
        <v>83</v>
      </c>
      <c r="E68" s="30">
        <v>10</v>
      </c>
      <c r="F68" s="30">
        <v>15</v>
      </c>
      <c r="G68" s="30">
        <v>30</v>
      </c>
      <c r="H68" s="30">
        <v>2</v>
      </c>
      <c r="I68" s="30">
        <v>15</v>
      </c>
      <c r="J68" s="30">
        <v>30</v>
      </c>
      <c r="K68" s="30">
        <v>3</v>
      </c>
      <c r="L68" s="30">
        <v>6</v>
      </c>
      <c r="M68" s="30">
        <v>9</v>
      </c>
      <c r="N68" s="30">
        <v>1</v>
      </c>
      <c r="O68" s="30">
        <v>3</v>
      </c>
      <c r="P68" s="30">
        <v>75</v>
      </c>
      <c r="Q68" s="30">
        <v>3</v>
      </c>
      <c r="R68" s="30">
        <v>6</v>
      </c>
      <c r="S68" s="30">
        <v>1</v>
      </c>
      <c r="T68" s="30">
        <v>3</v>
      </c>
      <c r="U68" s="54">
        <v>150</v>
      </c>
      <c r="V68" s="54">
        <f t="shared" si="1"/>
        <v>255</v>
      </c>
      <c r="W68" s="23"/>
      <c r="X68" s="23"/>
      <c r="Y68" s="23"/>
      <c r="Z68" s="23"/>
    </row>
    <row r="69" s="24" customFormat="1" customHeight="1" spans="1:26">
      <c r="A69" s="30">
        <v>60</v>
      </c>
      <c r="B69" s="30">
        <v>598</v>
      </c>
      <c r="C69" s="30" t="s">
        <v>85</v>
      </c>
      <c r="D69" s="30" t="s">
        <v>83</v>
      </c>
      <c r="E69" s="30">
        <v>10</v>
      </c>
      <c r="F69" s="30">
        <v>15</v>
      </c>
      <c r="G69" s="30">
        <v>30</v>
      </c>
      <c r="H69" s="30">
        <v>3</v>
      </c>
      <c r="I69" s="30">
        <v>30</v>
      </c>
      <c r="J69" s="30">
        <v>120</v>
      </c>
      <c r="K69" s="30">
        <v>3</v>
      </c>
      <c r="L69" s="30">
        <v>6</v>
      </c>
      <c r="M69" s="30">
        <v>9</v>
      </c>
      <c r="N69" s="30">
        <v>3</v>
      </c>
      <c r="O69" s="30">
        <v>9</v>
      </c>
      <c r="P69" s="30">
        <v>360</v>
      </c>
      <c r="Q69" s="30">
        <v>3</v>
      </c>
      <c r="R69" s="30">
        <v>6</v>
      </c>
      <c r="S69" s="30">
        <v>2</v>
      </c>
      <c r="T69" s="30">
        <v>6</v>
      </c>
      <c r="U69" s="54">
        <v>360</v>
      </c>
      <c r="V69" s="54">
        <f t="shared" si="1"/>
        <v>840</v>
      </c>
      <c r="W69" s="23"/>
      <c r="X69" s="23"/>
      <c r="Y69" s="23"/>
      <c r="Z69" s="23"/>
    </row>
    <row r="70" s="24" customFormat="1" customHeight="1" spans="1:26">
      <c r="A70" s="30">
        <v>61</v>
      </c>
      <c r="B70" s="30">
        <v>546</v>
      </c>
      <c r="C70" s="30" t="s">
        <v>86</v>
      </c>
      <c r="D70" s="30" t="s">
        <v>83</v>
      </c>
      <c r="E70" s="30">
        <v>10</v>
      </c>
      <c r="F70" s="30">
        <v>15</v>
      </c>
      <c r="G70" s="30">
        <v>30</v>
      </c>
      <c r="H70" s="30">
        <v>3</v>
      </c>
      <c r="I70" s="30">
        <v>30</v>
      </c>
      <c r="J70" s="30">
        <v>120</v>
      </c>
      <c r="K70" s="30">
        <v>3</v>
      </c>
      <c r="L70" s="30">
        <v>6</v>
      </c>
      <c r="M70" s="30">
        <v>9</v>
      </c>
      <c r="N70" s="30">
        <v>1</v>
      </c>
      <c r="O70" s="30">
        <v>3</v>
      </c>
      <c r="P70" s="30">
        <v>75</v>
      </c>
      <c r="Q70" s="30">
        <v>3</v>
      </c>
      <c r="R70" s="30">
        <v>6</v>
      </c>
      <c r="S70" s="30">
        <v>2</v>
      </c>
      <c r="T70" s="30">
        <v>6</v>
      </c>
      <c r="U70" s="54">
        <v>360</v>
      </c>
      <c r="V70" s="54">
        <f t="shared" si="1"/>
        <v>555</v>
      </c>
      <c r="W70" s="23"/>
      <c r="X70" s="23"/>
      <c r="Y70" s="23"/>
      <c r="Z70" s="23"/>
    </row>
    <row r="71" s="24" customFormat="1" customHeight="1" spans="1:26">
      <c r="A71" s="30">
        <v>62</v>
      </c>
      <c r="B71" s="30">
        <v>377</v>
      </c>
      <c r="C71" s="30" t="s">
        <v>87</v>
      </c>
      <c r="D71" s="30" t="s">
        <v>83</v>
      </c>
      <c r="E71" s="30">
        <v>10</v>
      </c>
      <c r="F71" s="30">
        <v>15</v>
      </c>
      <c r="G71" s="30">
        <v>30</v>
      </c>
      <c r="H71" s="30">
        <v>3</v>
      </c>
      <c r="I71" s="30">
        <v>30</v>
      </c>
      <c r="J71" s="30">
        <v>120</v>
      </c>
      <c r="K71" s="30">
        <v>3</v>
      </c>
      <c r="L71" s="30">
        <v>6</v>
      </c>
      <c r="M71" s="30">
        <v>9</v>
      </c>
      <c r="N71" s="30">
        <v>1</v>
      </c>
      <c r="O71" s="30">
        <v>3</v>
      </c>
      <c r="P71" s="30">
        <v>75</v>
      </c>
      <c r="Q71" s="30">
        <v>3</v>
      </c>
      <c r="R71" s="30">
        <v>6</v>
      </c>
      <c r="S71" s="30">
        <v>1</v>
      </c>
      <c r="T71" s="30">
        <v>3</v>
      </c>
      <c r="U71" s="54">
        <v>150</v>
      </c>
      <c r="V71" s="54">
        <f t="shared" ref="V71:V102" si="2">U71+P71+J71</f>
        <v>345</v>
      </c>
      <c r="W71" s="23"/>
      <c r="X71" s="23"/>
      <c r="Y71" s="23"/>
      <c r="Z71" s="23"/>
    </row>
    <row r="72" customHeight="1" spans="1:22">
      <c r="A72" s="30">
        <v>63</v>
      </c>
      <c r="B72" s="30">
        <v>105396</v>
      </c>
      <c r="C72" s="30" t="s">
        <v>88</v>
      </c>
      <c r="D72" s="30" t="s">
        <v>83</v>
      </c>
      <c r="E72" s="30">
        <v>10</v>
      </c>
      <c r="F72" s="30">
        <v>15</v>
      </c>
      <c r="G72" s="30">
        <v>30</v>
      </c>
      <c r="H72" s="30">
        <v>1</v>
      </c>
      <c r="I72" s="30">
        <v>10</v>
      </c>
      <c r="J72" s="30">
        <v>10</v>
      </c>
      <c r="K72" s="30">
        <v>3</v>
      </c>
      <c r="L72" s="30">
        <v>6</v>
      </c>
      <c r="M72" s="30">
        <v>9</v>
      </c>
      <c r="N72" s="30">
        <v>1</v>
      </c>
      <c r="O72" s="30">
        <v>3</v>
      </c>
      <c r="P72" s="30">
        <v>75</v>
      </c>
      <c r="Q72" s="30">
        <v>3</v>
      </c>
      <c r="R72" s="30">
        <v>6</v>
      </c>
      <c r="S72" s="30">
        <v>1</v>
      </c>
      <c r="T72" s="30">
        <v>3</v>
      </c>
      <c r="U72" s="54">
        <v>150</v>
      </c>
      <c r="V72" s="54">
        <f t="shared" si="2"/>
        <v>235</v>
      </c>
    </row>
    <row r="73" customHeight="1" spans="1:25">
      <c r="A73" s="30">
        <v>64</v>
      </c>
      <c r="B73" s="30">
        <v>545</v>
      </c>
      <c r="C73" s="30" t="s">
        <v>89</v>
      </c>
      <c r="D73" s="30" t="s">
        <v>83</v>
      </c>
      <c r="E73" s="30">
        <v>10</v>
      </c>
      <c r="F73" s="30">
        <v>15</v>
      </c>
      <c r="G73" s="30">
        <v>30</v>
      </c>
      <c r="H73" s="30">
        <v>2</v>
      </c>
      <c r="I73" s="30">
        <v>15</v>
      </c>
      <c r="J73" s="30">
        <v>30</v>
      </c>
      <c r="K73" s="30">
        <v>3</v>
      </c>
      <c r="L73" s="30">
        <v>6</v>
      </c>
      <c r="M73" s="30">
        <v>9</v>
      </c>
      <c r="N73" s="30">
        <v>3</v>
      </c>
      <c r="O73" s="30">
        <v>9</v>
      </c>
      <c r="P73" s="30">
        <v>360</v>
      </c>
      <c r="Q73" s="30">
        <v>3</v>
      </c>
      <c r="R73" s="30">
        <v>6</v>
      </c>
      <c r="S73" s="30">
        <v>1</v>
      </c>
      <c r="T73" s="30">
        <v>3</v>
      </c>
      <c r="U73" s="54">
        <v>150</v>
      </c>
      <c r="V73" s="54">
        <f t="shared" si="2"/>
        <v>540</v>
      </c>
      <c r="W73" s="24"/>
      <c r="X73" s="24"/>
      <c r="Y73" s="24"/>
    </row>
    <row r="74" customHeight="1" spans="1:26">
      <c r="A74" s="30">
        <v>65</v>
      </c>
      <c r="B74" s="30">
        <v>707</v>
      </c>
      <c r="C74" s="30" t="s">
        <v>90</v>
      </c>
      <c r="D74" s="30" t="s">
        <v>83</v>
      </c>
      <c r="E74" s="30">
        <v>10</v>
      </c>
      <c r="F74" s="30">
        <v>15</v>
      </c>
      <c r="G74" s="30">
        <v>30</v>
      </c>
      <c r="H74" s="30">
        <v>3</v>
      </c>
      <c r="I74" s="30">
        <v>30</v>
      </c>
      <c r="J74" s="30">
        <v>120</v>
      </c>
      <c r="K74" s="30">
        <v>3</v>
      </c>
      <c r="L74" s="30">
        <v>6</v>
      </c>
      <c r="M74" s="30">
        <v>9</v>
      </c>
      <c r="N74" s="30">
        <v>3</v>
      </c>
      <c r="O74" s="30">
        <v>9</v>
      </c>
      <c r="P74" s="30">
        <v>360</v>
      </c>
      <c r="Q74" s="30">
        <v>3</v>
      </c>
      <c r="R74" s="30">
        <v>6</v>
      </c>
      <c r="S74" s="30">
        <v>1</v>
      </c>
      <c r="T74" s="30">
        <v>3</v>
      </c>
      <c r="U74" s="54">
        <v>150</v>
      </c>
      <c r="V74" s="54">
        <f t="shared" si="2"/>
        <v>630</v>
      </c>
      <c r="W74" s="24"/>
      <c r="X74" s="24"/>
      <c r="Y74" s="24"/>
      <c r="Z74" s="24"/>
    </row>
    <row r="75" customHeight="1" spans="1:26">
      <c r="A75" s="30">
        <v>66</v>
      </c>
      <c r="B75" s="30">
        <v>104430</v>
      </c>
      <c r="C75" s="30" t="s">
        <v>91</v>
      </c>
      <c r="D75" s="30" t="s">
        <v>83</v>
      </c>
      <c r="E75" s="30">
        <v>10</v>
      </c>
      <c r="F75" s="30">
        <v>15</v>
      </c>
      <c r="G75" s="30">
        <v>30</v>
      </c>
      <c r="H75" s="30">
        <v>2</v>
      </c>
      <c r="I75" s="30">
        <v>15</v>
      </c>
      <c r="J75" s="30">
        <v>30</v>
      </c>
      <c r="K75" s="30">
        <v>3</v>
      </c>
      <c r="L75" s="30">
        <v>6</v>
      </c>
      <c r="M75" s="30">
        <v>9</v>
      </c>
      <c r="N75" s="30">
        <v>1</v>
      </c>
      <c r="O75" s="30">
        <v>3</v>
      </c>
      <c r="P75" s="30">
        <v>75</v>
      </c>
      <c r="Q75" s="30">
        <v>3</v>
      </c>
      <c r="R75" s="30">
        <v>6</v>
      </c>
      <c r="S75" s="30">
        <v>1</v>
      </c>
      <c r="T75" s="30">
        <v>3</v>
      </c>
      <c r="U75" s="54">
        <v>150</v>
      </c>
      <c r="V75" s="54">
        <f t="shared" si="2"/>
        <v>255</v>
      </c>
      <c r="W75" s="24"/>
      <c r="X75" s="24"/>
      <c r="Y75" s="24"/>
      <c r="Z75" s="24"/>
    </row>
    <row r="76" customHeight="1" spans="1:26">
      <c r="A76" s="30">
        <v>67</v>
      </c>
      <c r="B76" s="30">
        <v>571</v>
      </c>
      <c r="C76" s="30" t="s">
        <v>92</v>
      </c>
      <c r="D76" s="30" t="s">
        <v>83</v>
      </c>
      <c r="E76" s="30">
        <v>15</v>
      </c>
      <c r="F76" s="30">
        <v>20</v>
      </c>
      <c r="G76" s="30">
        <v>30</v>
      </c>
      <c r="H76" s="30">
        <v>3</v>
      </c>
      <c r="I76" s="30">
        <v>30</v>
      </c>
      <c r="J76" s="30">
        <v>120</v>
      </c>
      <c r="K76" s="30">
        <v>3</v>
      </c>
      <c r="L76" s="30">
        <v>6</v>
      </c>
      <c r="M76" s="30">
        <v>9</v>
      </c>
      <c r="N76" s="30">
        <v>2</v>
      </c>
      <c r="O76" s="30">
        <v>6</v>
      </c>
      <c r="P76" s="30">
        <v>180</v>
      </c>
      <c r="Q76" s="30">
        <v>3</v>
      </c>
      <c r="R76" s="30">
        <v>6</v>
      </c>
      <c r="S76" s="30">
        <v>1</v>
      </c>
      <c r="T76" s="30">
        <v>3</v>
      </c>
      <c r="U76" s="54">
        <v>150</v>
      </c>
      <c r="V76" s="54">
        <f t="shared" si="2"/>
        <v>450</v>
      </c>
      <c r="W76" s="24"/>
      <c r="X76" s="24"/>
      <c r="Y76" s="24"/>
      <c r="Z76" s="24"/>
    </row>
    <row r="77" customHeight="1" spans="1:26">
      <c r="A77" s="30">
        <v>68</v>
      </c>
      <c r="B77" s="30">
        <v>712</v>
      </c>
      <c r="C77" s="30" t="s">
        <v>93</v>
      </c>
      <c r="D77" s="30" t="s">
        <v>83</v>
      </c>
      <c r="E77" s="30">
        <v>10</v>
      </c>
      <c r="F77" s="30">
        <v>15</v>
      </c>
      <c r="G77" s="30">
        <v>30</v>
      </c>
      <c r="H77" s="30">
        <v>3</v>
      </c>
      <c r="I77" s="30">
        <v>30</v>
      </c>
      <c r="J77" s="30">
        <v>120</v>
      </c>
      <c r="K77" s="30">
        <v>3</v>
      </c>
      <c r="L77" s="30">
        <v>6</v>
      </c>
      <c r="M77" s="30">
        <v>9</v>
      </c>
      <c r="N77" s="30">
        <v>3</v>
      </c>
      <c r="O77" s="30">
        <v>9</v>
      </c>
      <c r="P77" s="30">
        <v>360</v>
      </c>
      <c r="Q77" s="30">
        <v>3</v>
      </c>
      <c r="R77" s="30">
        <v>6</v>
      </c>
      <c r="S77" s="30">
        <v>2</v>
      </c>
      <c r="T77" s="30">
        <v>6</v>
      </c>
      <c r="U77" s="54">
        <v>360</v>
      </c>
      <c r="V77" s="54">
        <f t="shared" si="2"/>
        <v>840</v>
      </c>
      <c r="W77" s="24"/>
      <c r="X77" s="24"/>
      <c r="Y77" s="24"/>
      <c r="Z77" s="24"/>
    </row>
    <row r="78" customHeight="1" spans="1:26">
      <c r="A78" s="30">
        <v>69</v>
      </c>
      <c r="B78" s="30">
        <v>737</v>
      </c>
      <c r="C78" s="30" t="s">
        <v>94</v>
      </c>
      <c r="D78" s="30" t="s">
        <v>83</v>
      </c>
      <c r="E78" s="30">
        <v>10</v>
      </c>
      <c r="F78" s="30">
        <v>15</v>
      </c>
      <c r="G78" s="30">
        <v>30</v>
      </c>
      <c r="H78" s="30">
        <v>3</v>
      </c>
      <c r="I78" s="30">
        <v>30</v>
      </c>
      <c r="J78" s="30">
        <v>120</v>
      </c>
      <c r="K78" s="30">
        <v>3</v>
      </c>
      <c r="L78" s="30">
        <v>6</v>
      </c>
      <c r="M78" s="30">
        <v>9</v>
      </c>
      <c r="N78" s="30">
        <v>1</v>
      </c>
      <c r="O78" s="30">
        <v>3</v>
      </c>
      <c r="P78" s="30">
        <v>75</v>
      </c>
      <c r="Q78" s="30">
        <v>3</v>
      </c>
      <c r="R78" s="30">
        <v>6</v>
      </c>
      <c r="S78" s="30">
        <v>1</v>
      </c>
      <c r="T78" s="30">
        <v>3</v>
      </c>
      <c r="U78" s="54">
        <v>150</v>
      </c>
      <c r="V78" s="54">
        <f t="shared" si="2"/>
        <v>345</v>
      </c>
      <c r="W78" s="24"/>
      <c r="X78" s="24"/>
      <c r="Y78" s="24"/>
      <c r="Z78" s="24"/>
    </row>
    <row r="79" customHeight="1" spans="1:26">
      <c r="A79" s="30">
        <v>70</v>
      </c>
      <c r="B79" s="30">
        <v>733</v>
      </c>
      <c r="C79" s="30" t="s">
        <v>95</v>
      </c>
      <c r="D79" s="30" t="s">
        <v>83</v>
      </c>
      <c r="E79" s="30">
        <v>10</v>
      </c>
      <c r="F79" s="30">
        <v>15</v>
      </c>
      <c r="G79" s="30">
        <v>30</v>
      </c>
      <c r="H79" s="30">
        <v>1</v>
      </c>
      <c r="I79" s="30">
        <f>E79</f>
        <v>10</v>
      </c>
      <c r="J79" s="30">
        <v>10</v>
      </c>
      <c r="K79" s="30">
        <v>3</v>
      </c>
      <c r="L79" s="30">
        <v>6</v>
      </c>
      <c r="M79" s="30">
        <v>9</v>
      </c>
      <c r="N79" s="30">
        <v>1</v>
      </c>
      <c r="O79" s="30">
        <v>3</v>
      </c>
      <c r="P79" s="30">
        <v>75</v>
      </c>
      <c r="Q79" s="30">
        <v>3</v>
      </c>
      <c r="R79" s="30">
        <v>6</v>
      </c>
      <c r="S79" s="30">
        <v>1</v>
      </c>
      <c r="T79" s="30">
        <v>3</v>
      </c>
      <c r="U79" s="54">
        <v>150</v>
      </c>
      <c r="V79" s="54">
        <f t="shared" si="2"/>
        <v>235</v>
      </c>
      <c r="W79" s="24"/>
      <c r="X79" s="24"/>
      <c r="Y79" s="24"/>
      <c r="Z79" s="24"/>
    </row>
    <row r="80" customHeight="1" spans="1:26">
      <c r="A80" s="30">
        <v>71</v>
      </c>
      <c r="B80" s="30">
        <v>724</v>
      </c>
      <c r="C80" s="30" t="s">
        <v>96</v>
      </c>
      <c r="D80" s="30" t="s">
        <v>83</v>
      </c>
      <c r="E80" s="30">
        <v>10</v>
      </c>
      <c r="F80" s="30">
        <v>15</v>
      </c>
      <c r="G80" s="30">
        <v>30</v>
      </c>
      <c r="H80" s="30">
        <v>2</v>
      </c>
      <c r="I80" s="30">
        <v>15</v>
      </c>
      <c r="J80" s="30">
        <v>30</v>
      </c>
      <c r="K80" s="30">
        <v>3</v>
      </c>
      <c r="L80" s="30">
        <v>6</v>
      </c>
      <c r="M80" s="30">
        <v>9</v>
      </c>
      <c r="N80" s="30">
        <v>1</v>
      </c>
      <c r="O80" s="30">
        <v>3</v>
      </c>
      <c r="P80" s="30">
        <v>75</v>
      </c>
      <c r="Q80" s="30">
        <v>3</v>
      </c>
      <c r="R80" s="30">
        <v>6</v>
      </c>
      <c r="S80" s="30">
        <v>1</v>
      </c>
      <c r="T80" s="30">
        <v>3</v>
      </c>
      <c r="U80" s="54">
        <v>150</v>
      </c>
      <c r="V80" s="54">
        <f t="shared" si="2"/>
        <v>255</v>
      </c>
      <c r="W80" s="24"/>
      <c r="X80" s="24"/>
      <c r="Y80" s="24"/>
      <c r="Z80" s="24"/>
    </row>
    <row r="81" customHeight="1" spans="1:26">
      <c r="A81" s="30">
        <v>72</v>
      </c>
      <c r="B81" s="30">
        <v>106568</v>
      </c>
      <c r="C81" s="30" t="s">
        <v>97</v>
      </c>
      <c r="D81" s="30" t="s">
        <v>83</v>
      </c>
      <c r="E81" s="30">
        <v>10</v>
      </c>
      <c r="F81" s="30">
        <v>15</v>
      </c>
      <c r="G81" s="30">
        <v>30</v>
      </c>
      <c r="H81" s="30">
        <v>1</v>
      </c>
      <c r="I81" s="30">
        <v>10</v>
      </c>
      <c r="J81" s="30">
        <v>10</v>
      </c>
      <c r="K81" s="30">
        <v>3</v>
      </c>
      <c r="L81" s="30">
        <v>6</v>
      </c>
      <c r="M81" s="30">
        <v>9</v>
      </c>
      <c r="N81" s="30">
        <v>1</v>
      </c>
      <c r="O81" s="30">
        <v>3</v>
      </c>
      <c r="P81" s="30">
        <v>75</v>
      </c>
      <c r="Q81" s="30">
        <v>3</v>
      </c>
      <c r="R81" s="30">
        <v>6</v>
      </c>
      <c r="S81" s="30">
        <v>1</v>
      </c>
      <c r="T81" s="30">
        <v>3</v>
      </c>
      <c r="U81" s="54">
        <v>150</v>
      </c>
      <c r="V81" s="54">
        <f t="shared" si="2"/>
        <v>235</v>
      </c>
      <c r="W81" s="24"/>
      <c r="X81" s="24"/>
      <c r="Y81" s="24"/>
      <c r="Z81" s="24"/>
    </row>
    <row r="82" customHeight="1" spans="1:26">
      <c r="A82" s="30">
        <v>73</v>
      </c>
      <c r="B82" s="30">
        <v>740</v>
      </c>
      <c r="C82" s="30" t="s">
        <v>98</v>
      </c>
      <c r="D82" s="30" t="s">
        <v>83</v>
      </c>
      <c r="E82" s="30">
        <v>10</v>
      </c>
      <c r="F82" s="30">
        <v>15</v>
      </c>
      <c r="G82" s="30">
        <v>30</v>
      </c>
      <c r="H82" s="30">
        <v>1</v>
      </c>
      <c r="I82" s="30">
        <v>10</v>
      </c>
      <c r="J82" s="30">
        <v>10</v>
      </c>
      <c r="K82" s="30">
        <v>3</v>
      </c>
      <c r="L82" s="30">
        <v>6</v>
      </c>
      <c r="M82" s="30">
        <v>9</v>
      </c>
      <c r="N82" s="30">
        <v>1</v>
      </c>
      <c r="O82" s="30">
        <v>3</v>
      </c>
      <c r="P82" s="30">
        <v>75</v>
      </c>
      <c r="Q82" s="30">
        <v>3</v>
      </c>
      <c r="R82" s="30">
        <v>6</v>
      </c>
      <c r="S82" s="30">
        <v>1</v>
      </c>
      <c r="T82" s="30">
        <v>3</v>
      </c>
      <c r="U82" s="54">
        <v>150</v>
      </c>
      <c r="V82" s="54">
        <f t="shared" si="2"/>
        <v>235</v>
      </c>
      <c r="W82" s="24"/>
      <c r="X82" s="24"/>
      <c r="Y82" s="24"/>
      <c r="Z82" s="24"/>
    </row>
    <row r="83" customHeight="1" spans="1:26">
      <c r="A83" s="30">
        <v>74</v>
      </c>
      <c r="B83" s="30">
        <v>105751</v>
      </c>
      <c r="C83" s="30" t="s">
        <v>99</v>
      </c>
      <c r="D83" s="30" t="s">
        <v>83</v>
      </c>
      <c r="E83" s="30">
        <v>10</v>
      </c>
      <c r="F83" s="30">
        <v>15</v>
      </c>
      <c r="G83" s="30">
        <v>30</v>
      </c>
      <c r="H83" s="30">
        <v>3</v>
      </c>
      <c r="I83" s="30">
        <v>30</v>
      </c>
      <c r="J83" s="30">
        <v>120</v>
      </c>
      <c r="K83" s="30">
        <v>3</v>
      </c>
      <c r="L83" s="30">
        <v>6</v>
      </c>
      <c r="M83" s="30">
        <v>9</v>
      </c>
      <c r="N83" s="30">
        <v>1</v>
      </c>
      <c r="O83" s="30">
        <v>3</v>
      </c>
      <c r="P83" s="30">
        <v>75</v>
      </c>
      <c r="Q83" s="30">
        <v>3</v>
      </c>
      <c r="R83" s="30">
        <v>6</v>
      </c>
      <c r="S83" s="30">
        <v>1</v>
      </c>
      <c r="T83" s="30">
        <v>3</v>
      </c>
      <c r="U83" s="54">
        <v>150</v>
      </c>
      <c r="V83" s="54">
        <f t="shared" si="2"/>
        <v>345</v>
      </c>
      <c r="Z83" s="24"/>
    </row>
    <row r="84" customHeight="1" spans="1:22">
      <c r="A84" s="30">
        <v>75</v>
      </c>
      <c r="B84" s="30">
        <v>753</v>
      </c>
      <c r="C84" s="30" t="s">
        <v>100</v>
      </c>
      <c r="D84" s="30" t="s">
        <v>83</v>
      </c>
      <c r="E84" s="30">
        <v>10</v>
      </c>
      <c r="F84" s="30">
        <v>15</v>
      </c>
      <c r="G84" s="30">
        <v>30</v>
      </c>
      <c r="H84" s="30">
        <v>1</v>
      </c>
      <c r="I84" s="30">
        <f>E84</f>
        <v>10</v>
      </c>
      <c r="J84" s="30">
        <v>10</v>
      </c>
      <c r="K84" s="30">
        <v>3</v>
      </c>
      <c r="L84" s="30">
        <v>6</v>
      </c>
      <c r="M84" s="30">
        <v>9</v>
      </c>
      <c r="N84" s="30">
        <v>1</v>
      </c>
      <c r="O84" s="30">
        <v>3</v>
      </c>
      <c r="P84" s="30">
        <v>75</v>
      </c>
      <c r="Q84" s="30">
        <v>3</v>
      </c>
      <c r="R84" s="30">
        <v>6</v>
      </c>
      <c r="S84" s="30">
        <v>1</v>
      </c>
      <c r="T84" s="30">
        <v>3</v>
      </c>
      <c r="U84" s="54">
        <v>150</v>
      </c>
      <c r="V84" s="54">
        <f t="shared" si="2"/>
        <v>235</v>
      </c>
    </row>
    <row r="85" customHeight="1" spans="1:22">
      <c r="A85" s="30">
        <v>76</v>
      </c>
      <c r="B85" s="30">
        <v>743</v>
      </c>
      <c r="C85" s="30" t="s">
        <v>101</v>
      </c>
      <c r="D85" s="30" t="s">
        <v>83</v>
      </c>
      <c r="E85" s="30">
        <v>10</v>
      </c>
      <c r="F85" s="30">
        <v>15</v>
      </c>
      <c r="G85" s="30">
        <v>30</v>
      </c>
      <c r="H85" s="30">
        <v>3</v>
      </c>
      <c r="I85" s="30">
        <v>30</v>
      </c>
      <c r="J85" s="30">
        <v>120</v>
      </c>
      <c r="K85" s="30">
        <v>3</v>
      </c>
      <c r="L85" s="30">
        <v>6</v>
      </c>
      <c r="M85" s="30">
        <v>9</v>
      </c>
      <c r="N85" s="30">
        <v>1</v>
      </c>
      <c r="O85" s="30">
        <v>3</v>
      </c>
      <c r="P85" s="30">
        <v>75</v>
      </c>
      <c r="Q85" s="30">
        <v>3</v>
      </c>
      <c r="R85" s="30">
        <v>6</v>
      </c>
      <c r="S85" s="30">
        <v>1</v>
      </c>
      <c r="T85" s="30">
        <v>3</v>
      </c>
      <c r="U85" s="54">
        <v>150</v>
      </c>
      <c r="V85" s="54">
        <f t="shared" si="2"/>
        <v>345</v>
      </c>
    </row>
    <row r="86" customHeight="1" spans="1:22">
      <c r="A86" s="30">
        <v>77</v>
      </c>
      <c r="B86" s="30">
        <v>387</v>
      </c>
      <c r="C86" s="30" t="s">
        <v>102</v>
      </c>
      <c r="D86" s="30" t="s">
        <v>83</v>
      </c>
      <c r="E86" s="30">
        <v>10</v>
      </c>
      <c r="F86" s="30">
        <v>15</v>
      </c>
      <c r="G86" s="30">
        <v>30</v>
      </c>
      <c r="H86" s="30">
        <v>2</v>
      </c>
      <c r="I86" s="30">
        <v>15</v>
      </c>
      <c r="J86" s="30">
        <v>30</v>
      </c>
      <c r="K86" s="30">
        <v>9</v>
      </c>
      <c r="L86" s="30">
        <v>12</v>
      </c>
      <c r="M86" s="30">
        <v>15</v>
      </c>
      <c r="N86" s="30">
        <v>2</v>
      </c>
      <c r="O86" s="30">
        <v>12</v>
      </c>
      <c r="P86" s="30">
        <v>360</v>
      </c>
      <c r="Q86" s="30">
        <v>3</v>
      </c>
      <c r="R86" s="30">
        <v>6</v>
      </c>
      <c r="S86" s="30">
        <v>1</v>
      </c>
      <c r="T86" s="30">
        <v>3</v>
      </c>
      <c r="U86" s="54">
        <v>150</v>
      </c>
      <c r="V86" s="54">
        <f t="shared" si="2"/>
        <v>540</v>
      </c>
    </row>
    <row r="87" customHeight="1" spans="1:22">
      <c r="A87" s="30">
        <v>78</v>
      </c>
      <c r="B87" s="30">
        <v>750</v>
      </c>
      <c r="C87" s="30" t="s">
        <v>103</v>
      </c>
      <c r="D87" s="30" t="s">
        <v>83</v>
      </c>
      <c r="E87" s="30">
        <v>15</v>
      </c>
      <c r="F87" s="30">
        <v>20</v>
      </c>
      <c r="G87" s="30">
        <v>30</v>
      </c>
      <c r="H87" s="30">
        <v>3</v>
      </c>
      <c r="I87" s="30">
        <v>30</v>
      </c>
      <c r="J87" s="30">
        <v>120</v>
      </c>
      <c r="K87" s="30">
        <v>3</v>
      </c>
      <c r="L87" s="30">
        <v>6</v>
      </c>
      <c r="M87" s="30">
        <v>9</v>
      </c>
      <c r="N87" s="30">
        <v>1</v>
      </c>
      <c r="O87" s="30">
        <v>3</v>
      </c>
      <c r="P87" s="30">
        <v>75</v>
      </c>
      <c r="Q87" s="30">
        <v>3</v>
      </c>
      <c r="R87" s="30">
        <v>6</v>
      </c>
      <c r="S87" s="30">
        <v>1</v>
      </c>
      <c r="T87" s="30">
        <v>3</v>
      </c>
      <c r="U87" s="54">
        <v>150</v>
      </c>
      <c r="V87" s="54">
        <f t="shared" si="2"/>
        <v>345</v>
      </c>
    </row>
    <row r="88" customHeight="1" spans="1:22">
      <c r="A88" s="30">
        <v>79</v>
      </c>
      <c r="B88" s="30">
        <v>103639</v>
      </c>
      <c r="C88" s="30" t="s">
        <v>104</v>
      </c>
      <c r="D88" s="30" t="s">
        <v>83</v>
      </c>
      <c r="E88" s="30">
        <v>10</v>
      </c>
      <c r="F88" s="30">
        <v>15</v>
      </c>
      <c r="G88" s="30">
        <v>30</v>
      </c>
      <c r="H88" s="30">
        <v>1</v>
      </c>
      <c r="I88" s="30">
        <f>E88</f>
        <v>10</v>
      </c>
      <c r="J88" s="30">
        <v>10</v>
      </c>
      <c r="K88" s="30">
        <v>3</v>
      </c>
      <c r="L88" s="30">
        <v>6</v>
      </c>
      <c r="M88" s="30">
        <v>9</v>
      </c>
      <c r="N88" s="30">
        <v>1</v>
      </c>
      <c r="O88" s="30">
        <v>3</v>
      </c>
      <c r="P88" s="30">
        <v>75</v>
      </c>
      <c r="Q88" s="30">
        <v>3</v>
      </c>
      <c r="R88" s="30">
        <v>6</v>
      </c>
      <c r="S88" s="30">
        <v>1</v>
      </c>
      <c r="T88" s="30">
        <v>3</v>
      </c>
      <c r="U88" s="54">
        <v>150</v>
      </c>
      <c r="V88" s="54">
        <f t="shared" si="2"/>
        <v>235</v>
      </c>
    </row>
    <row r="89" customHeight="1" spans="1:22">
      <c r="A89" s="30">
        <v>80</v>
      </c>
      <c r="B89" s="30">
        <v>106485</v>
      </c>
      <c r="C89" s="30" t="s">
        <v>105</v>
      </c>
      <c r="D89" s="30" t="s">
        <v>83</v>
      </c>
      <c r="E89" s="30">
        <v>10</v>
      </c>
      <c r="F89" s="30">
        <v>15</v>
      </c>
      <c r="G89" s="30">
        <v>30</v>
      </c>
      <c r="H89" s="30">
        <v>3</v>
      </c>
      <c r="I89" s="30">
        <v>30</v>
      </c>
      <c r="J89" s="30">
        <v>120</v>
      </c>
      <c r="K89" s="30">
        <v>3</v>
      </c>
      <c r="L89" s="30">
        <v>6</v>
      </c>
      <c r="M89" s="30">
        <v>9</v>
      </c>
      <c r="N89" s="30">
        <v>3</v>
      </c>
      <c r="O89" s="30">
        <v>9</v>
      </c>
      <c r="P89" s="30">
        <v>360</v>
      </c>
      <c r="Q89" s="30">
        <v>3</v>
      </c>
      <c r="R89" s="30">
        <v>6</v>
      </c>
      <c r="S89" s="30">
        <v>1</v>
      </c>
      <c r="T89" s="30">
        <v>3</v>
      </c>
      <c r="U89" s="54">
        <v>150</v>
      </c>
      <c r="V89" s="54">
        <f t="shared" si="2"/>
        <v>630</v>
      </c>
    </row>
    <row r="90" customHeight="1" spans="1:22">
      <c r="A90" s="30">
        <v>81</v>
      </c>
      <c r="B90" s="30">
        <v>105910</v>
      </c>
      <c r="C90" s="30" t="s">
        <v>106</v>
      </c>
      <c r="D90" s="30" t="s">
        <v>83</v>
      </c>
      <c r="E90" s="30">
        <v>10</v>
      </c>
      <c r="F90" s="30">
        <v>15</v>
      </c>
      <c r="G90" s="30">
        <v>30</v>
      </c>
      <c r="H90" s="30">
        <v>1</v>
      </c>
      <c r="I90" s="30">
        <v>10</v>
      </c>
      <c r="J90" s="30">
        <v>10</v>
      </c>
      <c r="K90" s="30">
        <v>3</v>
      </c>
      <c r="L90" s="30">
        <v>6</v>
      </c>
      <c r="M90" s="30">
        <v>9</v>
      </c>
      <c r="N90" s="30">
        <v>1</v>
      </c>
      <c r="O90" s="30">
        <v>3</v>
      </c>
      <c r="P90" s="30">
        <v>75</v>
      </c>
      <c r="Q90" s="30">
        <v>3</v>
      </c>
      <c r="R90" s="30">
        <v>6</v>
      </c>
      <c r="S90" s="30">
        <v>1</v>
      </c>
      <c r="T90" s="30">
        <v>3</v>
      </c>
      <c r="U90" s="54">
        <v>150</v>
      </c>
      <c r="V90" s="54">
        <f t="shared" si="2"/>
        <v>235</v>
      </c>
    </row>
    <row r="91" s="26" customFormat="1" customHeight="1" spans="1:22">
      <c r="A91" s="57"/>
      <c r="B91" s="57"/>
      <c r="C91" s="57" t="s">
        <v>83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61"/>
      <c r="V91" s="61">
        <f>SUM(V67:V90)</f>
        <v>9415</v>
      </c>
    </row>
    <row r="92" customHeight="1" spans="1:22">
      <c r="A92" s="41">
        <v>82</v>
      </c>
      <c r="B92" s="58">
        <v>106066</v>
      </c>
      <c r="C92" s="41" t="s">
        <v>107</v>
      </c>
      <c r="D92" s="30" t="s">
        <v>108</v>
      </c>
      <c r="E92" s="30">
        <v>10</v>
      </c>
      <c r="F92" s="30">
        <v>15</v>
      </c>
      <c r="G92" s="30">
        <v>30</v>
      </c>
      <c r="H92" s="30">
        <v>3</v>
      </c>
      <c r="I92" s="30">
        <v>30</v>
      </c>
      <c r="J92" s="30">
        <v>120</v>
      </c>
      <c r="K92" s="30">
        <v>3</v>
      </c>
      <c r="L92" s="30">
        <v>6</v>
      </c>
      <c r="M92" s="30">
        <v>9</v>
      </c>
      <c r="N92" s="30">
        <v>3</v>
      </c>
      <c r="O92" s="30">
        <v>9</v>
      </c>
      <c r="P92" s="30">
        <v>360</v>
      </c>
      <c r="Q92" s="30">
        <v>3</v>
      </c>
      <c r="R92" s="30">
        <v>6</v>
      </c>
      <c r="S92" s="30">
        <v>2</v>
      </c>
      <c r="T92" s="30">
        <v>6</v>
      </c>
      <c r="U92" s="54">
        <v>360</v>
      </c>
      <c r="V92" s="54">
        <f t="shared" si="2"/>
        <v>840</v>
      </c>
    </row>
    <row r="93" customHeight="1" spans="1:22">
      <c r="A93" s="30">
        <v>83</v>
      </c>
      <c r="B93" s="30">
        <v>307</v>
      </c>
      <c r="C93" s="30" t="s">
        <v>109</v>
      </c>
      <c r="D93" s="30" t="s">
        <v>108</v>
      </c>
      <c r="E93" s="30">
        <v>25</v>
      </c>
      <c r="F93" s="30">
        <v>30</v>
      </c>
      <c r="G93" s="30">
        <v>40</v>
      </c>
      <c r="H93" s="30">
        <v>3</v>
      </c>
      <c r="I93" s="30">
        <v>40</v>
      </c>
      <c r="J93" s="30">
        <v>160</v>
      </c>
      <c r="K93" s="30">
        <v>3</v>
      </c>
      <c r="L93" s="30">
        <v>45</v>
      </c>
      <c r="M93" s="30">
        <v>48</v>
      </c>
      <c r="N93" s="30">
        <v>3</v>
      </c>
      <c r="O93" s="30">
        <v>48</v>
      </c>
      <c r="P93" s="30">
        <v>1920</v>
      </c>
      <c r="Q93" s="30">
        <v>3</v>
      </c>
      <c r="R93" s="30">
        <v>6</v>
      </c>
      <c r="S93" s="30">
        <v>2</v>
      </c>
      <c r="T93" s="30">
        <v>6</v>
      </c>
      <c r="U93" s="54">
        <v>360</v>
      </c>
      <c r="V93" s="54">
        <f t="shared" si="2"/>
        <v>2440</v>
      </c>
    </row>
    <row r="94" s="26" customFormat="1" customHeight="1" spans="1:22">
      <c r="A94" s="57"/>
      <c r="B94" s="57"/>
      <c r="C94" s="57" t="s">
        <v>108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61"/>
      <c r="V94" s="61">
        <f>SUM(V92:V93)</f>
        <v>3280</v>
      </c>
    </row>
    <row r="95" customHeight="1" spans="1:22">
      <c r="A95" s="30">
        <v>84</v>
      </c>
      <c r="B95" s="30">
        <v>343</v>
      </c>
      <c r="C95" s="30" t="s">
        <v>110</v>
      </c>
      <c r="D95" s="30" t="s">
        <v>111</v>
      </c>
      <c r="E95" s="30">
        <v>20</v>
      </c>
      <c r="F95" s="30">
        <v>25</v>
      </c>
      <c r="G95" s="30">
        <v>35</v>
      </c>
      <c r="H95" s="30">
        <v>3</v>
      </c>
      <c r="I95" s="30">
        <v>35</v>
      </c>
      <c r="J95" s="30">
        <v>140</v>
      </c>
      <c r="K95" s="30">
        <v>15</v>
      </c>
      <c r="L95" s="30">
        <v>18</v>
      </c>
      <c r="M95" s="30">
        <v>21</v>
      </c>
      <c r="N95" s="30">
        <v>3</v>
      </c>
      <c r="O95" s="30">
        <v>21</v>
      </c>
      <c r="P95" s="30">
        <v>840</v>
      </c>
      <c r="Q95" s="30">
        <v>3</v>
      </c>
      <c r="R95" s="30">
        <v>6</v>
      </c>
      <c r="S95" s="30">
        <v>2</v>
      </c>
      <c r="T95" s="30">
        <v>6</v>
      </c>
      <c r="U95" s="54">
        <v>360</v>
      </c>
      <c r="V95" s="54">
        <f t="shared" si="2"/>
        <v>1340</v>
      </c>
    </row>
    <row r="96" customHeight="1" spans="1:22">
      <c r="A96" s="54">
        <f>A95+1</f>
        <v>85</v>
      </c>
      <c r="B96" s="41">
        <v>107658</v>
      </c>
      <c r="C96" s="41" t="s">
        <v>112</v>
      </c>
      <c r="D96" s="30" t="s">
        <v>111</v>
      </c>
      <c r="E96" s="30">
        <v>10</v>
      </c>
      <c r="F96" s="30">
        <v>15</v>
      </c>
      <c r="G96" s="30">
        <v>30</v>
      </c>
      <c r="H96" s="41">
        <v>3</v>
      </c>
      <c r="I96" s="41">
        <v>30</v>
      </c>
      <c r="J96" s="30">
        <v>120</v>
      </c>
      <c r="K96" s="30">
        <v>3</v>
      </c>
      <c r="L96" s="30">
        <v>6</v>
      </c>
      <c r="M96" s="30">
        <v>9</v>
      </c>
      <c r="N96" s="41">
        <v>3</v>
      </c>
      <c r="O96" s="41">
        <v>9</v>
      </c>
      <c r="P96" s="30">
        <v>360</v>
      </c>
      <c r="Q96" s="30">
        <v>3</v>
      </c>
      <c r="R96" s="30">
        <v>6</v>
      </c>
      <c r="S96" s="41">
        <v>2</v>
      </c>
      <c r="T96" s="41">
        <v>6</v>
      </c>
      <c r="U96" s="54">
        <v>360</v>
      </c>
      <c r="V96" s="54">
        <f t="shared" si="2"/>
        <v>840</v>
      </c>
    </row>
    <row r="97" customHeight="1" spans="1:22">
      <c r="A97" s="54">
        <f>A96+1</f>
        <v>86</v>
      </c>
      <c r="B97" s="59">
        <v>581</v>
      </c>
      <c r="C97" s="59" t="s">
        <v>113</v>
      </c>
      <c r="D97" s="30" t="s">
        <v>111</v>
      </c>
      <c r="E97" s="30">
        <v>10</v>
      </c>
      <c r="F97" s="30">
        <v>15</v>
      </c>
      <c r="G97" s="30">
        <v>30</v>
      </c>
      <c r="H97" s="59">
        <v>3</v>
      </c>
      <c r="I97" s="59">
        <v>30</v>
      </c>
      <c r="J97" s="30">
        <v>120</v>
      </c>
      <c r="K97" s="30">
        <v>3</v>
      </c>
      <c r="L97" s="30">
        <v>6</v>
      </c>
      <c r="M97" s="30">
        <v>9</v>
      </c>
      <c r="N97" s="59">
        <v>1</v>
      </c>
      <c r="O97" s="59">
        <v>3</v>
      </c>
      <c r="P97" s="30">
        <v>75</v>
      </c>
      <c r="Q97" s="30">
        <v>3</v>
      </c>
      <c r="R97" s="30">
        <v>6</v>
      </c>
      <c r="S97" s="59">
        <v>1</v>
      </c>
      <c r="T97" s="59">
        <v>3</v>
      </c>
      <c r="U97" s="54">
        <v>150</v>
      </c>
      <c r="V97" s="54">
        <f t="shared" si="2"/>
        <v>345</v>
      </c>
    </row>
    <row r="98" customHeight="1" spans="1:22">
      <c r="A98" s="54">
        <f>A97+1</f>
        <v>87</v>
      </c>
      <c r="B98" s="30">
        <v>709</v>
      </c>
      <c r="C98" s="30" t="s">
        <v>114</v>
      </c>
      <c r="D98" s="30" t="s">
        <v>111</v>
      </c>
      <c r="E98" s="30">
        <v>10</v>
      </c>
      <c r="F98" s="30">
        <v>15</v>
      </c>
      <c r="G98" s="30">
        <v>30</v>
      </c>
      <c r="H98" s="30">
        <v>3</v>
      </c>
      <c r="I98" s="30">
        <v>30</v>
      </c>
      <c r="J98" s="30">
        <v>120</v>
      </c>
      <c r="K98" s="30">
        <v>3</v>
      </c>
      <c r="L98" s="30">
        <v>6</v>
      </c>
      <c r="M98" s="30">
        <v>9</v>
      </c>
      <c r="N98" s="30">
        <v>3</v>
      </c>
      <c r="O98" s="30">
        <v>9</v>
      </c>
      <c r="P98" s="30">
        <v>360</v>
      </c>
      <c r="Q98" s="30">
        <v>3</v>
      </c>
      <c r="R98" s="30">
        <v>6</v>
      </c>
      <c r="S98" s="30">
        <v>1</v>
      </c>
      <c r="T98" s="30">
        <v>3</v>
      </c>
      <c r="U98" s="54">
        <v>150</v>
      </c>
      <c r="V98" s="54">
        <f t="shared" si="2"/>
        <v>630</v>
      </c>
    </row>
    <row r="99" customHeight="1" spans="1:22">
      <c r="A99" s="54">
        <f>A98+1</f>
        <v>88</v>
      </c>
      <c r="B99" s="59">
        <v>513</v>
      </c>
      <c r="C99" s="59" t="s">
        <v>115</v>
      </c>
      <c r="D99" s="30" t="s">
        <v>111</v>
      </c>
      <c r="E99" s="30">
        <v>10</v>
      </c>
      <c r="F99" s="30">
        <v>15</v>
      </c>
      <c r="G99" s="30">
        <v>30</v>
      </c>
      <c r="H99" s="59">
        <v>3</v>
      </c>
      <c r="I99" s="59">
        <v>30</v>
      </c>
      <c r="J99" s="30">
        <v>120</v>
      </c>
      <c r="K99" s="30">
        <v>3</v>
      </c>
      <c r="L99" s="30">
        <v>6</v>
      </c>
      <c r="M99" s="30">
        <v>9</v>
      </c>
      <c r="N99" s="59">
        <v>3</v>
      </c>
      <c r="O99" s="59">
        <v>9</v>
      </c>
      <c r="P99" s="30">
        <v>360</v>
      </c>
      <c r="Q99" s="30">
        <v>3</v>
      </c>
      <c r="R99" s="30">
        <v>6</v>
      </c>
      <c r="S99" s="59">
        <v>2</v>
      </c>
      <c r="T99" s="59">
        <v>6</v>
      </c>
      <c r="U99" s="54">
        <v>360</v>
      </c>
      <c r="V99" s="54">
        <f t="shared" si="2"/>
        <v>840</v>
      </c>
    </row>
    <row r="100" customHeight="1" spans="1:22">
      <c r="A100" s="54">
        <f>A99+1</f>
        <v>89</v>
      </c>
      <c r="B100" s="30">
        <v>726</v>
      </c>
      <c r="C100" s="30" t="s">
        <v>116</v>
      </c>
      <c r="D100" s="30" t="s">
        <v>111</v>
      </c>
      <c r="E100" s="30">
        <v>10</v>
      </c>
      <c r="F100" s="30">
        <v>15</v>
      </c>
      <c r="G100" s="30">
        <v>30</v>
      </c>
      <c r="H100" s="30">
        <v>3</v>
      </c>
      <c r="I100" s="30">
        <v>30</v>
      </c>
      <c r="J100" s="30">
        <v>120</v>
      </c>
      <c r="K100" s="30">
        <v>3</v>
      </c>
      <c r="L100" s="30">
        <v>6</v>
      </c>
      <c r="M100" s="30">
        <v>9</v>
      </c>
      <c r="N100" s="30">
        <v>3</v>
      </c>
      <c r="O100" s="30">
        <v>9</v>
      </c>
      <c r="P100" s="30">
        <v>360</v>
      </c>
      <c r="Q100" s="30">
        <v>3</v>
      </c>
      <c r="R100" s="30">
        <v>6</v>
      </c>
      <c r="S100" s="30">
        <v>2</v>
      </c>
      <c r="T100" s="30">
        <v>6</v>
      </c>
      <c r="U100" s="54">
        <v>360</v>
      </c>
      <c r="V100" s="54">
        <f t="shared" si="2"/>
        <v>840</v>
      </c>
    </row>
    <row r="101" customHeight="1" spans="1:22">
      <c r="A101" s="54">
        <f>A100+1</f>
        <v>90</v>
      </c>
      <c r="B101" s="59">
        <v>582</v>
      </c>
      <c r="C101" s="59" t="s">
        <v>117</v>
      </c>
      <c r="D101" s="30" t="s">
        <v>111</v>
      </c>
      <c r="E101" s="30">
        <v>10</v>
      </c>
      <c r="F101" s="30">
        <v>15</v>
      </c>
      <c r="G101" s="30">
        <v>30</v>
      </c>
      <c r="H101" s="59">
        <v>3</v>
      </c>
      <c r="I101" s="59">
        <v>30</v>
      </c>
      <c r="J101" s="30">
        <v>120</v>
      </c>
      <c r="K101" s="30">
        <v>3</v>
      </c>
      <c r="L101" s="30">
        <v>6</v>
      </c>
      <c r="M101" s="30">
        <v>9</v>
      </c>
      <c r="N101" s="59">
        <v>3</v>
      </c>
      <c r="O101" s="59">
        <v>9</v>
      </c>
      <c r="P101" s="30">
        <v>360</v>
      </c>
      <c r="Q101" s="30">
        <v>3</v>
      </c>
      <c r="R101" s="30">
        <v>6</v>
      </c>
      <c r="S101" s="59">
        <v>1</v>
      </c>
      <c r="T101" s="59">
        <v>3</v>
      </c>
      <c r="U101" s="54">
        <v>150</v>
      </c>
      <c r="V101" s="54">
        <f t="shared" si="2"/>
        <v>630</v>
      </c>
    </row>
    <row r="102" customHeight="1" spans="1:22">
      <c r="A102" s="54">
        <f>A101+1</f>
        <v>91</v>
      </c>
      <c r="B102" s="59">
        <v>365</v>
      </c>
      <c r="C102" s="59" t="s">
        <v>118</v>
      </c>
      <c r="D102" s="30" t="s">
        <v>111</v>
      </c>
      <c r="E102" s="30">
        <v>10</v>
      </c>
      <c r="F102" s="30">
        <v>15</v>
      </c>
      <c r="G102" s="30">
        <v>30</v>
      </c>
      <c r="H102" s="59">
        <v>3</v>
      </c>
      <c r="I102" s="59">
        <v>30</v>
      </c>
      <c r="J102" s="30">
        <v>120</v>
      </c>
      <c r="K102" s="30">
        <v>3</v>
      </c>
      <c r="L102" s="30">
        <v>6</v>
      </c>
      <c r="M102" s="30">
        <v>9</v>
      </c>
      <c r="N102" s="59">
        <v>3</v>
      </c>
      <c r="O102" s="59">
        <v>9</v>
      </c>
      <c r="P102" s="30">
        <v>360</v>
      </c>
      <c r="Q102" s="30">
        <v>3</v>
      </c>
      <c r="R102" s="30">
        <v>6</v>
      </c>
      <c r="S102" s="59">
        <v>2</v>
      </c>
      <c r="T102" s="59">
        <v>6</v>
      </c>
      <c r="U102" s="54">
        <v>360</v>
      </c>
      <c r="V102" s="54">
        <f t="shared" si="2"/>
        <v>840</v>
      </c>
    </row>
    <row r="103" customHeight="1" spans="1:22">
      <c r="A103" s="54">
        <f>A102+1</f>
        <v>92</v>
      </c>
      <c r="B103" s="30">
        <v>730</v>
      </c>
      <c r="C103" s="30" t="s">
        <v>119</v>
      </c>
      <c r="D103" s="30" t="s">
        <v>111</v>
      </c>
      <c r="E103" s="30">
        <v>10</v>
      </c>
      <c r="F103" s="30">
        <v>15</v>
      </c>
      <c r="G103" s="30">
        <v>30</v>
      </c>
      <c r="H103" s="30">
        <v>3</v>
      </c>
      <c r="I103" s="30">
        <v>30</v>
      </c>
      <c r="J103" s="30">
        <v>120</v>
      </c>
      <c r="K103" s="30">
        <v>9</v>
      </c>
      <c r="L103" s="30">
        <v>12</v>
      </c>
      <c r="M103" s="30">
        <v>15</v>
      </c>
      <c r="N103" s="30">
        <v>3</v>
      </c>
      <c r="O103" s="30">
        <v>15</v>
      </c>
      <c r="P103" s="30">
        <v>600</v>
      </c>
      <c r="Q103" s="30">
        <v>3</v>
      </c>
      <c r="R103" s="30">
        <v>6</v>
      </c>
      <c r="S103" s="30">
        <v>1</v>
      </c>
      <c r="T103" s="30">
        <v>3</v>
      </c>
      <c r="U103" s="54">
        <v>150</v>
      </c>
      <c r="V103" s="54">
        <f>U103+P103+J103</f>
        <v>870</v>
      </c>
    </row>
    <row r="104" customHeight="1" spans="1:22">
      <c r="A104" s="54">
        <f>A103+1</f>
        <v>93</v>
      </c>
      <c r="B104" s="30">
        <v>359</v>
      </c>
      <c r="C104" s="30" t="s">
        <v>120</v>
      </c>
      <c r="D104" s="30" t="s">
        <v>111</v>
      </c>
      <c r="E104" s="30">
        <v>10</v>
      </c>
      <c r="F104" s="30">
        <v>15</v>
      </c>
      <c r="G104" s="30">
        <v>30</v>
      </c>
      <c r="H104" s="30">
        <v>3</v>
      </c>
      <c r="I104" s="30">
        <v>30</v>
      </c>
      <c r="J104" s="30">
        <v>120</v>
      </c>
      <c r="K104" s="30">
        <v>3</v>
      </c>
      <c r="L104" s="30">
        <v>6</v>
      </c>
      <c r="M104" s="30">
        <v>9</v>
      </c>
      <c r="N104" s="30">
        <v>1</v>
      </c>
      <c r="O104" s="30">
        <v>3</v>
      </c>
      <c r="P104" s="30">
        <v>75</v>
      </c>
      <c r="Q104" s="30">
        <v>3</v>
      </c>
      <c r="R104" s="30">
        <v>6</v>
      </c>
      <c r="S104" s="30">
        <v>1</v>
      </c>
      <c r="T104" s="30">
        <v>3</v>
      </c>
      <c r="U104" s="54">
        <v>150</v>
      </c>
      <c r="V104" s="54">
        <f>U104+P104+J104</f>
        <v>345</v>
      </c>
    </row>
    <row r="105" customHeight="1" spans="1:22">
      <c r="A105" s="54">
        <f>A104+1</f>
        <v>94</v>
      </c>
      <c r="B105" s="59">
        <v>379</v>
      </c>
      <c r="C105" s="59" t="s">
        <v>121</v>
      </c>
      <c r="D105" s="30" t="s">
        <v>111</v>
      </c>
      <c r="E105" s="30">
        <v>10</v>
      </c>
      <c r="F105" s="30">
        <v>15</v>
      </c>
      <c r="G105" s="30">
        <v>30</v>
      </c>
      <c r="H105" s="59">
        <v>3</v>
      </c>
      <c r="I105" s="59">
        <v>30</v>
      </c>
      <c r="J105" s="30">
        <v>120</v>
      </c>
      <c r="K105" s="30">
        <v>3</v>
      </c>
      <c r="L105" s="30">
        <v>6</v>
      </c>
      <c r="M105" s="30">
        <v>9</v>
      </c>
      <c r="N105" s="59">
        <v>3</v>
      </c>
      <c r="O105" s="59">
        <v>9</v>
      </c>
      <c r="P105" s="30">
        <v>360</v>
      </c>
      <c r="Q105" s="30">
        <v>3</v>
      </c>
      <c r="R105" s="30">
        <v>6</v>
      </c>
      <c r="S105" s="59">
        <v>2</v>
      </c>
      <c r="T105" s="59">
        <v>6</v>
      </c>
      <c r="U105" s="54">
        <v>360</v>
      </c>
      <c r="V105" s="54">
        <f>U105+P105+J105</f>
        <v>840</v>
      </c>
    </row>
    <row r="106" customHeight="1" spans="1:22">
      <c r="A106" s="54">
        <f>A105+1</f>
        <v>95</v>
      </c>
      <c r="B106" s="59">
        <v>347</v>
      </c>
      <c r="C106" s="59" t="s">
        <v>122</v>
      </c>
      <c r="D106" s="30" t="s">
        <v>111</v>
      </c>
      <c r="E106" s="30">
        <v>10</v>
      </c>
      <c r="F106" s="30">
        <v>15</v>
      </c>
      <c r="G106" s="30">
        <v>30</v>
      </c>
      <c r="H106" s="59">
        <v>1</v>
      </c>
      <c r="I106" s="30">
        <f>E106</f>
        <v>10</v>
      </c>
      <c r="J106" s="30">
        <v>10</v>
      </c>
      <c r="K106" s="30">
        <v>3</v>
      </c>
      <c r="L106" s="30">
        <v>6</v>
      </c>
      <c r="M106" s="30">
        <v>9</v>
      </c>
      <c r="N106" s="59">
        <v>1</v>
      </c>
      <c r="O106" s="30">
        <v>3</v>
      </c>
      <c r="P106" s="30">
        <v>75</v>
      </c>
      <c r="Q106" s="30">
        <v>3</v>
      </c>
      <c r="R106" s="30">
        <v>6</v>
      </c>
      <c r="S106" s="30">
        <v>1</v>
      </c>
      <c r="T106" s="30">
        <v>3</v>
      </c>
      <c r="U106" s="54">
        <v>150</v>
      </c>
      <c r="V106" s="54">
        <f>U106+P106+J106</f>
        <v>235</v>
      </c>
    </row>
    <row r="107" customHeight="1" spans="1:22">
      <c r="A107" s="54">
        <f>A106+1</f>
        <v>96</v>
      </c>
      <c r="B107" s="59">
        <v>745</v>
      </c>
      <c r="C107" s="59" t="s">
        <v>123</v>
      </c>
      <c r="D107" s="30" t="s">
        <v>111</v>
      </c>
      <c r="E107" s="30">
        <v>10</v>
      </c>
      <c r="F107" s="30">
        <v>15</v>
      </c>
      <c r="G107" s="30">
        <v>30</v>
      </c>
      <c r="H107" s="59">
        <v>2</v>
      </c>
      <c r="I107" s="59">
        <v>15</v>
      </c>
      <c r="J107" s="30">
        <v>30</v>
      </c>
      <c r="K107" s="30">
        <v>3</v>
      </c>
      <c r="L107" s="30">
        <v>6</v>
      </c>
      <c r="M107" s="30">
        <v>9</v>
      </c>
      <c r="N107" s="59">
        <v>2</v>
      </c>
      <c r="O107" s="59">
        <v>6</v>
      </c>
      <c r="P107" s="30">
        <v>180</v>
      </c>
      <c r="Q107" s="30">
        <v>3</v>
      </c>
      <c r="R107" s="30">
        <v>6</v>
      </c>
      <c r="S107" s="59">
        <v>1</v>
      </c>
      <c r="T107" s="59">
        <v>3</v>
      </c>
      <c r="U107" s="54">
        <v>150</v>
      </c>
      <c r="V107" s="54">
        <f>U107+P107+J107</f>
        <v>360</v>
      </c>
    </row>
    <row r="108" customHeight="1" spans="1:22">
      <c r="A108" s="54">
        <f t="shared" ref="A108:A123" si="3">A107+1</f>
        <v>97</v>
      </c>
      <c r="B108" s="30">
        <v>339</v>
      </c>
      <c r="C108" s="30" t="s">
        <v>124</v>
      </c>
      <c r="D108" s="30" t="s">
        <v>111</v>
      </c>
      <c r="E108" s="30">
        <v>10</v>
      </c>
      <c r="F108" s="30">
        <v>15</v>
      </c>
      <c r="G108" s="30">
        <v>30</v>
      </c>
      <c r="H108" s="30">
        <v>1</v>
      </c>
      <c r="I108" s="30">
        <v>10</v>
      </c>
      <c r="J108" s="30">
        <v>10</v>
      </c>
      <c r="K108" s="30">
        <v>3</v>
      </c>
      <c r="L108" s="30">
        <v>6</v>
      </c>
      <c r="M108" s="30">
        <v>9</v>
      </c>
      <c r="N108" s="30">
        <v>2</v>
      </c>
      <c r="O108" s="30">
        <v>6</v>
      </c>
      <c r="P108" s="30">
        <v>180</v>
      </c>
      <c r="Q108" s="30">
        <v>3</v>
      </c>
      <c r="R108" s="30">
        <v>6</v>
      </c>
      <c r="S108" s="30">
        <v>1</v>
      </c>
      <c r="T108" s="30">
        <v>3</v>
      </c>
      <c r="U108" s="54">
        <v>150</v>
      </c>
      <c r="V108" s="54">
        <f t="shared" ref="V108:V124" si="4">U108+P108+J108</f>
        <v>340</v>
      </c>
    </row>
    <row r="109" customHeight="1" spans="1:22">
      <c r="A109" s="54">
        <f t="shared" si="3"/>
        <v>98</v>
      </c>
      <c r="B109" s="30">
        <v>357</v>
      </c>
      <c r="C109" s="30" t="s">
        <v>125</v>
      </c>
      <c r="D109" s="30" t="s">
        <v>111</v>
      </c>
      <c r="E109" s="30">
        <v>10</v>
      </c>
      <c r="F109" s="30">
        <v>15</v>
      </c>
      <c r="G109" s="30">
        <v>30</v>
      </c>
      <c r="H109" s="59">
        <v>1</v>
      </c>
      <c r="I109" s="30">
        <f>E109</f>
        <v>10</v>
      </c>
      <c r="J109" s="30">
        <v>10</v>
      </c>
      <c r="K109" s="30">
        <v>3</v>
      </c>
      <c r="L109" s="30">
        <v>6</v>
      </c>
      <c r="M109" s="30">
        <v>9</v>
      </c>
      <c r="N109" s="30">
        <v>1</v>
      </c>
      <c r="O109" s="30">
        <v>3</v>
      </c>
      <c r="P109" s="30">
        <v>75</v>
      </c>
      <c r="Q109" s="30">
        <v>3</v>
      </c>
      <c r="R109" s="30">
        <v>6</v>
      </c>
      <c r="S109" s="30">
        <v>1</v>
      </c>
      <c r="T109" s="30">
        <v>3</v>
      </c>
      <c r="U109" s="54">
        <v>150</v>
      </c>
      <c r="V109" s="54">
        <f t="shared" si="4"/>
        <v>235</v>
      </c>
    </row>
    <row r="110" customHeight="1" spans="1:22">
      <c r="A110" s="54">
        <f t="shared" si="3"/>
        <v>99</v>
      </c>
      <c r="B110" s="30">
        <v>311</v>
      </c>
      <c r="C110" s="30" t="s">
        <v>126</v>
      </c>
      <c r="D110" s="30" t="s">
        <v>111</v>
      </c>
      <c r="E110" s="30">
        <v>10</v>
      </c>
      <c r="F110" s="30">
        <v>15</v>
      </c>
      <c r="G110" s="30">
        <v>30</v>
      </c>
      <c r="H110" s="30">
        <v>1</v>
      </c>
      <c r="I110" s="30">
        <v>10</v>
      </c>
      <c r="J110" s="30">
        <v>10</v>
      </c>
      <c r="K110" s="30">
        <v>3</v>
      </c>
      <c r="L110" s="30">
        <v>6</v>
      </c>
      <c r="M110" s="30">
        <v>9</v>
      </c>
      <c r="N110" s="30">
        <v>2</v>
      </c>
      <c r="O110" s="30">
        <v>6</v>
      </c>
      <c r="P110" s="30">
        <v>180</v>
      </c>
      <c r="Q110" s="30">
        <v>3</v>
      </c>
      <c r="R110" s="30">
        <v>6</v>
      </c>
      <c r="S110" s="30">
        <v>1</v>
      </c>
      <c r="T110" s="30">
        <v>3</v>
      </c>
      <c r="U110" s="54">
        <v>150</v>
      </c>
      <c r="V110" s="54">
        <f t="shared" si="4"/>
        <v>340</v>
      </c>
    </row>
    <row r="111" customHeight="1" spans="1:22">
      <c r="A111" s="54">
        <f t="shared" si="3"/>
        <v>100</v>
      </c>
      <c r="B111" s="30">
        <v>752</v>
      </c>
      <c r="C111" s="30" t="s">
        <v>127</v>
      </c>
      <c r="D111" s="30" t="s">
        <v>111</v>
      </c>
      <c r="E111" s="30">
        <v>10</v>
      </c>
      <c r="F111" s="30">
        <v>15</v>
      </c>
      <c r="G111" s="30">
        <v>30</v>
      </c>
      <c r="H111" s="30">
        <v>2</v>
      </c>
      <c r="I111" s="30">
        <v>15</v>
      </c>
      <c r="J111" s="30">
        <v>30</v>
      </c>
      <c r="K111" s="30">
        <v>3</v>
      </c>
      <c r="L111" s="30">
        <v>6</v>
      </c>
      <c r="M111" s="30">
        <v>9</v>
      </c>
      <c r="N111" s="30">
        <v>1</v>
      </c>
      <c r="O111" s="30">
        <v>3</v>
      </c>
      <c r="P111" s="30">
        <v>75</v>
      </c>
      <c r="Q111" s="30">
        <v>3</v>
      </c>
      <c r="R111" s="30">
        <v>6</v>
      </c>
      <c r="S111" s="30">
        <v>1</v>
      </c>
      <c r="T111" s="30">
        <v>3</v>
      </c>
      <c r="U111" s="54">
        <v>150</v>
      </c>
      <c r="V111" s="54">
        <f t="shared" si="4"/>
        <v>255</v>
      </c>
    </row>
    <row r="112" customHeight="1" spans="1:22">
      <c r="A112" s="54">
        <f t="shared" si="3"/>
        <v>101</v>
      </c>
      <c r="B112" s="30">
        <v>727</v>
      </c>
      <c r="C112" s="30" t="s">
        <v>128</v>
      </c>
      <c r="D112" s="30" t="s">
        <v>111</v>
      </c>
      <c r="E112" s="30">
        <v>10</v>
      </c>
      <c r="F112" s="30">
        <v>15</v>
      </c>
      <c r="G112" s="30">
        <v>30</v>
      </c>
      <c r="H112" s="30">
        <v>2</v>
      </c>
      <c r="I112" s="30">
        <v>15</v>
      </c>
      <c r="J112" s="30">
        <v>30</v>
      </c>
      <c r="K112" s="30">
        <v>3</v>
      </c>
      <c r="L112" s="30">
        <v>6</v>
      </c>
      <c r="M112" s="30">
        <v>9</v>
      </c>
      <c r="N112" s="30">
        <v>2</v>
      </c>
      <c r="O112" s="30">
        <v>6</v>
      </c>
      <c r="P112" s="30">
        <v>180</v>
      </c>
      <c r="Q112" s="30">
        <v>3</v>
      </c>
      <c r="R112" s="30">
        <v>6</v>
      </c>
      <c r="S112" s="30">
        <v>1</v>
      </c>
      <c r="T112" s="30">
        <v>3</v>
      </c>
      <c r="U112" s="54">
        <v>150</v>
      </c>
      <c r="V112" s="54">
        <f t="shared" si="4"/>
        <v>360</v>
      </c>
    </row>
    <row r="113" customHeight="1" spans="1:22">
      <c r="A113" s="54">
        <f t="shared" si="3"/>
        <v>102</v>
      </c>
      <c r="B113" s="30">
        <v>585</v>
      </c>
      <c r="C113" s="30" t="s">
        <v>129</v>
      </c>
      <c r="D113" s="30" t="s">
        <v>111</v>
      </c>
      <c r="E113" s="30">
        <v>10</v>
      </c>
      <c r="F113" s="30">
        <v>15</v>
      </c>
      <c r="G113" s="30">
        <v>30</v>
      </c>
      <c r="H113" s="30">
        <v>3</v>
      </c>
      <c r="I113" s="30">
        <v>30</v>
      </c>
      <c r="J113" s="30">
        <v>120</v>
      </c>
      <c r="K113" s="30">
        <v>3</v>
      </c>
      <c r="L113" s="30">
        <v>6</v>
      </c>
      <c r="M113" s="30">
        <v>9</v>
      </c>
      <c r="N113" s="30">
        <v>3</v>
      </c>
      <c r="O113" s="30">
        <v>9</v>
      </c>
      <c r="P113" s="30">
        <v>360</v>
      </c>
      <c r="Q113" s="30">
        <v>3</v>
      </c>
      <c r="R113" s="30">
        <v>6</v>
      </c>
      <c r="S113" s="30">
        <v>2</v>
      </c>
      <c r="T113" s="30">
        <v>6</v>
      </c>
      <c r="U113" s="54">
        <v>360</v>
      </c>
      <c r="V113" s="54">
        <f t="shared" si="4"/>
        <v>840</v>
      </c>
    </row>
    <row r="114" customHeight="1" spans="1:22">
      <c r="A114" s="54">
        <f t="shared" si="3"/>
        <v>103</v>
      </c>
      <c r="B114" s="30">
        <v>102565</v>
      </c>
      <c r="C114" s="30" t="s">
        <v>130</v>
      </c>
      <c r="D114" s="30" t="s">
        <v>111</v>
      </c>
      <c r="E114" s="30">
        <v>10</v>
      </c>
      <c r="F114" s="30">
        <v>15</v>
      </c>
      <c r="G114" s="30">
        <v>30</v>
      </c>
      <c r="H114" s="30">
        <v>1</v>
      </c>
      <c r="I114" s="30">
        <v>10</v>
      </c>
      <c r="J114" s="30">
        <v>10</v>
      </c>
      <c r="K114" s="30">
        <v>3</v>
      </c>
      <c r="L114" s="30">
        <v>6</v>
      </c>
      <c r="M114" s="30">
        <v>9</v>
      </c>
      <c r="N114" s="30">
        <v>1</v>
      </c>
      <c r="O114" s="30">
        <v>3</v>
      </c>
      <c r="P114" s="30">
        <v>75</v>
      </c>
      <c r="Q114" s="30">
        <v>3</v>
      </c>
      <c r="R114" s="30">
        <v>6</v>
      </c>
      <c r="S114" s="30">
        <v>1</v>
      </c>
      <c r="T114" s="30">
        <v>3</v>
      </c>
      <c r="U114" s="54">
        <v>150</v>
      </c>
      <c r="V114" s="54">
        <f t="shared" si="4"/>
        <v>235</v>
      </c>
    </row>
    <row r="115" customHeight="1" spans="1:22">
      <c r="A115" s="54">
        <f t="shared" si="3"/>
        <v>104</v>
      </c>
      <c r="B115" s="30">
        <v>741</v>
      </c>
      <c r="C115" s="30" t="s">
        <v>131</v>
      </c>
      <c r="D115" s="30" t="s">
        <v>111</v>
      </c>
      <c r="E115" s="30">
        <v>10</v>
      </c>
      <c r="F115" s="30">
        <v>15</v>
      </c>
      <c r="G115" s="30">
        <v>30</v>
      </c>
      <c r="H115" s="30">
        <v>1</v>
      </c>
      <c r="I115" s="30">
        <v>10</v>
      </c>
      <c r="J115" s="30">
        <v>10</v>
      </c>
      <c r="K115" s="30">
        <v>3</v>
      </c>
      <c r="L115" s="30">
        <v>6</v>
      </c>
      <c r="M115" s="30">
        <v>9</v>
      </c>
      <c r="N115" s="30">
        <v>1</v>
      </c>
      <c r="O115" s="30">
        <v>3</v>
      </c>
      <c r="P115" s="30">
        <v>75</v>
      </c>
      <c r="Q115" s="30">
        <v>3</v>
      </c>
      <c r="R115" s="30">
        <v>6</v>
      </c>
      <c r="S115" s="30">
        <v>1</v>
      </c>
      <c r="T115" s="30">
        <v>3</v>
      </c>
      <c r="U115" s="54">
        <v>150</v>
      </c>
      <c r="V115" s="54">
        <f t="shared" si="4"/>
        <v>235</v>
      </c>
    </row>
    <row r="116" customHeight="1" spans="1:22">
      <c r="A116" s="54">
        <f t="shared" si="3"/>
        <v>105</v>
      </c>
      <c r="B116" s="30">
        <v>104429</v>
      </c>
      <c r="C116" s="30" t="s">
        <v>132</v>
      </c>
      <c r="D116" s="30" t="s">
        <v>111</v>
      </c>
      <c r="E116" s="30">
        <v>10</v>
      </c>
      <c r="F116" s="30">
        <v>15</v>
      </c>
      <c r="G116" s="30">
        <v>30</v>
      </c>
      <c r="H116" s="59">
        <v>1</v>
      </c>
      <c r="I116" s="30">
        <f>E116</f>
        <v>10</v>
      </c>
      <c r="J116" s="30">
        <v>10</v>
      </c>
      <c r="K116" s="30">
        <v>3</v>
      </c>
      <c r="L116" s="30">
        <v>6</v>
      </c>
      <c r="M116" s="30">
        <v>9</v>
      </c>
      <c r="N116" s="30">
        <v>1</v>
      </c>
      <c r="O116" s="30">
        <v>3</v>
      </c>
      <c r="P116" s="30">
        <v>75</v>
      </c>
      <c r="Q116" s="30">
        <v>3</v>
      </c>
      <c r="R116" s="30">
        <v>6</v>
      </c>
      <c r="S116" s="30">
        <v>1</v>
      </c>
      <c r="T116" s="30">
        <v>3</v>
      </c>
      <c r="U116" s="54">
        <v>150</v>
      </c>
      <c r="V116" s="54">
        <f t="shared" si="4"/>
        <v>235</v>
      </c>
    </row>
    <row r="117" customHeight="1" spans="1:30">
      <c r="A117" s="54">
        <f t="shared" si="3"/>
        <v>106</v>
      </c>
      <c r="B117" s="30">
        <v>103198</v>
      </c>
      <c r="C117" s="30" t="s">
        <v>133</v>
      </c>
      <c r="D117" s="30" t="s">
        <v>111</v>
      </c>
      <c r="E117" s="30">
        <v>10</v>
      </c>
      <c r="F117" s="30">
        <v>15</v>
      </c>
      <c r="G117" s="30">
        <v>30</v>
      </c>
      <c r="H117" s="30">
        <v>3</v>
      </c>
      <c r="I117" s="30">
        <v>30</v>
      </c>
      <c r="J117" s="30">
        <v>120</v>
      </c>
      <c r="K117" s="30">
        <v>3</v>
      </c>
      <c r="L117" s="30">
        <v>6</v>
      </c>
      <c r="M117" s="30">
        <v>9</v>
      </c>
      <c r="N117" s="30">
        <v>3</v>
      </c>
      <c r="O117" s="30">
        <v>9</v>
      </c>
      <c r="P117" s="30">
        <v>360</v>
      </c>
      <c r="Q117" s="30">
        <v>3</v>
      </c>
      <c r="R117" s="30">
        <v>6</v>
      </c>
      <c r="S117" s="30">
        <v>2</v>
      </c>
      <c r="T117" s="30">
        <v>6</v>
      </c>
      <c r="U117" s="54">
        <v>360</v>
      </c>
      <c r="V117" s="54">
        <f t="shared" si="4"/>
        <v>840</v>
      </c>
      <c r="AD117" s="23">
        <v>235</v>
      </c>
    </row>
    <row r="118" customHeight="1" spans="1:22">
      <c r="A118" s="54">
        <f t="shared" si="3"/>
        <v>107</v>
      </c>
      <c r="B118" s="30">
        <v>102934</v>
      </c>
      <c r="C118" s="30" t="s">
        <v>134</v>
      </c>
      <c r="D118" s="30" t="s">
        <v>111</v>
      </c>
      <c r="E118" s="30">
        <v>10</v>
      </c>
      <c r="F118" s="30">
        <v>15</v>
      </c>
      <c r="G118" s="30">
        <v>30</v>
      </c>
      <c r="H118" s="30">
        <v>3</v>
      </c>
      <c r="I118" s="30">
        <v>30</v>
      </c>
      <c r="J118" s="30">
        <v>120</v>
      </c>
      <c r="K118" s="30">
        <v>3</v>
      </c>
      <c r="L118" s="30">
        <v>6</v>
      </c>
      <c r="M118" s="30">
        <v>9</v>
      </c>
      <c r="N118" s="30">
        <v>3</v>
      </c>
      <c r="O118" s="30">
        <v>9</v>
      </c>
      <c r="P118" s="30">
        <v>360</v>
      </c>
      <c r="Q118" s="30">
        <v>3</v>
      </c>
      <c r="R118" s="30">
        <v>6</v>
      </c>
      <c r="S118" s="30">
        <v>2</v>
      </c>
      <c r="T118" s="30">
        <v>6</v>
      </c>
      <c r="U118" s="54">
        <v>360</v>
      </c>
      <c r="V118" s="54">
        <f t="shared" si="4"/>
        <v>840</v>
      </c>
    </row>
    <row r="119" customHeight="1" spans="1:22">
      <c r="A119" s="54">
        <f t="shared" si="3"/>
        <v>108</v>
      </c>
      <c r="B119" s="30">
        <v>103199</v>
      </c>
      <c r="C119" s="30" t="s">
        <v>135</v>
      </c>
      <c r="D119" s="30" t="s">
        <v>111</v>
      </c>
      <c r="E119" s="30">
        <v>10</v>
      </c>
      <c r="F119" s="30">
        <v>15</v>
      </c>
      <c r="G119" s="30">
        <v>30</v>
      </c>
      <c r="H119" s="30">
        <v>3</v>
      </c>
      <c r="I119" s="30">
        <v>30</v>
      </c>
      <c r="J119" s="30">
        <v>120</v>
      </c>
      <c r="K119" s="30">
        <v>3</v>
      </c>
      <c r="L119" s="30">
        <v>6</v>
      </c>
      <c r="M119" s="30">
        <v>9</v>
      </c>
      <c r="N119" s="30">
        <v>1</v>
      </c>
      <c r="O119" s="30">
        <v>3</v>
      </c>
      <c r="P119" s="30">
        <v>75</v>
      </c>
      <c r="Q119" s="30">
        <v>3</v>
      </c>
      <c r="R119" s="30">
        <v>6</v>
      </c>
      <c r="S119" s="30">
        <v>1</v>
      </c>
      <c r="T119" s="30">
        <v>3</v>
      </c>
      <c r="U119" s="54">
        <v>150</v>
      </c>
      <c r="V119" s="54">
        <f t="shared" si="4"/>
        <v>345</v>
      </c>
    </row>
    <row r="120" customHeight="1" spans="1:22">
      <c r="A120" s="54">
        <f t="shared" si="3"/>
        <v>109</v>
      </c>
      <c r="B120" s="30">
        <v>105267</v>
      </c>
      <c r="C120" s="30" t="s">
        <v>136</v>
      </c>
      <c r="D120" s="30" t="s">
        <v>111</v>
      </c>
      <c r="E120" s="30">
        <v>10</v>
      </c>
      <c r="F120" s="30">
        <v>15</v>
      </c>
      <c r="G120" s="30">
        <v>30</v>
      </c>
      <c r="H120" s="30">
        <v>1</v>
      </c>
      <c r="I120" s="30">
        <v>10</v>
      </c>
      <c r="J120" s="30">
        <v>10</v>
      </c>
      <c r="K120" s="30">
        <v>3</v>
      </c>
      <c r="L120" s="30">
        <v>6</v>
      </c>
      <c r="M120" s="30">
        <v>9</v>
      </c>
      <c r="N120" s="30">
        <v>1</v>
      </c>
      <c r="O120" s="30">
        <v>3</v>
      </c>
      <c r="P120" s="30">
        <v>75</v>
      </c>
      <c r="Q120" s="30">
        <v>3</v>
      </c>
      <c r="R120" s="30">
        <v>6</v>
      </c>
      <c r="S120" s="30">
        <v>1</v>
      </c>
      <c r="T120" s="30">
        <v>3</v>
      </c>
      <c r="U120" s="54">
        <v>150</v>
      </c>
      <c r="V120" s="54">
        <f t="shared" si="4"/>
        <v>235</v>
      </c>
    </row>
    <row r="121" customHeight="1" spans="1:22">
      <c r="A121" s="54">
        <f t="shared" si="3"/>
        <v>110</v>
      </c>
      <c r="B121" s="30">
        <v>106569</v>
      </c>
      <c r="C121" s="30" t="s">
        <v>137</v>
      </c>
      <c r="D121" s="30" t="s">
        <v>111</v>
      </c>
      <c r="E121" s="30">
        <v>10</v>
      </c>
      <c r="F121" s="30">
        <v>15</v>
      </c>
      <c r="G121" s="30">
        <v>30</v>
      </c>
      <c r="H121" s="30">
        <v>3</v>
      </c>
      <c r="I121" s="30">
        <v>30</v>
      </c>
      <c r="J121" s="30">
        <v>120</v>
      </c>
      <c r="K121" s="30">
        <v>3</v>
      </c>
      <c r="L121" s="30">
        <v>6</v>
      </c>
      <c r="M121" s="30">
        <v>9</v>
      </c>
      <c r="N121" s="30">
        <v>1</v>
      </c>
      <c r="O121" s="30">
        <v>3</v>
      </c>
      <c r="P121" s="30">
        <v>75</v>
      </c>
      <c r="Q121" s="30">
        <v>3</v>
      </c>
      <c r="R121" s="30">
        <v>6</v>
      </c>
      <c r="S121" s="30">
        <v>1</v>
      </c>
      <c r="T121" s="30">
        <v>3</v>
      </c>
      <c r="U121" s="54">
        <v>150</v>
      </c>
      <c r="V121" s="54">
        <f t="shared" si="4"/>
        <v>345</v>
      </c>
    </row>
    <row r="122" customHeight="1" spans="1:22">
      <c r="A122" s="54">
        <f t="shared" si="3"/>
        <v>111</v>
      </c>
      <c r="B122" s="30">
        <v>106399</v>
      </c>
      <c r="C122" s="30" t="s">
        <v>138</v>
      </c>
      <c r="D122" s="30" t="s">
        <v>111</v>
      </c>
      <c r="E122" s="30">
        <v>10</v>
      </c>
      <c r="F122" s="30">
        <v>15</v>
      </c>
      <c r="G122" s="30">
        <v>30</v>
      </c>
      <c r="H122" s="30">
        <v>2</v>
      </c>
      <c r="I122" s="30">
        <v>15</v>
      </c>
      <c r="J122" s="30">
        <v>30</v>
      </c>
      <c r="K122" s="30">
        <v>3</v>
      </c>
      <c r="L122" s="30">
        <v>6</v>
      </c>
      <c r="M122" s="30">
        <v>9</v>
      </c>
      <c r="N122" s="30">
        <v>1</v>
      </c>
      <c r="O122" s="30">
        <v>3</v>
      </c>
      <c r="P122" s="30">
        <v>75</v>
      </c>
      <c r="Q122" s="30">
        <v>3</v>
      </c>
      <c r="R122" s="30">
        <v>6</v>
      </c>
      <c r="S122" s="30">
        <v>1</v>
      </c>
      <c r="T122" s="30">
        <v>3</v>
      </c>
      <c r="U122" s="54">
        <v>150</v>
      </c>
      <c r="V122" s="54">
        <f t="shared" si="4"/>
        <v>255</v>
      </c>
    </row>
    <row r="123" customHeight="1" spans="1:22">
      <c r="A123" s="54">
        <f t="shared" si="3"/>
        <v>112</v>
      </c>
      <c r="B123" s="43">
        <v>108277</v>
      </c>
      <c r="C123" s="43" t="s">
        <v>139</v>
      </c>
      <c r="D123" s="30" t="s">
        <v>111</v>
      </c>
      <c r="E123" s="30">
        <v>10</v>
      </c>
      <c r="F123" s="30">
        <v>15</v>
      </c>
      <c r="G123" s="30">
        <v>30</v>
      </c>
      <c r="H123" s="59">
        <v>1</v>
      </c>
      <c r="I123" s="30">
        <f>E123</f>
        <v>10</v>
      </c>
      <c r="J123" s="30">
        <v>10</v>
      </c>
      <c r="K123" s="30">
        <v>3</v>
      </c>
      <c r="L123" s="30">
        <v>6</v>
      </c>
      <c r="M123" s="30">
        <v>9</v>
      </c>
      <c r="N123" s="37">
        <v>1</v>
      </c>
      <c r="O123" s="30">
        <v>3</v>
      </c>
      <c r="P123" s="30">
        <v>75</v>
      </c>
      <c r="Q123" s="30">
        <v>3</v>
      </c>
      <c r="R123" s="30">
        <v>6</v>
      </c>
      <c r="S123" s="30">
        <v>1</v>
      </c>
      <c r="T123" s="30">
        <v>3</v>
      </c>
      <c r="U123" s="54">
        <v>150</v>
      </c>
      <c r="V123" s="54">
        <f t="shared" si="4"/>
        <v>235</v>
      </c>
    </row>
    <row r="124" customHeight="1" spans="1:22">
      <c r="A124" s="54"/>
      <c r="B124" s="41"/>
      <c r="C124" s="33" t="s">
        <v>111</v>
      </c>
      <c r="D124" s="38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54"/>
      <c r="V124" s="42">
        <f>SUM(V95:V123)</f>
        <v>15125</v>
      </c>
    </row>
    <row r="125" customHeight="1" spans="1:22">
      <c r="A125" s="60"/>
      <c r="B125" s="60"/>
      <c r="C125" s="38" t="s">
        <v>140</v>
      </c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42">
        <f>V124+V94+V91+V66+V44+V32+V21+V38</f>
        <v>53440</v>
      </c>
    </row>
  </sheetData>
  <mergeCells count="8">
    <mergeCell ref="A1:V1"/>
    <mergeCell ref="A2:V2"/>
    <mergeCell ref="E3:J3"/>
    <mergeCell ref="K3:P3"/>
    <mergeCell ref="Q3:U3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11"/>
  <sheetViews>
    <sheetView workbookViewId="0">
      <selection activeCell="A1" sqref="$A1:$XFD111"/>
    </sheetView>
  </sheetViews>
  <sheetFormatPr defaultColWidth="9" defaultRowHeight="13.5"/>
  <sheetData>
    <row r="1" s="1" customFormat="1" spans="1:27">
      <c r="A1" s="3">
        <v>62</v>
      </c>
      <c r="B1" s="3">
        <v>105751</v>
      </c>
      <c r="C1" s="3" t="str">
        <f>VLOOKUP(B:B,[1]Sheet3!$B$1:$D$65536,3,0)</f>
        <v>东南片区</v>
      </c>
      <c r="D1" s="4" t="s">
        <v>99</v>
      </c>
      <c r="E1" s="4" t="str">
        <f>VLOOKUP(B1,[2]Sheet1!$C:$E,3,0)</f>
        <v>东南片区</v>
      </c>
      <c r="F1" s="5">
        <v>10</v>
      </c>
      <c r="G1" s="5">
        <v>1</v>
      </c>
      <c r="H1" s="5">
        <v>15</v>
      </c>
      <c r="I1" s="5">
        <v>2</v>
      </c>
      <c r="J1" s="5">
        <v>30</v>
      </c>
      <c r="K1" s="5">
        <v>4</v>
      </c>
      <c r="L1" s="3">
        <v>3</v>
      </c>
      <c r="M1" s="3">
        <v>30</v>
      </c>
      <c r="N1" s="15">
        <v>3</v>
      </c>
      <c r="O1" s="15">
        <v>25</v>
      </c>
      <c r="P1" s="15">
        <v>6</v>
      </c>
      <c r="Q1" s="15">
        <v>30</v>
      </c>
      <c r="R1" s="15">
        <v>9</v>
      </c>
      <c r="S1" s="15">
        <v>40</v>
      </c>
      <c r="T1" s="3">
        <v>1</v>
      </c>
      <c r="U1" s="3">
        <v>3</v>
      </c>
      <c r="V1" s="16">
        <v>3</v>
      </c>
      <c r="W1" s="16">
        <v>50</v>
      </c>
      <c r="X1" s="16">
        <v>6</v>
      </c>
      <c r="Y1" s="16">
        <v>60</v>
      </c>
      <c r="Z1" s="3">
        <v>1</v>
      </c>
      <c r="AA1" s="3">
        <v>3</v>
      </c>
    </row>
    <row r="2" s="1" customFormat="1" spans="1:27">
      <c r="A2" s="3">
        <v>1</v>
      </c>
      <c r="B2" s="3">
        <v>754</v>
      </c>
      <c r="C2" s="3" t="str">
        <f>VLOOKUP(B:B,[1]Sheet3!$B$1:$D$65536,3,0)</f>
        <v>城郊二片</v>
      </c>
      <c r="D2" s="4" t="s">
        <v>20</v>
      </c>
      <c r="E2" s="4" t="str">
        <f>VLOOKUP(B2,[2]Sheet1!$C:$E,3,0)</f>
        <v>城郊二片</v>
      </c>
      <c r="F2" s="5">
        <v>10</v>
      </c>
      <c r="G2" s="5">
        <v>1</v>
      </c>
      <c r="H2" s="5">
        <v>15</v>
      </c>
      <c r="I2" s="5">
        <v>2</v>
      </c>
      <c r="J2" s="5">
        <v>30</v>
      </c>
      <c r="K2" s="5">
        <v>4</v>
      </c>
      <c r="L2" s="3">
        <v>3</v>
      </c>
      <c r="M2" s="3">
        <v>30</v>
      </c>
      <c r="N2" s="15">
        <v>3</v>
      </c>
      <c r="O2" s="15">
        <v>25</v>
      </c>
      <c r="P2" s="15">
        <v>6</v>
      </c>
      <c r="Q2" s="15">
        <v>30</v>
      </c>
      <c r="R2" s="15">
        <v>9</v>
      </c>
      <c r="S2" s="15">
        <v>40</v>
      </c>
      <c r="T2" s="3">
        <v>2</v>
      </c>
      <c r="U2" s="3">
        <v>6</v>
      </c>
      <c r="V2" s="16">
        <v>3</v>
      </c>
      <c r="W2" s="16">
        <v>50</v>
      </c>
      <c r="X2" s="16">
        <v>6</v>
      </c>
      <c r="Y2" s="16">
        <v>60</v>
      </c>
      <c r="Z2" s="3">
        <v>1</v>
      </c>
      <c r="AA2" s="3">
        <v>3</v>
      </c>
    </row>
    <row r="3" s="1" customFormat="1" spans="1:27">
      <c r="A3" s="3">
        <v>2</v>
      </c>
      <c r="B3" s="3">
        <v>52</v>
      </c>
      <c r="C3" s="3" t="str">
        <f>VLOOKUP(B:B,[1]Sheet3!$B$1:$D$65536,3,0)</f>
        <v>城郊二片</v>
      </c>
      <c r="D3" s="4" t="s">
        <v>22</v>
      </c>
      <c r="E3" s="4" t="str">
        <f>VLOOKUP(B3,[2]Sheet1!$C:$E,3,0)</f>
        <v>城郊二片</v>
      </c>
      <c r="F3" s="5">
        <v>10</v>
      </c>
      <c r="G3" s="5">
        <v>1</v>
      </c>
      <c r="H3" s="5">
        <v>15</v>
      </c>
      <c r="I3" s="5">
        <v>2</v>
      </c>
      <c r="J3" s="5">
        <v>30</v>
      </c>
      <c r="K3" s="5">
        <v>4</v>
      </c>
      <c r="L3" s="3">
        <v>3</v>
      </c>
      <c r="M3" s="3">
        <v>30</v>
      </c>
      <c r="N3" s="15">
        <v>3</v>
      </c>
      <c r="O3" s="15">
        <v>25</v>
      </c>
      <c r="P3" s="15">
        <v>6</v>
      </c>
      <c r="Q3" s="15">
        <v>30</v>
      </c>
      <c r="R3" s="15">
        <v>9</v>
      </c>
      <c r="S3" s="15">
        <v>40</v>
      </c>
      <c r="T3" s="3">
        <v>2</v>
      </c>
      <c r="U3" s="3">
        <v>6</v>
      </c>
      <c r="V3" s="16">
        <v>3</v>
      </c>
      <c r="W3" s="16">
        <v>50</v>
      </c>
      <c r="X3" s="16">
        <v>6</v>
      </c>
      <c r="Y3" s="16">
        <v>60</v>
      </c>
      <c r="Z3" s="3">
        <v>1</v>
      </c>
      <c r="AA3" s="3">
        <v>3</v>
      </c>
    </row>
    <row r="4" s="1" customFormat="1" spans="1:27">
      <c r="A4" s="3">
        <v>3</v>
      </c>
      <c r="B4" s="3">
        <v>329</v>
      </c>
      <c r="C4" s="3" t="str">
        <f>VLOOKUP(B:B,[1]Sheet3!$B$1:$D$65536,3,0)</f>
        <v>城郊二片</v>
      </c>
      <c r="D4" s="4" t="s">
        <v>23</v>
      </c>
      <c r="E4" s="4" t="str">
        <f>VLOOKUP(B4,[2]Sheet1!$C:$E,3,0)</f>
        <v>城郊二片</v>
      </c>
      <c r="F4" s="5">
        <v>10</v>
      </c>
      <c r="G4" s="5">
        <v>1</v>
      </c>
      <c r="H4" s="5">
        <v>15</v>
      </c>
      <c r="I4" s="5">
        <v>2</v>
      </c>
      <c r="J4" s="5">
        <v>30</v>
      </c>
      <c r="K4" s="5">
        <v>4</v>
      </c>
      <c r="L4" s="3">
        <v>3</v>
      </c>
      <c r="M4" s="3">
        <v>30</v>
      </c>
      <c r="N4" s="15">
        <v>3</v>
      </c>
      <c r="O4" s="15">
        <v>25</v>
      </c>
      <c r="P4" s="15">
        <v>6</v>
      </c>
      <c r="Q4" s="15">
        <v>30</v>
      </c>
      <c r="R4" s="15">
        <v>9</v>
      </c>
      <c r="S4" s="15">
        <v>40</v>
      </c>
      <c r="T4" s="3">
        <v>3</v>
      </c>
      <c r="U4" s="3">
        <v>9</v>
      </c>
      <c r="V4" s="16">
        <v>3</v>
      </c>
      <c r="W4" s="16">
        <v>50</v>
      </c>
      <c r="X4" s="16">
        <v>6</v>
      </c>
      <c r="Y4" s="16">
        <v>60</v>
      </c>
      <c r="Z4" s="3">
        <v>2</v>
      </c>
      <c r="AA4" s="3">
        <v>6</v>
      </c>
    </row>
    <row r="5" s="1" customFormat="1" spans="1:27">
      <c r="A5" s="3">
        <v>4</v>
      </c>
      <c r="B5" s="3">
        <v>587</v>
      </c>
      <c r="C5" s="3" t="str">
        <f>VLOOKUP(B:B,[1]Sheet3!$B$1:$D$65536,3,0)</f>
        <v>城郊二片</v>
      </c>
      <c r="D5" s="4" t="s">
        <v>24</v>
      </c>
      <c r="E5" s="4" t="str">
        <f>VLOOKUP(B5,[2]Sheet1!$C:$E,3,0)</f>
        <v>城郊二片</v>
      </c>
      <c r="F5" s="5">
        <v>10</v>
      </c>
      <c r="G5" s="5">
        <v>1</v>
      </c>
      <c r="H5" s="5">
        <v>15</v>
      </c>
      <c r="I5" s="5">
        <v>2</v>
      </c>
      <c r="J5" s="5">
        <v>30</v>
      </c>
      <c r="K5" s="5">
        <v>4</v>
      </c>
      <c r="L5" s="3">
        <v>3</v>
      </c>
      <c r="M5" s="3">
        <v>30</v>
      </c>
      <c r="N5" s="15">
        <v>3</v>
      </c>
      <c r="O5" s="15">
        <v>25</v>
      </c>
      <c r="P5" s="15">
        <v>6</v>
      </c>
      <c r="Q5" s="15">
        <v>30</v>
      </c>
      <c r="R5" s="15">
        <v>9</v>
      </c>
      <c r="S5" s="15">
        <v>40</v>
      </c>
      <c r="T5" s="3">
        <v>3</v>
      </c>
      <c r="U5" s="3">
        <v>9</v>
      </c>
      <c r="V5" s="16">
        <v>3</v>
      </c>
      <c r="W5" s="16">
        <v>50</v>
      </c>
      <c r="X5" s="16">
        <v>6</v>
      </c>
      <c r="Y5" s="16">
        <v>60</v>
      </c>
      <c r="Z5" s="3">
        <v>2</v>
      </c>
      <c r="AA5" s="3">
        <v>6</v>
      </c>
    </row>
    <row r="6" s="1" customFormat="1" spans="1:27">
      <c r="A6" s="3">
        <v>5</v>
      </c>
      <c r="B6" s="3">
        <v>710</v>
      </c>
      <c r="C6" s="3" t="str">
        <f>VLOOKUP(B:B,[1]Sheet3!$B$1:$D$65536,3,0)</f>
        <v>城郊二片</v>
      </c>
      <c r="D6" s="4" t="s">
        <v>25</v>
      </c>
      <c r="E6" s="4" t="str">
        <f>VLOOKUP(B6,[2]Sheet1!$C:$E,3,0)</f>
        <v>城郊二片</v>
      </c>
      <c r="F6" s="5">
        <v>10</v>
      </c>
      <c r="G6" s="5">
        <v>1</v>
      </c>
      <c r="H6" s="5">
        <v>15</v>
      </c>
      <c r="I6" s="5">
        <v>2</v>
      </c>
      <c r="J6" s="5">
        <v>30</v>
      </c>
      <c r="K6" s="5">
        <v>4</v>
      </c>
      <c r="L6" s="3">
        <v>3</v>
      </c>
      <c r="M6" s="3">
        <v>30</v>
      </c>
      <c r="N6" s="15">
        <v>3</v>
      </c>
      <c r="O6" s="15">
        <v>25</v>
      </c>
      <c r="P6" s="15">
        <v>6</v>
      </c>
      <c r="Q6" s="15">
        <v>30</v>
      </c>
      <c r="R6" s="15">
        <v>9</v>
      </c>
      <c r="S6" s="15">
        <v>40</v>
      </c>
      <c r="T6" s="3">
        <v>1</v>
      </c>
      <c r="U6" s="3">
        <v>3</v>
      </c>
      <c r="V6" s="16">
        <v>3</v>
      </c>
      <c r="W6" s="16">
        <v>50</v>
      </c>
      <c r="X6" s="16">
        <v>6</v>
      </c>
      <c r="Y6" s="16">
        <v>60</v>
      </c>
      <c r="Z6" s="3">
        <v>1</v>
      </c>
      <c r="AA6" s="3">
        <v>3</v>
      </c>
    </row>
    <row r="7" s="1" customFormat="1" spans="1:27">
      <c r="A7" s="3">
        <v>6</v>
      </c>
      <c r="B7" s="3">
        <v>351</v>
      </c>
      <c r="C7" s="3" t="str">
        <f>VLOOKUP(B:B,[1]Sheet3!$B$1:$D$65536,3,0)</f>
        <v>城郊二片</v>
      </c>
      <c r="D7" s="4" t="s">
        <v>26</v>
      </c>
      <c r="E7" s="4" t="str">
        <f>VLOOKUP(B7,[2]Sheet1!$C:$E,3,0)</f>
        <v>城郊二片</v>
      </c>
      <c r="F7" s="5">
        <v>10</v>
      </c>
      <c r="G7" s="5">
        <v>1</v>
      </c>
      <c r="H7" s="5">
        <v>15</v>
      </c>
      <c r="I7" s="5">
        <v>2</v>
      </c>
      <c r="J7" s="5">
        <v>30</v>
      </c>
      <c r="K7" s="5">
        <v>4</v>
      </c>
      <c r="L7" s="3">
        <v>3</v>
      </c>
      <c r="M7" s="3">
        <v>30</v>
      </c>
      <c r="N7" s="15">
        <v>15</v>
      </c>
      <c r="O7" s="15">
        <v>25</v>
      </c>
      <c r="P7" s="15">
        <v>18</v>
      </c>
      <c r="Q7" s="15">
        <v>30</v>
      </c>
      <c r="R7" s="15">
        <v>21</v>
      </c>
      <c r="S7" s="15">
        <v>40</v>
      </c>
      <c r="T7" s="3">
        <v>3</v>
      </c>
      <c r="U7" s="3">
        <v>21</v>
      </c>
      <c r="V7" s="16">
        <v>3</v>
      </c>
      <c r="W7" s="16">
        <v>50</v>
      </c>
      <c r="X7" s="16">
        <v>6</v>
      </c>
      <c r="Y7" s="16">
        <v>60</v>
      </c>
      <c r="Z7" s="3">
        <v>2</v>
      </c>
      <c r="AA7" s="3">
        <v>6</v>
      </c>
    </row>
    <row r="8" s="1" customFormat="1" spans="1:27">
      <c r="A8" s="3">
        <v>7</v>
      </c>
      <c r="B8" s="3">
        <v>101453</v>
      </c>
      <c r="C8" s="3" t="str">
        <f>VLOOKUP(B:B,[1]Sheet3!$B$1:$D$65536,3,0)</f>
        <v>城郊二片</v>
      </c>
      <c r="D8" s="4" t="s">
        <v>27</v>
      </c>
      <c r="E8" s="4" t="str">
        <f>VLOOKUP(B8,[2]Sheet1!$C:$E,3,0)</f>
        <v>城郊二片</v>
      </c>
      <c r="F8" s="5">
        <v>10</v>
      </c>
      <c r="G8" s="5">
        <v>1</v>
      </c>
      <c r="H8" s="5">
        <v>15</v>
      </c>
      <c r="I8" s="5">
        <v>2</v>
      </c>
      <c r="J8" s="5">
        <v>30</v>
      </c>
      <c r="K8" s="5">
        <v>4</v>
      </c>
      <c r="L8" s="3">
        <v>2</v>
      </c>
      <c r="M8" s="3">
        <v>15</v>
      </c>
      <c r="N8" s="15">
        <v>3</v>
      </c>
      <c r="O8" s="15">
        <v>25</v>
      </c>
      <c r="P8" s="15">
        <v>6</v>
      </c>
      <c r="Q8" s="15">
        <v>30</v>
      </c>
      <c r="R8" s="15">
        <v>9</v>
      </c>
      <c r="S8" s="15">
        <v>40</v>
      </c>
      <c r="T8" s="3">
        <v>1</v>
      </c>
      <c r="U8" s="3">
        <v>3</v>
      </c>
      <c r="V8" s="16">
        <v>3</v>
      </c>
      <c r="W8" s="16">
        <v>50</v>
      </c>
      <c r="X8" s="16">
        <v>6</v>
      </c>
      <c r="Y8" s="16">
        <v>60</v>
      </c>
      <c r="Z8" s="3">
        <v>1</v>
      </c>
      <c r="AA8" s="3">
        <v>3</v>
      </c>
    </row>
    <row r="9" s="1" customFormat="1" spans="1:27">
      <c r="A9" s="3">
        <v>8</v>
      </c>
      <c r="B9" s="3">
        <v>738</v>
      </c>
      <c r="C9" s="3" t="str">
        <f>VLOOKUP(B:B,[1]Sheet3!$B$1:$D$65536,3,0)</f>
        <v>城郊二片</v>
      </c>
      <c r="D9" s="4" t="s">
        <v>28</v>
      </c>
      <c r="E9" s="4" t="str">
        <f>VLOOKUP(B9,[2]Sheet1!$C:$E,3,0)</f>
        <v>城郊二片</v>
      </c>
      <c r="F9" s="5">
        <v>10</v>
      </c>
      <c r="G9" s="5">
        <v>1</v>
      </c>
      <c r="H9" s="5">
        <v>15</v>
      </c>
      <c r="I9" s="5">
        <v>2</v>
      </c>
      <c r="J9" s="5">
        <v>30</v>
      </c>
      <c r="K9" s="5">
        <v>4</v>
      </c>
      <c r="L9" s="3">
        <v>3</v>
      </c>
      <c r="M9" s="3">
        <v>30</v>
      </c>
      <c r="N9" s="15">
        <v>3</v>
      </c>
      <c r="O9" s="15">
        <v>25</v>
      </c>
      <c r="P9" s="15">
        <v>6</v>
      </c>
      <c r="Q9" s="15">
        <v>30</v>
      </c>
      <c r="R9" s="15">
        <v>9</v>
      </c>
      <c r="S9" s="15">
        <v>40</v>
      </c>
      <c r="T9" s="3">
        <v>3</v>
      </c>
      <c r="U9" s="3">
        <v>9</v>
      </c>
      <c r="V9" s="16">
        <v>3</v>
      </c>
      <c r="W9" s="16">
        <v>50</v>
      </c>
      <c r="X9" s="16">
        <v>6</v>
      </c>
      <c r="Y9" s="16">
        <v>60</v>
      </c>
      <c r="Z9" s="3">
        <v>1</v>
      </c>
      <c r="AA9" s="3">
        <v>3</v>
      </c>
    </row>
    <row r="10" s="1" customFormat="1" spans="1:27">
      <c r="A10" s="3">
        <v>9</v>
      </c>
      <c r="B10" s="3">
        <v>367</v>
      </c>
      <c r="C10" s="3" t="str">
        <f>VLOOKUP(B:B,[1]Sheet3!$B$1:$D$65536,3,0)</f>
        <v>城郊二片</v>
      </c>
      <c r="D10" s="4" t="s">
        <v>29</v>
      </c>
      <c r="E10" s="4" t="str">
        <f>VLOOKUP(B10,[2]Sheet1!$C:$E,3,0)</f>
        <v>城郊二片</v>
      </c>
      <c r="F10" s="5">
        <v>10</v>
      </c>
      <c r="G10" s="5">
        <v>1</v>
      </c>
      <c r="H10" s="5">
        <v>15</v>
      </c>
      <c r="I10" s="5">
        <v>2</v>
      </c>
      <c r="J10" s="5">
        <v>30</v>
      </c>
      <c r="K10" s="5">
        <v>4</v>
      </c>
      <c r="L10" s="3">
        <v>3</v>
      </c>
      <c r="M10" s="3">
        <v>30</v>
      </c>
      <c r="N10" s="15">
        <v>3</v>
      </c>
      <c r="O10" s="15">
        <v>25</v>
      </c>
      <c r="P10" s="15">
        <v>6</v>
      </c>
      <c r="Q10" s="15">
        <v>30</v>
      </c>
      <c r="R10" s="15">
        <v>9</v>
      </c>
      <c r="S10" s="15">
        <v>40</v>
      </c>
      <c r="T10" s="3">
        <v>1</v>
      </c>
      <c r="U10" s="3">
        <v>3</v>
      </c>
      <c r="V10" s="16">
        <v>3</v>
      </c>
      <c r="W10" s="16">
        <v>50</v>
      </c>
      <c r="X10" s="16">
        <v>6</v>
      </c>
      <c r="Y10" s="16">
        <v>60</v>
      </c>
      <c r="Z10" s="3">
        <v>1</v>
      </c>
      <c r="AA10" s="3">
        <v>3</v>
      </c>
    </row>
    <row r="11" s="1" customFormat="1" spans="1:27">
      <c r="A11" s="3">
        <v>10</v>
      </c>
      <c r="B11" s="3">
        <v>54</v>
      </c>
      <c r="C11" s="3" t="str">
        <f>VLOOKUP(B:B,[1]Sheet3!$B$1:$D$65536,3,0)</f>
        <v>城郊二片</v>
      </c>
      <c r="D11" s="4" t="s">
        <v>30</v>
      </c>
      <c r="E11" s="4" t="str">
        <f>VLOOKUP(B11,[2]Sheet1!$C:$E,3,0)</f>
        <v>城郊二片</v>
      </c>
      <c r="F11" s="5">
        <v>10</v>
      </c>
      <c r="G11" s="5">
        <v>1</v>
      </c>
      <c r="H11" s="5">
        <v>15</v>
      </c>
      <c r="I11" s="5">
        <v>2</v>
      </c>
      <c r="J11" s="5">
        <v>30</v>
      </c>
      <c r="K11" s="5">
        <v>4</v>
      </c>
      <c r="L11" s="3"/>
      <c r="M11" s="3"/>
      <c r="N11" s="15">
        <v>3</v>
      </c>
      <c r="O11" s="15">
        <v>25</v>
      </c>
      <c r="P11" s="15">
        <v>6</v>
      </c>
      <c r="Q11" s="15">
        <v>30</v>
      </c>
      <c r="R11" s="15">
        <v>9</v>
      </c>
      <c r="S11" s="15">
        <v>40</v>
      </c>
      <c r="T11" s="3"/>
      <c r="U11" s="3"/>
      <c r="V11" s="16">
        <v>3</v>
      </c>
      <c r="W11" s="16">
        <v>50</v>
      </c>
      <c r="X11" s="16">
        <v>6</v>
      </c>
      <c r="Y11" s="16">
        <v>60</v>
      </c>
      <c r="Z11" s="3"/>
      <c r="AA11" s="3"/>
    </row>
    <row r="12" s="1" customFormat="1" spans="1:27">
      <c r="A12" s="3">
        <v>11</v>
      </c>
      <c r="B12" s="3">
        <v>713</v>
      </c>
      <c r="C12" s="3" t="str">
        <f>VLOOKUP(B:B,[1]Sheet3!$B$1:$D$65536,3,0)</f>
        <v>城郊二片</v>
      </c>
      <c r="D12" s="4" t="s">
        <v>31</v>
      </c>
      <c r="E12" s="4" t="str">
        <f>VLOOKUP(B12,[2]Sheet1!$C:$E,3,0)</f>
        <v>城郊二片</v>
      </c>
      <c r="F12" s="5">
        <v>10</v>
      </c>
      <c r="G12" s="5">
        <v>1</v>
      </c>
      <c r="H12" s="5">
        <v>15</v>
      </c>
      <c r="I12" s="5">
        <v>2</v>
      </c>
      <c r="J12" s="5">
        <v>30</v>
      </c>
      <c r="K12" s="5">
        <v>4</v>
      </c>
      <c r="L12" s="3">
        <v>2</v>
      </c>
      <c r="M12" s="3">
        <v>15</v>
      </c>
      <c r="N12" s="15">
        <v>3</v>
      </c>
      <c r="O12" s="15">
        <v>25</v>
      </c>
      <c r="P12" s="15">
        <v>6</v>
      </c>
      <c r="Q12" s="15">
        <v>30</v>
      </c>
      <c r="R12" s="15">
        <v>9</v>
      </c>
      <c r="S12" s="15">
        <v>40</v>
      </c>
      <c r="T12" s="3">
        <v>2</v>
      </c>
      <c r="U12" s="3">
        <v>6</v>
      </c>
      <c r="V12" s="16">
        <v>3</v>
      </c>
      <c r="W12" s="16">
        <v>50</v>
      </c>
      <c r="X12" s="16">
        <v>6</v>
      </c>
      <c r="Y12" s="16">
        <v>60</v>
      </c>
      <c r="Z12" s="3">
        <v>1</v>
      </c>
      <c r="AA12" s="3">
        <v>3</v>
      </c>
    </row>
    <row r="13" s="1" customFormat="1" spans="1:27">
      <c r="A13" s="3">
        <v>12</v>
      </c>
      <c r="B13" s="3">
        <v>706</v>
      </c>
      <c r="C13" s="3" t="str">
        <f>VLOOKUP(B:B,[1]Sheet3!$B$1:$D$65536,3,0)</f>
        <v>城郊二片</v>
      </c>
      <c r="D13" s="4" t="s">
        <v>32</v>
      </c>
      <c r="E13" s="4" t="str">
        <f>VLOOKUP(B13,[2]Sheet1!$C:$E,3,0)</f>
        <v>城郊二片</v>
      </c>
      <c r="F13" s="5">
        <v>10</v>
      </c>
      <c r="G13" s="5">
        <v>1</v>
      </c>
      <c r="H13" s="5">
        <v>15</v>
      </c>
      <c r="I13" s="5">
        <v>2</v>
      </c>
      <c r="J13" s="5">
        <v>30</v>
      </c>
      <c r="K13" s="5">
        <v>4</v>
      </c>
      <c r="L13" s="3">
        <v>3</v>
      </c>
      <c r="M13" s="3">
        <v>30</v>
      </c>
      <c r="N13" s="15">
        <v>3</v>
      </c>
      <c r="O13" s="15">
        <v>25</v>
      </c>
      <c r="P13" s="15">
        <v>6</v>
      </c>
      <c r="Q13" s="15">
        <v>30</v>
      </c>
      <c r="R13" s="15">
        <v>9</v>
      </c>
      <c r="S13" s="15">
        <v>40</v>
      </c>
      <c r="T13" s="3">
        <v>1</v>
      </c>
      <c r="U13" s="3">
        <v>3</v>
      </c>
      <c r="V13" s="16">
        <v>3</v>
      </c>
      <c r="W13" s="16">
        <v>50</v>
      </c>
      <c r="X13" s="16">
        <v>6</v>
      </c>
      <c r="Y13" s="16">
        <v>60</v>
      </c>
      <c r="Z13" s="3">
        <v>1</v>
      </c>
      <c r="AA13" s="3">
        <v>3</v>
      </c>
    </row>
    <row r="14" s="1" customFormat="1" spans="1:27">
      <c r="A14" s="3">
        <v>13</v>
      </c>
      <c r="B14" s="3">
        <v>704</v>
      </c>
      <c r="C14" s="3" t="str">
        <f>VLOOKUP(B:B,[1]Sheet3!$B$1:$D$65536,3,0)</f>
        <v>城郊二片</v>
      </c>
      <c r="D14" s="4" t="s">
        <v>33</v>
      </c>
      <c r="E14" s="4" t="str">
        <f>VLOOKUP(B14,[2]Sheet1!$C:$E,3,0)</f>
        <v>城郊二片</v>
      </c>
      <c r="F14" s="5">
        <v>10</v>
      </c>
      <c r="G14" s="5">
        <v>1</v>
      </c>
      <c r="H14" s="5">
        <v>15</v>
      </c>
      <c r="I14" s="5">
        <v>2</v>
      </c>
      <c r="J14" s="5">
        <v>30</v>
      </c>
      <c r="K14" s="5">
        <v>4</v>
      </c>
      <c r="L14" s="3">
        <v>1</v>
      </c>
      <c r="M14" s="3">
        <v>10</v>
      </c>
      <c r="N14" s="15">
        <v>3</v>
      </c>
      <c r="O14" s="15">
        <v>25</v>
      </c>
      <c r="P14" s="15">
        <v>6</v>
      </c>
      <c r="Q14" s="15">
        <v>30</v>
      </c>
      <c r="R14" s="15">
        <v>9</v>
      </c>
      <c r="S14" s="15">
        <v>40</v>
      </c>
      <c r="T14" s="3">
        <v>1</v>
      </c>
      <c r="U14" s="3">
        <v>3</v>
      </c>
      <c r="V14" s="16">
        <v>3</v>
      </c>
      <c r="W14" s="16">
        <v>50</v>
      </c>
      <c r="X14" s="16">
        <v>6</v>
      </c>
      <c r="Y14" s="16">
        <v>60</v>
      </c>
      <c r="Z14" s="3">
        <v>1</v>
      </c>
      <c r="AA14" s="3">
        <v>3</v>
      </c>
    </row>
    <row r="15" s="1" customFormat="1" spans="1:27">
      <c r="A15" s="3">
        <v>14</v>
      </c>
      <c r="B15" s="3">
        <v>56</v>
      </c>
      <c r="C15" s="3" t="str">
        <f>VLOOKUP(B:B,[1]Sheet3!$B$1:$D$65536,3,0)</f>
        <v>城郊二片</v>
      </c>
      <c r="D15" s="4" t="s">
        <v>34</v>
      </c>
      <c r="E15" s="4" t="str">
        <f>VLOOKUP(B15,[2]Sheet1!$C:$E,3,0)</f>
        <v>城郊二片</v>
      </c>
      <c r="F15" s="5">
        <v>10</v>
      </c>
      <c r="G15" s="5">
        <v>1</v>
      </c>
      <c r="H15" s="5">
        <v>15</v>
      </c>
      <c r="I15" s="5">
        <v>2</v>
      </c>
      <c r="J15" s="5">
        <v>30</v>
      </c>
      <c r="K15" s="5">
        <v>4</v>
      </c>
      <c r="L15" s="3">
        <v>3</v>
      </c>
      <c r="M15" s="3">
        <v>30</v>
      </c>
      <c r="N15" s="15">
        <v>3</v>
      </c>
      <c r="O15" s="15">
        <v>25</v>
      </c>
      <c r="P15" s="15">
        <v>6</v>
      </c>
      <c r="Q15" s="15">
        <v>30</v>
      </c>
      <c r="R15" s="15">
        <v>9</v>
      </c>
      <c r="S15" s="15">
        <v>40</v>
      </c>
      <c r="T15" s="3">
        <v>3</v>
      </c>
      <c r="U15" s="3">
        <v>9</v>
      </c>
      <c r="V15" s="16">
        <v>3</v>
      </c>
      <c r="W15" s="16">
        <v>50</v>
      </c>
      <c r="X15" s="16">
        <v>6</v>
      </c>
      <c r="Y15" s="16">
        <v>60</v>
      </c>
      <c r="Z15" s="3">
        <v>1</v>
      </c>
      <c r="AA15" s="3">
        <v>3</v>
      </c>
    </row>
    <row r="16" s="1" customFormat="1" spans="1:27">
      <c r="A16" s="3">
        <v>15</v>
      </c>
      <c r="B16" s="3">
        <v>104838</v>
      </c>
      <c r="C16" s="3" t="str">
        <f>VLOOKUP(B:B,[1]Sheet3!$B$1:$D$65536,3,0)</f>
        <v>城郊二片</v>
      </c>
      <c r="D16" s="4" t="s">
        <v>35</v>
      </c>
      <c r="E16" s="4" t="str">
        <f>VLOOKUP(B16,[2]Sheet1!$C:$E,3,0)</f>
        <v>城郊二片</v>
      </c>
      <c r="F16" s="5">
        <v>10</v>
      </c>
      <c r="G16" s="5">
        <v>1</v>
      </c>
      <c r="H16" s="5">
        <v>15</v>
      </c>
      <c r="I16" s="5">
        <v>2</v>
      </c>
      <c r="J16" s="5">
        <v>30</v>
      </c>
      <c r="K16" s="5">
        <v>4</v>
      </c>
      <c r="L16" s="3">
        <v>3</v>
      </c>
      <c r="M16" s="3">
        <v>30</v>
      </c>
      <c r="N16" s="15">
        <v>3</v>
      </c>
      <c r="O16" s="15">
        <v>25</v>
      </c>
      <c r="P16" s="15">
        <v>6</v>
      </c>
      <c r="Q16" s="15">
        <v>30</v>
      </c>
      <c r="R16" s="15">
        <v>9</v>
      </c>
      <c r="S16" s="15">
        <v>40</v>
      </c>
      <c r="T16" s="3">
        <v>3</v>
      </c>
      <c r="U16" s="3">
        <v>9</v>
      </c>
      <c r="V16" s="16">
        <v>3</v>
      </c>
      <c r="W16" s="16">
        <v>50</v>
      </c>
      <c r="X16" s="16">
        <v>6</v>
      </c>
      <c r="Y16" s="16">
        <v>60</v>
      </c>
      <c r="Z16" s="3">
        <v>1</v>
      </c>
      <c r="AA16" s="3">
        <v>3</v>
      </c>
    </row>
    <row r="17" s="1" customFormat="1" spans="1:27">
      <c r="A17" s="3">
        <v>16</v>
      </c>
      <c r="B17" s="3">
        <v>104428</v>
      </c>
      <c r="C17" s="3" t="str">
        <f>VLOOKUP(B:B,[1]Sheet3!$B$1:$D$65536,3,0)</f>
        <v>城郊二片</v>
      </c>
      <c r="D17" s="4" t="s">
        <v>36</v>
      </c>
      <c r="E17" s="4" t="str">
        <f>VLOOKUP(B17,[2]Sheet1!$C:$E,3,0)</f>
        <v>城郊二片</v>
      </c>
      <c r="F17" s="5">
        <v>10</v>
      </c>
      <c r="G17" s="5">
        <v>1</v>
      </c>
      <c r="H17" s="5">
        <v>15</v>
      </c>
      <c r="I17" s="5">
        <v>2</v>
      </c>
      <c r="J17" s="5">
        <v>30</v>
      </c>
      <c r="K17" s="5">
        <v>4</v>
      </c>
      <c r="L17" s="3">
        <v>3</v>
      </c>
      <c r="M17" s="3">
        <v>30</v>
      </c>
      <c r="N17" s="15">
        <v>3</v>
      </c>
      <c r="O17" s="15">
        <v>25</v>
      </c>
      <c r="P17" s="15">
        <v>6</v>
      </c>
      <c r="Q17" s="15">
        <v>30</v>
      </c>
      <c r="R17" s="15">
        <v>9</v>
      </c>
      <c r="S17" s="15">
        <v>40</v>
      </c>
      <c r="T17" s="3">
        <v>3</v>
      </c>
      <c r="U17" s="3">
        <v>9</v>
      </c>
      <c r="V17" s="16">
        <v>3</v>
      </c>
      <c r="W17" s="16">
        <v>50</v>
      </c>
      <c r="X17" s="16">
        <v>6</v>
      </c>
      <c r="Y17" s="16">
        <v>60</v>
      </c>
      <c r="Z17" s="3">
        <v>1</v>
      </c>
      <c r="AA17" s="3">
        <v>3</v>
      </c>
    </row>
    <row r="18" s="1" customFormat="1" spans="1:27">
      <c r="A18" s="3">
        <v>17</v>
      </c>
      <c r="B18" s="3">
        <v>337</v>
      </c>
      <c r="C18" s="3" t="str">
        <f>VLOOKUP(B:B,[1]Sheet3!$B$1:$D$65536,3,0)</f>
        <v>城中片区</v>
      </c>
      <c r="D18" s="4" t="s">
        <v>60</v>
      </c>
      <c r="E18" s="4" t="str">
        <f>VLOOKUP(B18,[2]Sheet1!$C:$E,3,0)</f>
        <v>城中片区</v>
      </c>
      <c r="F18" s="5">
        <v>20</v>
      </c>
      <c r="G18" s="5">
        <v>1</v>
      </c>
      <c r="H18" s="5">
        <v>25</v>
      </c>
      <c r="I18" s="5">
        <v>2</v>
      </c>
      <c r="J18" s="5">
        <v>35</v>
      </c>
      <c r="K18" s="5">
        <v>4</v>
      </c>
      <c r="L18" s="3">
        <v>3</v>
      </c>
      <c r="M18" s="3">
        <v>35</v>
      </c>
      <c r="N18" s="15">
        <v>21</v>
      </c>
      <c r="O18" s="15">
        <v>25</v>
      </c>
      <c r="P18" s="15">
        <v>24</v>
      </c>
      <c r="Q18" s="15">
        <v>30</v>
      </c>
      <c r="R18" s="15">
        <v>27</v>
      </c>
      <c r="S18" s="15">
        <v>40</v>
      </c>
      <c r="T18" s="3">
        <v>3</v>
      </c>
      <c r="U18" s="3">
        <v>27</v>
      </c>
      <c r="V18" s="16">
        <v>3</v>
      </c>
      <c r="W18" s="16">
        <v>50</v>
      </c>
      <c r="X18" s="16">
        <v>6</v>
      </c>
      <c r="Y18" s="16">
        <v>60</v>
      </c>
      <c r="Z18" s="3">
        <v>2</v>
      </c>
      <c r="AA18" s="3">
        <v>6</v>
      </c>
    </row>
    <row r="19" s="1" customFormat="1" spans="1:27">
      <c r="A19" s="3">
        <v>18</v>
      </c>
      <c r="B19" s="6">
        <v>517</v>
      </c>
      <c r="C19" s="3" t="str">
        <f>VLOOKUP(B:B,[1]Sheet3!$B$1:$D$65536,3,0)</f>
        <v>城中片区</v>
      </c>
      <c r="D19" s="7" t="s">
        <v>64</v>
      </c>
      <c r="E19" s="4" t="str">
        <f>VLOOKUP(B19,[2]Sheet1!$C:$E,3,0)</f>
        <v>城中片区</v>
      </c>
      <c r="F19" s="5">
        <v>10</v>
      </c>
      <c r="G19" s="5">
        <v>1</v>
      </c>
      <c r="H19" s="5">
        <v>15</v>
      </c>
      <c r="I19" s="5">
        <v>2</v>
      </c>
      <c r="J19" s="5">
        <v>30</v>
      </c>
      <c r="K19" s="5">
        <v>4</v>
      </c>
      <c r="L19" s="6">
        <v>2</v>
      </c>
      <c r="M19" s="6">
        <v>15</v>
      </c>
      <c r="N19" s="15">
        <v>3</v>
      </c>
      <c r="O19" s="15">
        <v>25</v>
      </c>
      <c r="P19" s="15">
        <v>6</v>
      </c>
      <c r="Q19" s="15">
        <v>30</v>
      </c>
      <c r="R19" s="15">
        <v>9</v>
      </c>
      <c r="S19" s="15">
        <v>40</v>
      </c>
      <c r="T19" s="6">
        <v>1</v>
      </c>
      <c r="U19" s="6">
        <v>25</v>
      </c>
      <c r="V19" s="16">
        <v>3</v>
      </c>
      <c r="W19" s="16">
        <v>50</v>
      </c>
      <c r="X19" s="16">
        <v>6</v>
      </c>
      <c r="Y19" s="16">
        <v>60</v>
      </c>
      <c r="Z19" s="6">
        <v>1</v>
      </c>
      <c r="AA19" s="6">
        <v>50</v>
      </c>
    </row>
    <row r="20" s="1" customFormat="1" spans="1:27">
      <c r="A20" s="3">
        <v>19</v>
      </c>
      <c r="B20" s="3">
        <v>578</v>
      </c>
      <c r="C20" s="3" t="str">
        <f>VLOOKUP(B:B,[1]Sheet3!$B$1:$D$65536,3,0)</f>
        <v>城中片区</v>
      </c>
      <c r="D20" s="4" t="s">
        <v>65</v>
      </c>
      <c r="E20" s="4" t="str">
        <f>VLOOKUP(B20,[2]Sheet1!$C:$E,3,0)</f>
        <v>城中片区</v>
      </c>
      <c r="F20" s="5">
        <v>10</v>
      </c>
      <c r="G20" s="5">
        <v>1</v>
      </c>
      <c r="H20" s="5">
        <v>15</v>
      </c>
      <c r="I20" s="5">
        <v>2</v>
      </c>
      <c r="J20" s="5">
        <v>30</v>
      </c>
      <c r="K20" s="5">
        <v>4</v>
      </c>
      <c r="L20" s="3">
        <v>2</v>
      </c>
      <c r="M20" s="3">
        <v>30</v>
      </c>
      <c r="N20" s="15">
        <v>3</v>
      </c>
      <c r="O20" s="15">
        <v>25</v>
      </c>
      <c r="P20" s="15">
        <v>6</v>
      </c>
      <c r="Q20" s="15">
        <v>30</v>
      </c>
      <c r="R20" s="15">
        <v>9</v>
      </c>
      <c r="S20" s="15">
        <v>40</v>
      </c>
      <c r="T20" s="3">
        <v>1</v>
      </c>
      <c r="U20" s="3">
        <v>25</v>
      </c>
      <c r="V20" s="16">
        <v>3</v>
      </c>
      <c r="W20" s="16">
        <v>50</v>
      </c>
      <c r="X20" s="16">
        <v>6</v>
      </c>
      <c r="Y20" s="16">
        <v>60</v>
      </c>
      <c r="Z20" s="3">
        <v>1</v>
      </c>
      <c r="AA20" s="3">
        <v>50</v>
      </c>
    </row>
    <row r="21" s="1" customFormat="1" spans="1:27">
      <c r="A21" s="3">
        <v>20</v>
      </c>
      <c r="B21" s="3">
        <v>308</v>
      </c>
      <c r="C21" s="3" t="str">
        <f>VLOOKUP(B:B,[1]Sheet3!$B$1:$D$65536,3,0)</f>
        <v>城中片区</v>
      </c>
      <c r="D21" s="4" t="s">
        <v>66</v>
      </c>
      <c r="E21" s="4" t="str">
        <f>VLOOKUP(B21,[2]Sheet1!$C:$E,3,0)</f>
        <v>城中片区</v>
      </c>
      <c r="F21" s="5">
        <v>10</v>
      </c>
      <c r="G21" s="5">
        <v>1</v>
      </c>
      <c r="H21" s="5">
        <v>15</v>
      </c>
      <c r="I21" s="5">
        <v>2</v>
      </c>
      <c r="J21" s="5">
        <v>30</v>
      </c>
      <c r="K21" s="5">
        <v>4</v>
      </c>
      <c r="L21" s="3">
        <v>3</v>
      </c>
      <c r="M21" s="3">
        <v>30</v>
      </c>
      <c r="N21" s="15">
        <v>3</v>
      </c>
      <c r="O21" s="15">
        <v>25</v>
      </c>
      <c r="P21" s="15">
        <v>6</v>
      </c>
      <c r="Q21" s="15">
        <v>30</v>
      </c>
      <c r="R21" s="15">
        <v>9</v>
      </c>
      <c r="S21" s="15">
        <v>40</v>
      </c>
      <c r="T21" s="3">
        <v>1</v>
      </c>
      <c r="U21" s="3">
        <v>3</v>
      </c>
      <c r="V21" s="16">
        <v>3</v>
      </c>
      <c r="W21" s="16">
        <v>50</v>
      </c>
      <c r="X21" s="16">
        <v>6</v>
      </c>
      <c r="Y21" s="16">
        <v>60</v>
      </c>
      <c r="Z21" s="3">
        <v>1</v>
      </c>
      <c r="AA21" s="3">
        <v>3</v>
      </c>
    </row>
    <row r="22" s="1" customFormat="1" spans="1:27">
      <c r="A22" s="3">
        <v>21</v>
      </c>
      <c r="B22" s="3">
        <v>349</v>
      </c>
      <c r="C22" s="3" t="str">
        <f>VLOOKUP(B:B,[1]Sheet3!$B$1:$D$65536,3,0)</f>
        <v>城中片区</v>
      </c>
      <c r="D22" s="4" t="s">
        <v>67</v>
      </c>
      <c r="E22" s="4" t="str">
        <f>VLOOKUP(B22,[2]Sheet1!$C:$E,3,0)</f>
        <v>城中片区</v>
      </c>
      <c r="F22" s="5">
        <v>10</v>
      </c>
      <c r="G22" s="5">
        <v>1</v>
      </c>
      <c r="H22" s="5">
        <v>15</v>
      </c>
      <c r="I22" s="5">
        <v>2</v>
      </c>
      <c r="J22" s="5">
        <v>30</v>
      </c>
      <c r="K22" s="5">
        <v>4</v>
      </c>
      <c r="L22" s="3">
        <v>1</v>
      </c>
      <c r="M22" s="3">
        <v>10</v>
      </c>
      <c r="N22" s="15">
        <v>3</v>
      </c>
      <c r="O22" s="15">
        <v>25</v>
      </c>
      <c r="P22" s="15">
        <v>6</v>
      </c>
      <c r="Q22" s="15">
        <v>30</v>
      </c>
      <c r="R22" s="15">
        <v>9</v>
      </c>
      <c r="S22" s="15">
        <v>40</v>
      </c>
      <c r="T22" s="3">
        <v>1</v>
      </c>
      <c r="U22" s="3">
        <v>3</v>
      </c>
      <c r="V22" s="16">
        <v>3</v>
      </c>
      <c r="W22" s="16">
        <v>50</v>
      </c>
      <c r="X22" s="16">
        <v>6</v>
      </c>
      <c r="Y22" s="16">
        <v>60</v>
      </c>
      <c r="Z22" s="3">
        <v>1</v>
      </c>
      <c r="AA22" s="3">
        <v>3</v>
      </c>
    </row>
    <row r="23" s="1" customFormat="1" spans="1:27">
      <c r="A23" s="3">
        <v>22</v>
      </c>
      <c r="B23" s="3">
        <v>391</v>
      </c>
      <c r="C23" s="3" t="str">
        <f>VLOOKUP(B:B,[1]Sheet3!$B$1:$D$65536,3,0)</f>
        <v>城中片区</v>
      </c>
      <c r="D23" s="4" t="s">
        <v>68</v>
      </c>
      <c r="E23" s="4" t="str">
        <f>VLOOKUP(B23,[2]Sheet1!$C:$E,3,0)</f>
        <v>城中片区</v>
      </c>
      <c r="F23" s="5">
        <v>10</v>
      </c>
      <c r="G23" s="5">
        <v>1</v>
      </c>
      <c r="H23" s="5">
        <v>15</v>
      </c>
      <c r="I23" s="5">
        <v>2</v>
      </c>
      <c r="J23" s="5">
        <v>30</v>
      </c>
      <c r="K23" s="5">
        <v>4</v>
      </c>
      <c r="L23" s="3">
        <v>2</v>
      </c>
      <c r="M23" s="3">
        <v>15</v>
      </c>
      <c r="N23" s="15">
        <v>3</v>
      </c>
      <c r="O23" s="15">
        <v>25</v>
      </c>
      <c r="P23" s="15">
        <v>6</v>
      </c>
      <c r="Q23" s="15">
        <v>30</v>
      </c>
      <c r="R23" s="15">
        <v>9</v>
      </c>
      <c r="S23" s="15">
        <v>40</v>
      </c>
      <c r="T23" s="3">
        <v>1</v>
      </c>
      <c r="U23" s="3">
        <v>3</v>
      </c>
      <c r="V23" s="16">
        <v>3</v>
      </c>
      <c r="W23" s="16">
        <v>50</v>
      </c>
      <c r="X23" s="16">
        <v>6</v>
      </c>
      <c r="Y23" s="16">
        <v>60</v>
      </c>
      <c r="Z23" s="3">
        <v>1</v>
      </c>
      <c r="AA23" s="3">
        <v>3</v>
      </c>
    </row>
    <row r="24" s="1" customFormat="1" spans="1:27">
      <c r="A24" s="3">
        <v>23</v>
      </c>
      <c r="B24" s="3">
        <v>373</v>
      </c>
      <c r="C24" s="3" t="str">
        <f>VLOOKUP(B:B,[1]Sheet3!$B$1:$D$65536,3,0)</f>
        <v>城中片区</v>
      </c>
      <c r="D24" s="4" t="s">
        <v>69</v>
      </c>
      <c r="E24" s="4" t="str">
        <f>VLOOKUP(B24,[2]Sheet1!$C:$E,3,0)</f>
        <v>城中片区</v>
      </c>
      <c r="F24" s="5">
        <v>10</v>
      </c>
      <c r="G24" s="5">
        <v>1</v>
      </c>
      <c r="H24" s="5">
        <v>15</v>
      </c>
      <c r="I24" s="5">
        <v>2</v>
      </c>
      <c r="J24" s="5">
        <v>30</v>
      </c>
      <c r="K24" s="5">
        <v>4</v>
      </c>
      <c r="L24" s="3">
        <v>2</v>
      </c>
      <c r="M24" s="3">
        <v>15</v>
      </c>
      <c r="N24" s="15">
        <v>3</v>
      </c>
      <c r="O24" s="15">
        <v>25</v>
      </c>
      <c r="P24" s="15">
        <v>6</v>
      </c>
      <c r="Q24" s="15">
        <v>30</v>
      </c>
      <c r="R24" s="15">
        <v>9</v>
      </c>
      <c r="S24" s="15">
        <v>40</v>
      </c>
      <c r="T24" s="3">
        <v>2</v>
      </c>
      <c r="U24" s="3">
        <v>6</v>
      </c>
      <c r="V24" s="16">
        <v>3</v>
      </c>
      <c r="W24" s="16">
        <v>50</v>
      </c>
      <c r="X24" s="16">
        <v>6</v>
      </c>
      <c r="Y24" s="16">
        <v>60</v>
      </c>
      <c r="Z24" s="3">
        <v>1</v>
      </c>
      <c r="AA24" s="3">
        <v>3</v>
      </c>
    </row>
    <row r="25" s="1" customFormat="1" spans="1:27">
      <c r="A25" s="3">
        <v>24</v>
      </c>
      <c r="B25" s="3">
        <v>572</v>
      </c>
      <c r="C25" s="3" t="str">
        <f>VLOOKUP(B:B,[1]Sheet3!$B$1:$D$65536,3,0)</f>
        <v>城中片区</v>
      </c>
      <c r="D25" s="4" t="s">
        <v>70</v>
      </c>
      <c r="E25" s="4" t="str">
        <f>VLOOKUP(B25,[2]Sheet1!$C:$E,3,0)</f>
        <v>城中片区</v>
      </c>
      <c r="F25" s="5">
        <v>10</v>
      </c>
      <c r="G25" s="5">
        <v>1</v>
      </c>
      <c r="H25" s="5">
        <v>15</v>
      </c>
      <c r="I25" s="5">
        <v>2</v>
      </c>
      <c r="J25" s="5">
        <v>30</v>
      </c>
      <c r="K25" s="5">
        <v>4</v>
      </c>
      <c r="L25" s="3">
        <v>1</v>
      </c>
      <c r="M25" s="3">
        <v>10</v>
      </c>
      <c r="N25" s="15">
        <v>3</v>
      </c>
      <c r="O25" s="15">
        <v>25</v>
      </c>
      <c r="P25" s="15">
        <v>6</v>
      </c>
      <c r="Q25" s="15">
        <v>30</v>
      </c>
      <c r="R25" s="15">
        <v>9</v>
      </c>
      <c r="S25" s="15">
        <v>40</v>
      </c>
      <c r="T25" s="3">
        <v>1</v>
      </c>
      <c r="U25" s="3">
        <v>3</v>
      </c>
      <c r="V25" s="16">
        <v>3</v>
      </c>
      <c r="W25" s="16">
        <v>50</v>
      </c>
      <c r="X25" s="16">
        <v>6</v>
      </c>
      <c r="Y25" s="16">
        <v>60</v>
      </c>
      <c r="Z25" s="3">
        <v>1</v>
      </c>
      <c r="AA25" s="3">
        <v>3</v>
      </c>
    </row>
    <row r="26" s="1" customFormat="1" spans="1:27">
      <c r="A26" s="3">
        <v>25</v>
      </c>
      <c r="B26" s="3">
        <v>747</v>
      </c>
      <c r="C26" s="3" t="str">
        <f>VLOOKUP(B:B,[1]Sheet3!$B$1:$D$65536,3,0)</f>
        <v>城中片区</v>
      </c>
      <c r="D26" s="4" t="s">
        <v>71</v>
      </c>
      <c r="E26" s="4" t="str">
        <f>VLOOKUP(B26,[2]Sheet1!$C:$E,3,0)</f>
        <v>城中片区</v>
      </c>
      <c r="F26" s="5">
        <v>10</v>
      </c>
      <c r="G26" s="5">
        <v>1</v>
      </c>
      <c r="H26" s="5">
        <v>15</v>
      </c>
      <c r="I26" s="5">
        <v>2</v>
      </c>
      <c r="J26" s="5">
        <v>30</v>
      </c>
      <c r="K26" s="5">
        <v>4</v>
      </c>
      <c r="L26" s="3"/>
      <c r="M26" s="3"/>
      <c r="N26" s="15">
        <v>3</v>
      </c>
      <c r="O26" s="15">
        <v>25</v>
      </c>
      <c r="P26" s="15">
        <v>6</v>
      </c>
      <c r="Q26" s="15">
        <v>30</v>
      </c>
      <c r="R26" s="15">
        <v>9</v>
      </c>
      <c r="S26" s="15">
        <v>40</v>
      </c>
      <c r="T26" s="3"/>
      <c r="U26" s="3"/>
      <c r="V26" s="16">
        <v>3</v>
      </c>
      <c r="W26" s="16">
        <v>50</v>
      </c>
      <c r="X26" s="16">
        <v>6</v>
      </c>
      <c r="Y26" s="16">
        <v>60</v>
      </c>
      <c r="Z26" s="3"/>
      <c r="AA26" s="3"/>
    </row>
    <row r="27" s="1" customFormat="1" spans="1:27">
      <c r="A27" s="3">
        <v>26</v>
      </c>
      <c r="B27" s="3">
        <v>511</v>
      </c>
      <c r="C27" s="3" t="str">
        <f>VLOOKUP(B:B,[1]Sheet3!$B$1:$D$65536,3,0)</f>
        <v>城中片区</v>
      </c>
      <c r="D27" s="4" t="s">
        <v>72</v>
      </c>
      <c r="E27" s="4" t="str">
        <f>VLOOKUP(B27,[2]Sheet1!$C:$E,3,0)</f>
        <v>城中片区</v>
      </c>
      <c r="F27" s="5">
        <v>10</v>
      </c>
      <c r="G27" s="5">
        <v>1</v>
      </c>
      <c r="H27" s="5">
        <v>15</v>
      </c>
      <c r="I27" s="5">
        <v>2</v>
      </c>
      <c r="J27" s="5">
        <v>30</v>
      </c>
      <c r="K27" s="5">
        <v>4</v>
      </c>
      <c r="L27" s="3">
        <v>3</v>
      </c>
      <c r="M27" s="3">
        <v>30</v>
      </c>
      <c r="N27" s="15">
        <v>3</v>
      </c>
      <c r="O27" s="15">
        <v>25</v>
      </c>
      <c r="P27" s="15">
        <v>6</v>
      </c>
      <c r="Q27" s="15">
        <v>30</v>
      </c>
      <c r="R27" s="15">
        <v>9</v>
      </c>
      <c r="S27" s="15">
        <v>40</v>
      </c>
      <c r="T27" s="3">
        <v>1</v>
      </c>
      <c r="U27" s="3">
        <v>3</v>
      </c>
      <c r="V27" s="16">
        <v>3</v>
      </c>
      <c r="W27" s="16">
        <v>50</v>
      </c>
      <c r="X27" s="16">
        <v>6</v>
      </c>
      <c r="Y27" s="16">
        <v>60</v>
      </c>
      <c r="Z27" s="3">
        <v>1</v>
      </c>
      <c r="AA27" s="3">
        <v>3</v>
      </c>
    </row>
    <row r="28" s="1" customFormat="1" spans="1:27">
      <c r="A28" s="3">
        <v>27</v>
      </c>
      <c r="B28" s="3">
        <v>355</v>
      </c>
      <c r="C28" s="3" t="str">
        <f>VLOOKUP(B:B,[1]Sheet3!$B$1:$D$65536,3,0)</f>
        <v>城中片区</v>
      </c>
      <c r="D28" s="4" t="s">
        <v>73</v>
      </c>
      <c r="E28" s="4" t="str">
        <f>VLOOKUP(B28,[2]Sheet1!$C:$E,3,0)</f>
        <v>城中片区</v>
      </c>
      <c r="F28" s="5">
        <v>10</v>
      </c>
      <c r="G28" s="5">
        <v>1</v>
      </c>
      <c r="H28" s="5">
        <v>15</v>
      </c>
      <c r="I28" s="5">
        <v>2</v>
      </c>
      <c r="J28" s="5">
        <v>30</v>
      </c>
      <c r="K28" s="5">
        <v>4</v>
      </c>
      <c r="L28" s="3">
        <v>1</v>
      </c>
      <c r="M28" s="3">
        <v>10</v>
      </c>
      <c r="N28" s="15">
        <v>3</v>
      </c>
      <c r="O28" s="15">
        <v>25</v>
      </c>
      <c r="P28" s="15">
        <v>6</v>
      </c>
      <c r="Q28" s="15">
        <v>30</v>
      </c>
      <c r="R28" s="15">
        <v>9</v>
      </c>
      <c r="S28" s="15">
        <v>40</v>
      </c>
      <c r="T28" s="3">
        <v>1</v>
      </c>
      <c r="U28" s="3">
        <v>3</v>
      </c>
      <c r="V28" s="16">
        <v>3</v>
      </c>
      <c r="W28" s="16">
        <v>50</v>
      </c>
      <c r="X28" s="16">
        <v>6</v>
      </c>
      <c r="Y28" s="16">
        <v>60</v>
      </c>
      <c r="Z28" s="3">
        <v>1</v>
      </c>
      <c r="AA28" s="3">
        <v>3</v>
      </c>
    </row>
    <row r="29" s="1" customFormat="1" spans="1:27">
      <c r="A29" s="3">
        <v>28</v>
      </c>
      <c r="B29" s="3">
        <v>718</v>
      </c>
      <c r="C29" s="3" t="str">
        <f>VLOOKUP(B:B,[1]Sheet3!$B$1:$D$65536,3,0)</f>
        <v>城中片区</v>
      </c>
      <c r="D29" s="4" t="s">
        <v>74</v>
      </c>
      <c r="E29" s="4" t="str">
        <f>VLOOKUP(B29,[2]Sheet1!$C:$E,3,0)</f>
        <v>城中片区</v>
      </c>
      <c r="F29" s="5">
        <v>10</v>
      </c>
      <c r="G29" s="5">
        <v>1</v>
      </c>
      <c r="H29" s="5">
        <v>15</v>
      </c>
      <c r="I29" s="5">
        <v>2</v>
      </c>
      <c r="J29" s="5">
        <v>30</v>
      </c>
      <c r="K29" s="5">
        <v>4</v>
      </c>
      <c r="L29" s="3">
        <v>1</v>
      </c>
      <c r="M29" s="3">
        <v>10</v>
      </c>
      <c r="N29" s="15">
        <v>3</v>
      </c>
      <c r="O29" s="15">
        <v>25</v>
      </c>
      <c r="P29" s="15">
        <v>6</v>
      </c>
      <c r="Q29" s="15">
        <v>30</v>
      </c>
      <c r="R29" s="15">
        <v>9</v>
      </c>
      <c r="S29" s="15">
        <v>40</v>
      </c>
      <c r="T29" s="3">
        <v>1</v>
      </c>
      <c r="U29" s="3">
        <v>3</v>
      </c>
      <c r="V29" s="16">
        <v>3</v>
      </c>
      <c r="W29" s="16">
        <v>50</v>
      </c>
      <c r="X29" s="16">
        <v>6</v>
      </c>
      <c r="Y29" s="16">
        <v>60</v>
      </c>
      <c r="Z29" s="3">
        <v>1</v>
      </c>
      <c r="AA29" s="3">
        <v>3</v>
      </c>
    </row>
    <row r="30" s="1" customFormat="1" spans="1:27">
      <c r="A30" s="3">
        <v>29</v>
      </c>
      <c r="B30" s="3">
        <v>102479</v>
      </c>
      <c r="C30" s="3" t="str">
        <f>VLOOKUP(B:B,[1]Sheet3!$B$1:$D$65536,3,0)</f>
        <v>城中片区</v>
      </c>
      <c r="D30" s="4" t="s">
        <v>75</v>
      </c>
      <c r="E30" s="4" t="str">
        <f>VLOOKUP(B30,[2]Sheet1!$C:$E,3,0)</f>
        <v>城中片区</v>
      </c>
      <c r="F30" s="5">
        <v>10</v>
      </c>
      <c r="G30" s="5">
        <v>1</v>
      </c>
      <c r="H30" s="5">
        <v>15</v>
      </c>
      <c r="I30" s="5">
        <v>2</v>
      </c>
      <c r="J30" s="5">
        <v>30</v>
      </c>
      <c r="K30" s="5">
        <v>4</v>
      </c>
      <c r="L30" s="3">
        <v>1</v>
      </c>
      <c r="M30" s="3">
        <v>10</v>
      </c>
      <c r="N30" s="15">
        <v>3</v>
      </c>
      <c r="O30" s="15">
        <v>25</v>
      </c>
      <c r="P30" s="15">
        <v>6</v>
      </c>
      <c r="Q30" s="15">
        <v>30</v>
      </c>
      <c r="R30" s="15">
        <v>9</v>
      </c>
      <c r="S30" s="15">
        <v>40</v>
      </c>
      <c r="T30" s="3">
        <v>1</v>
      </c>
      <c r="U30" s="3">
        <v>3</v>
      </c>
      <c r="V30" s="16">
        <v>3</v>
      </c>
      <c r="W30" s="16">
        <v>50</v>
      </c>
      <c r="X30" s="16">
        <v>6</v>
      </c>
      <c r="Y30" s="16">
        <v>60</v>
      </c>
      <c r="Z30" s="3">
        <v>1</v>
      </c>
      <c r="AA30" s="3">
        <v>3</v>
      </c>
    </row>
    <row r="31" s="1" customFormat="1" spans="1:27">
      <c r="A31" s="3">
        <v>30</v>
      </c>
      <c r="B31" s="3">
        <v>723</v>
      </c>
      <c r="C31" s="3" t="str">
        <f>VLOOKUP(B:B,[1]Sheet3!$B$1:$D$65536,3,0)</f>
        <v>城中片区</v>
      </c>
      <c r="D31" s="4" t="s">
        <v>76</v>
      </c>
      <c r="E31" s="4" t="str">
        <f>VLOOKUP(B31,[2]Sheet1!$C:$E,3,0)</f>
        <v>城中片区</v>
      </c>
      <c r="F31" s="5">
        <v>10</v>
      </c>
      <c r="G31" s="5">
        <v>1</v>
      </c>
      <c r="H31" s="5">
        <v>15</v>
      </c>
      <c r="I31" s="5">
        <v>2</v>
      </c>
      <c r="J31" s="5">
        <v>30</v>
      </c>
      <c r="K31" s="5">
        <v>4</v>
      </c>
      <c r="L31" s="3">
        <v>1</v>
      </c>
      <c r="M31" s="3">
        <v>10</v>
      </c>
      <c r="N31" s="15">
        <v>3</v>
      </c>
      <c r="O31" s="15">
        <v>25</v>
      </c>
      <c r="P31" s="15">
        <v>6</v>
      </c>
      <c r="Q31" s="15">
        <v>30</v>
      </c>
      <c r="R31" s="15">
        <v>9</v>
      </c>
      <c r="S31" s="15">
        <v>40</v>
      </c>
      <c r="T31" s="3">
        <v>1</v>
      </c>
      <c r="U31" s="3">
        <v>3</v>
      </c>
      <c r="V31" s="16">
        <v>3</v>
      </c>
      <c r="W31" s="16">
        <v>50</v>
      </c>
      <c r="X31" s="16">
        <v>6</v>
      </c>
      <c r="Y31" s="16">
        <v>60</v>
      </c>
      <c r="Z31" s="3">
        <v>1</v>
      </c>
      <c r="AA31" s="3">
        <v>3</v>
      </c>
    </row>
    <row r="32" s="1" customFormat="1" spans="1:27">
      <c r="A32" s="3">
        <v>31</v>
      </c>
      <c r="B32" s="3">
        <v>742</v>
      </c>
      <c r="C32" s="3" t="str">
        <f>VLOOKUP(B:B,[1]Sheet3!$B$1:$D$65536,3,0)</f>
        <v>城中片区</v>
      </c>
      <c r="D32" s="4" t="s">
        <v>77</v>
      </c>
      <c r="E32" s="4" t="str">
        <f>VLOOKUP(B32,[2]Sheet1!$C:$E,3,0)</f>
        <v>城中片区</v>
      </c>
      <c r="F32" s="5">
        <v>10</v>
      </c>
      <c r="G32" s="5">
        <v>1</v>
      </c>
      <c r="H32" s="5">
        <v>15</v>
      </c>
      <c r="I32" s="5">
        <v>2</v>
      </c>
      <c r="J32" s="5">
        <v>30</v>
      </c>
      <c r="K32" s="5">
        <v>4</v>
      </c>
      <c r="L32" s="3">
        <v>1</v>
      </c>
      <c r="M32" s="3"/>
      <c r="N32" s="15">
        <v>3</v>
      </c>
      <c r="O32" s="15">
        <v>25</v>
      </c>
      <c r="P32" s="15">
        <v>6</v>
      </c>
      <c r="Q32" s="15">
        <v>30</v>
      </c>
      <c r="R32" s="15">
        <v>9</v>
      </c>
      <c r="S32" s="15">
        <v>40</v>
      </c>
      <c r="T32" s="3">
        <v>1</v>
      </c>
      <c r="U32" s="3"/>
      <c r="V32" s="16">
        <v>3</v>
      </c>
      <c r="W32" s="16">
        <v>50</v>
      </c>
      <c r="X32" s="16">
        <v>6</v>
      </c>
      <c r="Y32" s="16">
        <v>60</v>
      </c>
      <c r="Z32" s="3">
        <v>1</v>
      </c>
      <c r="AA32" s="3">
        <v>3</v>
      </c>
    </row>
    <row r="33" s="1" customFormat="1" spans="1:27">
      <c r="A33" s="8">
        <v>32</v>
      </c>
      <c r="B33" s="3">
        <v>515</v>
      </c>
      <c r="C33" s="9" t="str">
        <f>VLOOKUP(B:B,[1]Sheet3!$B$1:$D$65536,3,0)</f>
        <v>城中片区</v>
      </c>
      <c r="D33" s="10" t="s">
        <v>78</v>
      </c>
      <c r="E33" s="10" t="str">
        <f>VLOOKUP(B33,[2]Sheet1!$C:$E,3,0)</f>
        <v>城中片区</v>
      </c>
      <c r="F33" s="9">
        <v>10</v>
      </c>
      <c r="G33" s="9">
        <v>1</v>
      </c>
      <c r="H33" s="9">
        <v>15</v>
      </c>
      <c r="I33" s="9">
        <v>2</v>
      </c>
      <c r="J33" s="9">
        <v>30</v>
      </c>
      <c r="K33" s="9">
        <v>4</v>
      </c>
      <c r="L33" s="9">
        <v>1</v>
      </c>
      <c r="M33" s="9">
        <v>10</v>
      </c>
      <c r="N33" s="9">
        <v>3</v>
      </c>
      <c r="O33" s="9">
        <v>25</v>
      </c>
      <c r="P33" s="9">
        <v>6</v>
      </c>
      <c r="Q33" s="9">
        <v>30</v>
      </c>
      <c r="R33" s="9">
        <v>9</v>
      </c>
      <c r="S33" s="9">
        <v>40</v>
      </c>
      <c r="T33" s="9">
        <v>1</v>
      </c>
      <c r="U33" s="9">
        <v>3</v>
      </c>
      <c r="V33" s="9">
        <v>3</v>
      </c>
      <c r="W33" s="9">
        <v>50</v>
      </c>
      <c r="X33" s="9">
        <v>6</v>
      </c>
      <c r="Y33" s="9">
        <v>60</v>
      </c>
      <c r="Z33" s="9">
        <v>1</v>
      </c>
      <c r="AA33" s="9">
        <v>3</v>
      </c>
    </row>
    <row r="34" s="1" customFormat="1" spans="1:27">
      <c r="A34" s="3">
        <v>33</v>
      </c>
      <c r="B34" s="3">
        <v>744</v>
      </c>
      <c r="C34" s="3" t="str">
        <f>VLOOKUP(B:B,[1]Sheet3!$B$1:$D$65536,3,0)</f>
        <v>城中片区</v>
      </c>
      <c r="D34" s="4" t="s">
        <v>79</v>
      </c>
      <c r="E34" s="4" t="str">
        <f>VLOOKUP(B34,[2]Sheet1!$C:$E,3,0)</f>
        <v>城中片区</v>
      </c>
      <c r="F34" s="5">
        <v>10</v>
      </c>
      <c r="G34" s="5">
        <v>1</v>
      </c>
      <c r="H34" s="5">
        <v>15</v>
      </c>
      <c r="I34" s="5">
        <v>2</v>
      </c>
      <c r="J34" s="5">
        <v>30</v>
      </c>
      <c r="K34" s="5">
        <v>4</v>
      </c>
      <c r="L34" s="3">
        <v>1</v>
      </c>
      <c r="M34" s="3">
        <v>10</v>
      </c>
      <c r="N34" s="15">
        <v>3</v>
      </c>
      <c r="O34" s="15">
        <v>25</v>
      </c>
      <c r="P34" s="15">
        <v>6</v>
      </c>
      <c r="Q34" s="15">
        <v>30</v>
      </c>
      <c r="R34" s="15">
        <v>9</v>
      </c>
      <c r="S34" s="15">
        <v>40</v>
      </c>
      <c r="T34" s="3">
        <v>1</v>
      </c>
      <c r="U34" s="3">
        <v>3</v>
      </c>
      <c r="V34" s="16">
        <v>3</v>
      </c>
      <c r="W34" s="16">
        <v>50</v>
      </c>
      <c r="X34" s="16">
        <v>6</v>
      </c>
      <c r="Y34" s="16">
        <v>60</v>
      </c>
      <c r="Z34" s="3">
        <v>1</v>
      </c>
      <c r="AA34" s="3">
        <v>3</v>
      </c>
    </row>
    <row r="35" s="1" customFormat="1" spans="1:27">
      <c r="A35" s="3">
        <v>34</v>
      </c>
      <c r="B35" s="3">
        <v>102478</v>
      </c>
      <c r="C35" s="3" t="str">
        <f>VLOOKUP(B:B,[1]Sheet3!$B$1:$D$65536,3,0)</f>
        <v>城中片区</v>
      </c>
      <c r="D35" s="4" t="s">
        <v>80</v>
      </c>
      <c r="E35" s="4" t="str">
        <f>VLOOKUP(B35,[2]Sheet1!$C:$E,3,0)</f>
        <v>城中片区</v>
      </c>
      <c r="F35" s="5">
        <v>10</v>
      </c>
      <c r="G35" s="5">
        <v>1</v>
      </c>
      <c r="H35" s="5">
        <v>15</v>
      </c>
      <c r="I35" s="5">
        <v>2</v>
      </c>
      <c r="J35" s="5">
        <v>30</v>
      </c>
      <c r="K35" s="5">
        <v>4</v>
      </c>
      <c r="L35" s="3">
        <v>1</v>
      </c>
      <c r="M35" s="3"/>
      <c r="N35" s="15">
        <v>3</v>
      </c>
      <c r="O35" s="15">
        <v>25</v>
      </c>
      <c r="P35" s="15">
        <v>6</v>
      </c>
      <c r="Q35" s="15">
        <v>30</v>
      </c>
      <c r="R35" s="15">
        <v>9</v>
      </c>
      <c r="S35" s="15">
        <v>40</v>
      </c>
      <c r="T35" s="3">
        <v>1</v>
      </c>
      <c r="U35" s="3">
        <v>3</v>
      </c>
      <c r="V35" s="16">
        <v>3</v>
      </c>
      <c r="W35" s="16">
        <v>50</v>
      </c>
      <c r="X35" s="16">
        <v>6</v>
      </c>
      <c r="Y35" s="16">
        <v>60</v>
      </c>
      <c r="Z35" s="3">
        <v>1</v>
      </c>
      <c r="AA35" s="3">
        <v>3</v>
      </c>
    </row>
    <row r="36" s="1" customFormat="1" spans="1:32">
      <c r="A36" s="3">
        <v>59</v>
      </c>
      <c r="B36" s="3">
        <v>723</v>
      </c>
      <c r="C36" s="3" t="str">
        <f>VLOOKUP(B:B,[1]Sheet3!$B$1:$D$65536,3,0)</f>
        <v>城中片区</v>
      </c>
      <c r="D36" s="4" t="s">
        <v>141</v>
      </c>
      <c r="E36" s="4" t="str">
        <f>VLOOKUP(B36,[2]Sheet1!$C:$E,3,0)</f>
        <v>城中片区</v>
      </c>
      <c r="F36" s="5">
        <v>10</v>
      </c>
      <c r="G36" s="5">
        <v>1</v>
      </c>
      <c r="H36" s="5">
        <v>15</v>
      </c>
      <c r="I36" s="5">
        <v>2</v>
      </c>
      <c r="J36" s="5">
        <v>30</v>
      </c>
      <c r="K36" s="5">
        <v>4</v>
      </c>
      <c r="L36" s="3"/>
      <c r="M36" s="3"/>
      <c r="N36" s="15">
        <v>3</v>
      </c>
      <c r="O36" s="15">
        <v>25</v>
      </c>
      <c r="P36" s="15">
        <v>6</v>
      </c>
      <c r="Q36" s="15">
        <v>30</v>
      </c>
      <c r="R36" s="15">
        <v>9</v>
      </c>
      <c r="S36" s="15">
        <v>40</v>
      </c>
      <c r="T36" s="3"/>
      <c r="U36" s="3"/>
      <c r="V36" s="16">
        <v>3</v>
      </c>
      <c r="W36" s="16">
        <v>50</v>
      </c>
      <c r="X36" s="16">
        <v>6</v>
      </c>
      <c r="Y36" s="16">
        <v>60</v>
      </c>
      <c r="Z36" s="3"/>
      <c r="AA36" s="3"/>
      <c r="AB36" s="2"/>
      <c r="AC36" s="2"/>
      <c r="AD36" s="2"/>
      <c r="AE36" s="2"/>
      <c r="AF36" s="2"/>
    </row>
    <row r="37" s="1" customFormat="1" spans="1:27">
      <c r="A37" s="3">
        <v>68</v>
      </c>
      <c r="B37" s="3">
        <v>106485</v>
      </c>
      <c r="C37" s="3" t="str">
        <f>VLOOKUP(B:B,[1]Sheet3!$B$1:$D$65536,3,0)</f>
        <v>东南片区</v>
      </c>
      <c r="D37" s="4" t="s">
        <v>105</v>
      </c>
      <c r="E37" s="4" t="str">
        <f>VLOOKUP(B37,[2]Sheet1!$C:$E,3,0)</f>
        <v>城中片区</v>
      </c>
      <c r="F37" s="5">
        <v>10</v>
      </c>
      <c r="G37" s="5">
        <v>1</v>
      </c>
      <c r="H37" s="5">
        <v>15</v>
      </c>
      <c r="I37" s="5">
        <v>2</v>
      </c>
      <c r="J37" s="5">
        <v>30</v>
      </c>
      <c r="K37" s="5">
        <v>4</v>
      </c>
      <c r="L37" s="3">
        <v>3</v>
      </c>
      <c r="M37" s="3">
        <v>30</v>
      </c>
      <c r="N37" s="15">
        <v>3</v>
      </c>
      <c r="O37" s="15">
        <v>25</v>
      </c>
      <c r="P37" s="15">
        <v>6</v>
      </c>
      <c r="Q37" s="15">
        <v>30</v>
      </c>
      <c r="R37" s="15">
        <v>9</v>
      </c>
      <c r="S37" s="15">
        <v>40</v>
      </c>
      <c r="T37" s="3">
        <v>3</v>
      </c>
      <c r="U37" s="3">
        <v>9</v>
      </c>
      <c r="V37" s="16">
        <v>3</v>
      </c>
      <c r="W37" s="16">
        <v>50</v>
      </c>
      <c r="X37" s="16">
        <v>6</v>
      </c>
      <c r="Y37" s="16">
        <v>60</v>
      </c>
      <c r="Z37" s="3"/>
      <c r="AA37" s="3"/>
    </row>
    <row r="38" s="1" customFormat="1" spans="1:27">
      <c r="A38" s="11">
        <v>109</v>
      </c>
      <c r="B38" s="12">
        <v>106865</v>
      </c>
      <c r="C38" s="13" t="s">
        <v>142</v>
      </c>
      <c r="D38" s="14" t="s">
        <v>143</v>
      </c>
      <c r="E38" s="4" t="str">
        <f>VLOOKUP(B38,[2]Sheet1!$C:$E,3,0)</f>
        <v>城中片区</v>
      </c>
      <c r="F38" s="5">
        <v>10</v>
      </c>
      <c r="G38" s="5">
        <v>1</v>
      </c>
      <c r="H38" s="5">
        <v>15</v>
      </c>
      <c r="I38" s="5">
        <v>2</v>
      </c>
      <c r="J38" s="5">
        <v>30</v>
      </c>
      <c r="K38" s="5">
        <v>4</v>
      </c>
      <c r="L38" s="11">
        <v>1</v>
      </c>
      <c r="M38" s="11">
        <v>10</v>
      </c>
      <c r="N38" s="15">
        <v>3</v>
      </c>
      <c r="O38" s="15">
        <v>25</v>
      </c>
      <c r="P38" s="15">
        <v>6</v>
      </c>
      <c r="Q38" s="15">
        <v>30</v>
      </c>
      <c r="R38" s="15">
        <v>9</v>
      </c>
      <c r="S38" s="15">
        <v>40</v>
      </c>
      <c r="T38" s="11"/>
      <c r="U38" s="11"/>
      <c r="V38" s="16">
        <v>3</v>
      </c>
      <c r="W38" s="16">
        <v>50</v>
      </c>
      <c r="X38" s="16">
        <v>6</v>
      </c>
      <c r="Y38" s="16">
        <v>60</v>
      </c>
      <c r="Z38" s="11">
        <v>1</v>
      </c>
      <c r="AA38" s="11">
        <v>3</v>
      </c>
    </row>
    <row r="39" s="1" customFormat="1" spans="1:27">
      <c r="A39" s="3">
        <v>36</v>
      </c>
      <c r="B39" s="3">
        <v>748</v>
      </c>
      <c r="C39" s="3" t="str">
        <f>VLOOKUP(B:B,[1]Sheet3!$B$1:$D$65536,3,0)</f>
        <v>城郊一片</v>
      </c>
      <c r="D39" s="4" t="s">
        <v>46</v>
      </c>
      <c r="E39" s="4" t="str">
        <f>VLOOKUP(B39,[2]Sheet1!$C:$E,3,0)</f>
        <v>大邑片区</v>
      </c>
      <c r="F39" s="5">
        <v>10</v>
      </c>
      <c r="G39" s="5">
        <v>1</v>
      </c>
      <c r="H39" s="5">
        <v>15</v>
      </c>
      <c r="I39" s="5">
        <v>2</v>
      </c>
      <c r="J39" s="5">
        <v>30</v>
      </c>
      <c r="K39" s="5">
        <v>4</v>
      </c>
      <c r="L39" s="3"/>
      <c r="M39" s="3"/>
      <c r="N39" s="15">
        <v>3</v>
      </c>
      <c r="O39" s="15">
        <v>25</v>
      </c>
      <c r="P39" s="15">
        <v>6</v>
      </c>
      <c r="Q39" s="15">
        <v>30</v>
      </c>
      <c r="R39" s="15">
        <v>9</v>
      </c>
      <c r="S39" s="15">
        <v>40</v>
      </c>
      <c r="T39" s="3">
        <v>1</v>
      </c>
      <c r="U39" s="3">
        <v>6</v>
      </c>
      <c r="V39" s="16">
        <v>3</v>
      </c>
      <c r="W39" s="16">
        <v>50</v>
      </c>
      <c r="X39" s="16">
        <v>6</v>
      </c>
      <c r="Y39" s="16">
        <v>60</v>
      </c>
      <c r="Z39" s="3">
        <v>2</v>
      </c>
      <c r="AA39" s="3">
        <v>6</v>
      </c>
    </row>
    <row r="40" s="1" customFormat="1" spans="1:27">
      <c r="A40" s="3">
        <v>37</v>
      </c>
      <c r="B40" s="3">
        <v>716</v>
      </c>
      <c r="C40" s="3" t="str">
        <f>VLOOKUP(B:B,[1]Sheet3!$B$1:$D$65536,3,0)</f>
        <v>城郊一片</v>
      </c>
      <c r="D40" s="4" t="s">
        <v>37</v>
      </c>
      <c r="E40" s="4" t="str">
        <f>VLOOKUP(B40,[2]Sheet1!$C:$E,3,0)</f>
        <v>大邑片区</v>
      </c>
      <c r="F40" s="5">
        <v>10</v>
      </c>
      <c r="G40" s="5">
        <v>1</v>
      </c>
      <c r="H40" s="5">
        <v>15</v>
      </c>
      <c r="I40" s="5">
        <v>2</v>
      </c>
      <c r="J40" s="5">
        <v>30</v>
      </c>
      <c r="K40" s="5">
        <v>4</v>
      </c>
      <c r="L40" s="3">
        <v>3</v>
      </c>
      <c r="M40" s="3">
        <v>30</v>
      </c>
      <c r="N40" s="15">
        <v>3</v>
      </c>
      <c r="O40" s="15">
        <v>25</v>
      </c>
      <c r="P40" s="15">
        <v>6</v>
      </c>
      <c r="Q40" s="15">
        <v>30</v>
      </c>
      <c r="R40" s="15">
        <v>9</v>
      </c>
      <c r="S40" s="15">
        <v>40</v>
      </c>
      <c r="T40" s="3">
        <v>2</v>
      </c>
      <c r="U40" s="3"/>
      <c r="V40" s="16">
        <v>3</v>
      </c>
      <c r="W40" s="16">
        <v>50</v>
      </c>
      <c r="X40" s="16">
        <v>6</v>
      </c>
      <c r="Y40" s="16">
        <v>60</v>
      </c>
      <c r="Z40" s="3">
        <v>2</v>
      </c>
      <c r="AA40" s="3">
        <v>6</v>
      </c>
    </row>
    <row r="41" s="1" customFormat="1" spans="1:27">
      <c r="A41" s="3">
        <v>38</v>
      </c>
      <c r="B41" s="3">
        <v>720</v>
      </c>
      <c r="C41" s="3" t="str">
        <f>VLOOKUP(B:B,[1]Sheet3!$B$1:$D$65536,3,0)</f>
        <v>城郊一片</v>
      </c>
      <c r="D41" s="4" t="s">
        <v>39</v>
      </c>
      <c r="E41" s="4" t="str">
        <f>VLOOKUP(B41,[2]Sheet1!$C:$E,3,0)</f>
        <v>大邑片区</v>
      </c>
      <c r="F41" s="5">
        <v>10</v>
      </c>
      <c r="G41" s="5">
        <v>1</v>
      </c>
      <c r="H41" s="5">
        <v>15</v>
      </c>
      <c r="I41" s="5">
        <v>2</v>
      </c>
      <c r="J41" s="5">
        <v>30</v>
      </c>
      <c r="K41" s="5">
        <v>4</v>
      </c>
      <c r="L41" s="3">
        <v>2</v>
      </c>
      <c r="M41" s="3">
        <v>30</v>
      </c>
      <c r="N41" s="15">
        <v>3</v>
      </c>
      <c r="O41" s="15">
        <v>25</v>
      </c>
      <c r="P41" s="15">
        <v>6</v>
      </c>
      <c r="Q41" s="15">
        <v>30</v>
      </c>
      <c r="R41" s="15">
        <v>9</v>
      </c>
      <c r="S41" s="15">
        <v>40</v>
      </c>
      <c r="T41" s="3">
        <v>2</v>
      </c>
      <c r="U41" s="3">
        <v>6</v>
      </c>
      <c r="V41" s="16">
        <v>3</v>
      </c>
      <c r="W41" s="16">
        <v>50</v>
      </c>
      <c r="X41" s="16">
        <v>6</v>
      </c>
      <c r="Y41" s="16">
        <v>60</v>
      </c>
      <c r="Z41" s="3">
        <v>2</v>
      </c>
      <c r="AA41" s="3">
        <v>6</v>
      </c>
    </row>
    <row r="42" s="1" customFormat="1" spans="1:27">
      <c r="A42" s="3">
        <v>39</v>
      </c>
      <c r="B42" s="3">
        <v>539</v>
      </c>
      <c r="C42" s="3" t="str">
        <f>VLOOKUP(B:B,[1]Sheet3!$B$1:$D$65536,3,0)</f>
        <v>城郊一片</v>
      </c>
      <c r="D42" s="4" t="s">
        <v>40</v>
      </c>
      <c r="E42" s="4" t="str">
        <f>VLOOKUP(B42,[2]Sheet1!$C:$E,3,0)</f>
        <v>大邑片区</v>
      </c>
      <c r="F42" s="5">
        <v>10</v>
      </c>
      <c r="G42" s="5">
        <v>1</v>
      </c>
      <c r="H42" s="5">
        <v>15</v>
      </c>
      <c r="I42" s="5">
        <v>2</v>
      </c>
      <c r="J42" s="5">
        <v>30</v>
      </c>
      <c r="K42" s="5">
        <v>4</v>
      </c>
      <c r="L42" s="3">
        <v>2</v>
      </c>
      <c r="M42" s="3">
        <v>15</v>
      </c>
      <c r="N42" s="15">
        <v>3</v>
      </c>
      <c r="O42" s="15">
        <v>25</v>
      </c>
      <c r="P42" s="15">
        <v>6</v>
      </c>
      <c r="Q42" s="15">
        <v>30</v>
      </c>
      <c r="R42" s="15">
        <v>9</v>
      </c>
      <c r="S42" s="15">
        <v>40</v>
      </c>
      <c r="T42" s="3">
        <v>2</v>
      </c>
      <c r="U42" s="3">
        <v>6</v>
      </c>
      <c r="V42" s="16">
        <v>3</v>
      </c>
      <c r="W42" s="16">
        <v>50</v>
      </c>
      <c r="X42" s="16">
        <v>6</v>
      </c>
      <c r="Y42" s="16">
        <v>60</v>
      </c>
      <c r="Z42" s="3">
        <v>1</v>
      </c>
      <c r="AA42" s="3">
        <v>3</v>
      </c>
    </row>
    <row r="43" s="1" customFormat="1" spans="1:27">
      <c r="A43" s="3">
        <v>40</v>
      </c>
      <c r="B43" s="3">
        <v>594</v>
      </c>
      <c r="C43" s="3" t="str">
        <f>VLOOKUP(B:B,[1]Sheet3!$B$1:$D$65536,3,0)</f>
        <v>城郊一片</v>
      </c>
      <c r="D43" s="4" t="s">
        <v>41</v>
      </c>
      <c r="E43" s="4" t="str">
        <f>VLOOKUP(B43,[2]Sheet1!$C:$E,3,0)</f>
        <v>大邑片区</v>
      </c>
      <c r="F43" s="5">
        <v>10</v>
      </c>
      <c r="G43" s="5">
        <v>1</v>
      </c>
      <c r="H43" s="5">
        <v>15</v>
      </c>
      <c r="I43" s="5">
        <v>2</v>
      </c>
      <c r="J43" s="5">
        <v>30</v>
      </c>
      <c r="K43" s="5">
        <v>4</v>
      </c>
      <c r="L43" s="3">
        <v>3</v>
      </c>
      <c r="M43" s="3">
        <v>30</v>
      </c>
      <c r="N43" s="15">
        <v>3</v>
      </c>
      <c r="O43" s="15">
        <v>25</v>
      </c>
      <c r="P43" s="15">
        <v>6</v>
      </c>
      <c r="Q43" s="15">
        <v>30</v>
      </c>
      <c r="R43" s="15">
        <v>9</v>
      </c>
      <c r="S43" s="15">
        <v>40</v>
      </c>
      <c r="T43" s="3">
        <v>2</v>
      </c>
      <c r="U43" s="3">
        <v>6</v>
      </c>
      <c r="V43" s="16">
        <v>3</v>
      </c>
      <c r="W43" s="16">
        <v>50</v>
      </c>
      <c r="X43" s="16">
        <v>6</v>
      </c>
      <c r="Y43" s="16">
        <v>60</v>
      </c>
      <c r="Z43" s="3">
        <v>2</v>
      </c>
      <c r="AA43" s="3">
        <v>6</v>
      </c>
    </row>
    <row r="44" s="1" customFormat="1" spans="1:27">
      <c r="A44" s="3">
        <v>41</v>
      </c>
      <c r="B44" s="3">
        <v>717</v>
      </c>
      <c r="C44" s="3" t="str">
        <f>VLOOKUP(B:B,[1]Sheet3!$B$1:$D$65536,3,0)</f>
        <v>城郊一片</v>
      </c>
      <c r="D44" s="4" t="s">
        <v>42</v>
      </c>
      <c r="E44" s="4" t="str">
        <f>VLOOKUP(B44,[2]Sheet1!$C:$E,3,0)</f>
        <v>大邑片区</v>
      </c>
      <c r="F44" s="5">
        <v>10</v>
      </c>
      <c r="G44" s="5">
        <v>1</v>
      </c>
      <c r="H44" s="5">
        <v>15</v>
      </c>
      <c r="I44" s="5">
        <v>2</v>
      </c>
      <c r="J44" s="5">
        <v>30</v>
      </c>
      <c r="K44" s="5">
        <v>4</v>
      </c>
      <c r="L44" s="3">
        <v>2</v>
      </c>
      <c r="M44" s="3">
        <v>15</v>
      </c>
      <c r="N44" s="15">
        <v>3</v>
      </c>
      <c r="O44" s="15">
        <v>25</v>
      </c>
      <c r="P44" s="15">
        <v>6</v>
      </c>
      <c r="Q44" s="15">
        <v>30</v>
      </c>
      <c r="R44" s="15">
        <v>9</v>
      </c>
      <c r="S44" s="15">
        <v>40</v>
      </c>
      <c r="T44" s="3">
        <v>1</v>
      </c>
      <c r="U44" s="3">
        <v>3</v>
      </c>
      <c r="V44" s="16">
        <v>3</v>
      </c>
      <c r="W44" s="16">
        <v>50</v>
      </c>
      <c r="X44" s="16">
        <v>6</v>
      </c>
      <c r="Y44" s="16">
        <v>60</v>
      </c>
      <c r="Z44" s="3">
        <v>1</v>
      </c>
      <c r="AA44" s="3">
        <v>3</v>
      </c>
    </row>
    <row r="45" s="1" customFormat="1" spans="1:27">
      <c r="A45" s="3">
        <v>42</v>
      </c>
      <c r="B45" s="3">
        <v>746</v>
      </c>
      <c r="C45" s="3" t="str">
        <f>VLOOKUP(B:B,[1]Sheet3!$B$1:$D$65536,3,0)</f>
        <v>城郊一片</v>
      </c>
      <c r="D45" s="4" t="s">
        <v>43</v>
      </c>
      <c r="E45" s="4" t="str">
        <f>VLOOKUP(B45,[2]Sheet1!$C:$E,3,0)</f>
        <v>大邑片区</v>
      </c>
      <c r="F45" s="5">
        <v>10</v>
      </c>
      <c r="G45" s="5">
        <v>1</v>
      </c>
      <c r="H45" s="5">
        <v>15</v>
      </c>
      <c r="I45" s="5">
        <v>2</v>
      </c>
      <c r="J45" s="5">
        <v>30</v>
      </c>
      <c r="K45" s="5">
        <v>4</v>
      </c>
      <c r="L45" s="3">
        <v>3</v>
      </c>
      <c r="M45" s="3">
        <v>30</v>
      </c>
      <c r="N45" s="15">
        <v>3</v>
      </c>
      <c r="O45" s="15">
        <v>25</v>
      </c>
      <c r="P45" s="15">
        <v>6</v>
      </c>
      <c r="Q45" s="15">
        <v>30</v>
      </c>
      <c r="R45" s="15">
        <v>9</v>
      </c>
      <c r="S45" s="15">
        <v>40</v>
      </c>
      <c r="T45" s="3">
        <v>1</v>
      </c>
      <c r="U45" s="3">
        <v>3</v>
      </c>
      <c r="V45" s="16">
        <v>3</v>
      </c>
      <c r="W45" s="16">
        <v>50</v>
      </c>
      <c r="X45" s="16">
        <v>6</v>
      </c>
      <c r="Y45" s="16">
        <v>60</v>
      </c>
      <c r="Z45" s="3">
        <v>1</v>
      </c>
      <c r="AA45" s="3">
        <v>3</v>
      </c>
    </row>
    <row r="46" s="1" customFormat="1" spans="1:27">
      <c r="A46" s="3">
        <v>43</v>
      </c>
      <c r="B46" s="3">
        <v>549</v>
      </c>
      <c r="C46" s="3" t="str">
        <f>VLOOKUP(B:B,[1]Sheet3!$B$1:$D$65536,3,0)</f>
        <v>城郊一片</v>
      </c>
      <c r="D46" s="4" t="s">
        <v>44</v>
      </c>
      <c r="E46" s="4" t="str">
        <f>VLOOKUP(B46,[2]Sheet1!$C:$E,3,0)</f>
        <v>大邑片区</v>
      </c>
      <c r="F46" s="5">
        <v>10</v>
      </c>
      <c r="G46" s="5">
        <v>1</v>
      </c>
      <c r="H46" s="5">
        <v>15</v>
      </c>
      <c r="I46" s="5">
        <v>2</v>
      </c>
      <c r="J46" s="5">
        <v>30</v>
      </c>
      <c r="K46" s="5">
        <v>4</v>
      </c>
      <c r="L46" s="3">
        <v>3</v>
      </c>
      <c r="M46" s="3">
        <v>30</v>
      </c>
      <c r="N46" s="15">
        <v>3</v>
      </c>
      <c r="O46" s="15">
        <v>25</v>
      </c>
      <c r="P46" s="15">
        <v>6</v>
      </c>
      <c r="Q46" s="15">
        <v>30</v>
      </c>
      <c r="R46" s="15">
        <v>9</v>
      </c>
      <c r="S46" s="15">
        <v>40</v>
      </c>
      <c r="T46" s="3">
        <v>1</v>
      </c>
      <c r="U46" s="3">
        <v>3</v>
      </c>
      <c r="V46" s="16">
        <v>3</v>
      </c>
      <c r="W46" s="16">
        <v>50</v>
      </c>
      <c r="X46" s="16">
        <v>6</v>
      </c>
      <c r="Y46" s="16">
        <v>60</v>
      </c>
      <c r="Z46" s="3">
        <v>1</v>
      </c>
      <c r="AA46" s="3">
        <v>3</v>
      </c>
    </row>
    <row r="47" s="1" customFormat="1" spans="1:27">
      <c r="A47" s="3">
        <v>44</v>
      </c>
      <c r="B47" s="3">
        <v>104533</v>
      </c>
      <c r="C47" s="3" t="str">
        <f>VLOOKUP(B:B,[1]Sheet3!$B$1:$D$65536,3,0)</f>
        <v>城郊二片</v>
      </c>
      <c r="D47" s="4" t="s">
        <v>45</v>
      </c>
      <c r="E47" s="4" t="str">
        <f>VLOOKUP(B47,[2]Sheet1!$C:$E,3,0)</f>
        <v>大邑片区</v>
      </c>
      <c r="F47" s="5">
        <v>10</v>
      </c>
      <c r="G47" s="5">
        <v>1</v>
      </c>
      <c r="H47" s="5">
        <v>15</v>
      </c>
      <c r="I47" s="5">
        <v>2</v>
      </c>
      <c r="J47" s="5">
        <v>30</v>
      </c>
      <c r="K47" s="5">
        <v>4</v>
      </c>
      <c r="L47" s="3">
        <v>2</v>
      </c>
      <c r="M47" s="3">
        <v>15</v>
      </c>
      <c r="N47" s="15">
        <v>3</v>
      </c>
      <c r="O47" s="15">
        <v>25</v>
      </c>
      <c r="P47" s="15">
        <v>6</v>
      </c>
      <c r="Q47" s="15">
        <v>30</v>
      </c>
      <c r="R47" s="15">
        <v>9</v>
      </c>
      <c r="S47" s="15">
        <v>40</v>
      </c>
      <c r="T47" s="3">
        <v>1</v>
      </c>
      <c r="U47" s="3">
        <v>3</v>
      </c>
      <c r="V47" s="16">
        <v>3</v>
      </c>
      <c r="W47" s="16">
        <v>50</v>
      </c>
      <c r="X47" s="16">
        <v>6</v>
      </c>
      <c r="Y47" s="16">
        <v>60</v>
      </c>
      <c r="Z47" s="3">
        <v>1</v>
      </c>
      <c r="AA47" s="3">
        <v>3</v>
      </c>
    </row>
    <row r="48" s="1" customFormat="1" spans="1:27">
      <c r="A48" s="3">
        <v>45</v>
      </c>
      <c r="B48" s="3">
        <v>399</v>
      </c>
      <c r="C48" s="3" t="str">
        <f>VLOOKUP(B:B,[1]Sheet3!$B$1:$D$65536,3,0)</f>
        <v>东南片区</v>
      </c>
      <c r="D48" s="4" t="s">
        <v>82</v>
      </c>
      <c r="E48" s="4" t="str">
        <f>VLOOKUP(B48,[2]Sheet1!$C:$E,3,0)</f>
        <v>东南片区</v>
      </c>
      <c r="F48" s="5">
        <v>10</v>
      </c>
      <c r="G48" s="5">
        <v>1</v>
      </c>
      <c r="H48" s="5">
        <v>15</v>
      </c>
      <c r="I48" s="5">
        <v>2</v>
      </c>
      <c r="J48" s="5">
        <v>30</v>
      </c>
      <c r="K48" s="5">
        <v>4</v>
      </c>
      <c r="L48" s="3">
        <v>2</v>
      </c>
      <c r="M48" s="3">
        <v>15</v>
      </c>
      <c r="N48" s="15">
        <v>3</v>
      </c>
      <c r="O48" s="15">
        <v>25</v>
      </c>
      <c r="P48" s="15">
        <v>6</v>
      </c>
      <c r="Q48" s="15">
        <v>30</v>
      </c>
      <c r="R48" s="15">
        <v>9</v>
      </c>
      <c r="S48" s="15">
        <v>40</v>
      </c>
      <c r="T48" s="3">
        <v>1</v>
      </c>
      <c r="U48" s="3">
        <v>3</v>
      </c>
      <c r="V48" s="16">
        <v>3</v>
      </c>
      <c r="W48" s="16">
        <v>50</v>
      </c>
      <c r="X48" s="16">
        <v>6</v>
      </c>
      <c r="Y48" s="16">
        <v>60</v>
      </c>
      <c r="Z48" s="3">
        <v>1</v>
      </c>
      <c r="AA48" s="3">
        <v>3</v>
      </c>
    </row>
    <row r="49" s="1" customFormat="1" spans="1:27">
      <c r="A49" s="3">
        <v>46</v>
      </c>
      <c r="B49" s="3">
        <v>573</v>
      </c>
      <c r="C49" s="3" t="str">
        <f>VLOOKUP(B:B,[1]Sheet3!$B$1:$D$65536,3,0)</f>
        <v>东南片区</v>
      </c>
      <c r="D49" s="4" t="s">
        <v>84</v>
      </c>
      <c r="E49" s="4" t="str">
        <f>VLOOKUP(B49,[2]Sheet1!$C:$E,3,0)</f>
        <v>东南片区</v>
      </c>
      <c r="F49" s="5">
        <v>10</v>
      </c>
      <c r="G49" s="5">
        <v>1</v>
      </c>
      <c r="H49" s="5">
        <v>15</v>
      </c>
      <c r="I49" s="5">
        <v>2</v>
      </c>
      <c r="J49" s="5">
        <v>30</v>
      </c>
      <c r="K49" s="5">
        <v>4</v>
      </c>
      <c r="L49" s="3">
        <v>1</v>
      </c>
      <c r="M49" s="3">
        <v>15</v>
      </c>
      <c r="N49" s="15">
        <v>3</v>
      </c>
      <c r="O49" s="15">
        <v>25</v>
      </c>
      <c r="P49" s="15">
        <v>6</v>
      </c>
      <c r="Q49" s="15">
        <v>30</v>
      </c>
      <c r="R49" s="15">
        <v>9</v>
      </c>
      <c r="S49" s="15">
        <v>40</v>
      </c>
      <c r="T49" s="3">
        <v>1</v>
      </c>
      <c r="U49" s="3">
        <v>3</v>
      </c>
      <c r="V49" s="16">
        <v>3</v>
      </c>
      <c r="W49" s="16">
        <v>50</v>
      </c>
      <c r="X49" s="16">
        <v>6</v>
      </c>
      <c r="Y49" s="16">
        <v>60</v>
      </c>
      <c r="Z49" s="3">
        <v>1</v>
      </c>
      <c r="AA49" s="3">
        <v>3</v>
      </c>
    </row>
    <row r="50" s="1" customFormat="1" spans="1:27">
      <c r="A50" s="3">
        <v>47</v>
      </c>
      <c r="B50" s="3">
        <v>598</v>
      </c>
      <c r="C50" s="3" t="str">
        <f>VLOOKUP(B:B,[1]Sheet3!$B$1:$D$65536,3,0)</f>
        <v>东南片区</v>
      </c>
      <c r="D50" s="4" t="s">
        <v>85</v>
      </c>
      <c r="E50" s="4" t="str">
        <f>VLOOKUP(B50,[2]Sheet1!$C:$E,3,0)</f>
        <v>东南片区</v>
      </c>
      <c r="F50" s="5">
        <v>10</v>
      </c>
      <c r="G50" s="5">
        <v>1</v>
      </c>
      <c r="H50" s="5">
        <v>15</v>
      </c>
      <c r="I50" s="5">
        <v>2</v>
      </c>
      <c r="J50" s="5">
        <v>30</v>
      </c>
      <c r="K50" s="5">
        <v>4</v>
      </c>
      <c r="L50" s="3">
        <v>3</v>
      </c>
      <c r="M50" s="3">
        <v>30</v>
      </c>
      <c r="N50" s="15">
        <v>3</v>
      </c>
      <c r="O50" s="15">
        <v>25</v>
      </c>
      <c r="P50" s="15">
        <v>6</v>
      </c>
      <c r="Q50" s="15">
        <v>30</v>
      </c>
      <c r="R50" s="15">
        <v>9</v>
      </c>
      <c r="S50" s="15">
        <v>40</v>
      </c>
      <c r="T50" s="3">
        <v>3</v>
      </c>
      <c r="U50" s="3">
        <v>9</v>
      </c>
      <c r="V50" s="16">
        <v>3</v>
      </c>
      <c r="W50" s="16">
        <v>50</v>
      </c>
      <c r="X50" s="16">
        <v>6</v>
      </c>
      <c r="Y50" s="16">
        <v>60</v>
      </c>
      <c r="Z50" s="3">
        <v>2</v>
      </c>
      <c r="AA50" s="3">
        <v>6</v>
      </c>
    </row>
    <row r="51" s="1" customFormat="1" spans="1:27">
      <c r="A51" s="3">
        <v>48</v>
      </c>
      <c r="B51" s="3">
        <v>546</v>
      </c>
      <c r="C51" s="3" t="str">
        <f>VLOOKUP(B:B,[1]Sheet3!$B$1:$D$65536,3,0)</f>
        <v>东南片区</v>
      </c>
      <c r="D51" s="4" t="s">
        <v>86</v>
      </c>
      <c r="E51" s="4" t="str">
        <f>VLOOKUP(B51,[2]Sheet1!$C:$E,3,0)</f>
        <v>东南片区</v>
      </c>
      <c r="F51" s="5">
        <v>10</v>
      </c>
      <c r="G51" s="5">
        <v>1</v>
      </c>
      <c r="H51" s="5">
        <v>15</v>
      </c>
      <c r="I51" s="5">
        <v>2</v>
      </c>
      <c r="J51" s="5">
        <v>30</v>
      </c>
      <c r="K51" s="5">
        <v>4</v>
      </c>
      <c r="L51" s="3">
        <v>3</v>
      </c>
      <c r="M51" s="3">
        <v>30</v>
      </c>
      <c r="N51" s="15">
        <v>3</v>
      </c>
      <c r="O51" s="15">
        <v>25</v>
      </c>
      <c r="P51" s="15">
        <v>6</v>
      </c>
      <c r="Q51" s="15">
        <v>30</v>
      </c>
      <c r="R51" s="15">
        <v>9</v>
      </c>
      <c r="S51" s="15">
        <v>40</v>
      </c>
      <c r="T51" s="3">
        <v>1</v>
      </c>
      <c r="U51" s="3">
        <v>3</v>
      </c>
      <c r="V51" s="16">
        <v>3</v>
      </c>
      <c r="W51" s="16">
        <v>50</v>
      </c>
      <c r="X51" s="16">
        <v>6</v>
      </c>
      <c r="Y51" s="16">
        <v>60</v>
      </c>
      <c r="Z51" s="3">
        <v>2</v>
      </c>
      <c r="AA51" s="3">
        <v>6</v>
      </c>
    </row>
    <row r="52" s="2" customFormat="1" spans="1:32">
      <c r="A52" s="3">
        <v>49</v>
      </c>
      <c r="B52" s="3">
        <v>377</v>
      </c>
      <c r="C52" s="3" t="str">
        <f>VLOOKUP(B:B,[1]Sheet3!$B$1:$D$65536,3,0)</f>
        <v>东南片区</v>
      </c>
      <c r="D52" s="4" t="s">
        <v>87</v>
      </c>
      <c r="E52" s="4" t="str">
        <f>VLOOKUP(B52,[2]Sheet1!$C:$E,3,0)</f>
        <v>东南片区</v>
      </c>
      <c r="F52" s="5">
        <v>10</v>
      </c>
      <c r="G52" s="5">
        <v>1</v>
      </c>
      <c r="H52" s="5">
        <v>15</v>
      </c>
      <c r="I52" s="5">
        <v>2</v>
      </c>
      <c r="J52" s="5">
        <v>30</v>
      </c>
      <c r="K52" s="5">
        <v>4</v>
      </c>
      <c r="L52" s="3">
        <v>3</v>
      </c>
      <c r="M52" s="3">
        <v>30</v>
      </c>
      <c r="N52" s="15">
        <v>3</v>
      </c>
      <c r="O52" s="15">
        <v>25</v>
      </c>
      <c r="P52" s="15">
        <v>6</v>
      </c>
      <c r="Q52" s="15">
        <v>30</v>
      </c>
      <c r="R52" s="15">
        <v>9</v>
      </c>
      <c r="S52" s="15">
        <v>40</v>
      </c>
      <c r="T52" s="3">
        <v>1</v>
      </c>
      <c r="U52" s="3">
        <v>3</v>
      </c>
      <c r="V52" s="16">
        <v>3</v>
      </c>
      <c r="W52" s="16">
        <v>50</v>
      </c>
      <c r="X52" s="16">
        <v>6</v>
      </c>
      <c r="Y52" s="16">
        <v>60</v>
      </c>
      <c r="Z52" s="3">
        <v>1</v>
      </c>
      <c r="AA52" s="3">
        <v>3</v>
      </c>
      <c r="AB52" s="1"/>
      <c r="AC52" s="1"/>
      <c r="AD52" s="1"/>
      <c r="AE52" s="1"/>
      <c r="AF52" s="1"/>
    </row>
    <row r="53" s="2" customFormat="1" spans="1:32">
      <c r="A53" s="3">
        <v>50</v>
      </c>
      <c r="B53" s="3">
        <v>105396</v>
      </c>
      <c r="C53" s="3" t="str">
        <f>VLOOKUP(B:B,[1]Sheet3!$B$1:$D$65536,3,0)</f>
        <v>东南片区</v>
      </c>
      <c r="D53" s="4" t="s">
        <v>88</v>
      </c>
      <c r="E53" s="4" t="str">
        <f>VLOOKUP(B53,[2]Sheet1!$C:$E,3,0)</f>
        <v>东南片区</v>
      </c>
      <c r="F53" s="5">
        <v>10</v>
      </c>
      <c r="G53" s="5">
        <v>1</v>
      </c>
      <c r="H53" s="5">
        <v>15</v>
      </c>
      <c r="I53" s="5">
        <v>2</v>
      </c>
      <c r="J53" s="5">
        <v>30</v>
      </c>
      <c r="K53" s="5">
        <v>4</v>
      </c>
      <c r="L53" s="3">
        <v>1</v>
      </c>
      <c r="M53" s="3">
        <v>10</v>
      </c>
      <c r="N53" s="15">
        <v>3</v>
      </c>
      <c r="O53" s="15">
        <v>25</v>
      </c>
      <c r="P53" s="15">
        <v>6</v>
      </c>
      <c r="Q53" s="15">
        <v>30</v>
      </c>
      <c r="R53" s="15">
        <v>9</v>
      </c>
      <c r="S53" s="15">
        <v>40</v>
      </c>
      <c r="T53" s="3">
        <v>1</v>
      </c>
      <c r="U53" s="3">
        <v>3</v>
      </c>
      <c r="V53" s="16">
        <v>3</v>
      </c>
      <c r="W53" s="16">
        <v>50</v>
      </c>
      <c r="X53" s="16">
        <v>6</v>
      </c>
      <c r="Y53" s="16">
        <v>60</v>
      </c>
      <c r="Z53" s="3">
        <v>1</v>
      </c>
      <c r="AA53" s="3">
        <v>3</v>
      </c>
      <c r="AB53" s="1"/>
      <c r="AC53" s="1"/>
      <c r="AD53" s="1"/>
      <c r="AE53" s="1"/>
      <c r="AF53" s="1"/>
    </row>
    <row r="54" s="2" customFormat="1" spans="1:27">
      <c r="A54" s="3">
        <v>51</v>
      </c>
      <c r="B54" s="3">
        <v>545</v>
      </c>
      <c r="C54" s="3" t="str">
        <f>VLOOKUP(B:B,[1]Sheet3!$B$1:$D$65536,3,0)</f>
        <v>东南片区</v>
      </c>
      <c r="D54" s="4" t="s">
        <v>89</v>
      </c>
      <c r="E54" s="4" t="str">
        <f>VLOOKUP(B54,[2]Sheet1!$C:$E,3,0)</f>
        <v>东南片区</v>
      </c>
      <c r="F54" s="5">
        <v>10</v>
      </c>
      <c r="G54" s="5">
        <v>1</v>
      </c>
      <c r="H54" s="5">
        <v>15</v>
      </c>
      <c r="I54" s="5">
        <v>2</v>
      </c>
      <c r="J54" s="5">
        <v>30</v>
      </c>
      <c r="K54" s="5">
        <v>4</v>
      </c>
      <c r="L54" s="3">
        <v>2</v>
      </c>
      <c r="M54" s="3">
        <v>15</v>
      </c>
      <c r="N54" s="15">
        <v>3</v>
      </c>
      <c r="O54" s="15">
        <v>25</v>
      </c>
      <c r="P54" s="15">
        <v>6</v>
      </c>
      <c r="Q54" s="15">
        <v>30</v>
      </c>
      <c r="R54" s="15">
        <v>9</v>
      </c>
      <c r="S54" s="15">
        <v>40</v>
      </c>
      <c r="T54" s="3">
        <v>3</v>
      </c>
      <c r="U54" s="3">
        <v>9</v>
      </c>
      <c r="V54" s="16">
        <v>3</v>
      </c>
      <c r="W54" s="16">
        <v>50</v>
      </c>
      <c r="X54" s="16">
        <v>6</v>
      </c>
      <c r="Y54" s="16">
        <v>60</v>
      </c>
      <c r="Z54" s="3"/>
      <c r="AA54" s="3"/>
    </row>
    <row r="55" s="2" customFormat="1" spans="1:27">
      <c r="A55" s="3">
        <v>52</v>
      </c>
      <c r="B55" s="3">
        <v>707</v>
      </c>
      <c r="C55" s="3" t="str">
        <f>VLOOKUP(B:B,[1]Sheet3!$B$1:$D$65536,3,0)</f>
        <v>东南片区</v>
      </c>
      <c r="D55" s="4" t="s">
        <v>90</v>
      </c>
      <c r="E55" s="4" t="str">
        <f>VLOOKUP(B55,[2]Sheet1!$C:$E,3,0)</f>
        <v>东南片区</v>
      </c>
      <c r="F55" s="5">
        <v>10</v>
      </c>
      <c r="G55" s="5">
        <v>1</v>
      </c>
      <c r="H55" s="5">
        <v>15</v>
      </c>
      <c r="I55" s="5">
        <v>2</v>
      </c>
      <c r="J55" s="5">
        <v>30</v>
      </c>
      <c r="K55" s="5">
        <v>4</v>
      </c>
      <c r="L55" s="3">
        <v>3</v>
      </c>
      <c r="M55" s="3">
        <v>30</v>
      </c>
      <c r="N55" s="15">
        <v>3</v>
      </c>
      <c r="O55" s="15">
        <v>25</v>
      </c>
      <c r="P55" s="15">
        <v>6</v>
      </c>
      <c r="Q55" s="15">
        <v>30</v>
      </c>
      <c r="R55" s="15">
        <v>9</v>
      </c>
      <c r="S55" s="15">
        <v>40</v>
      </c>
      <c r="T55" s="3">
        <v>3</v>
      </c>
      <c r="U55" s="3">
        <v>3</v>
      </c>
      <c r="V55" s="16">
        <v>3</v>
      </c>
      <c r="W55" s="16">
        <v>50</v>
      </c>
      <c r="X55" s="16">
        <v>6</v>
      </c>
      <c r="Y55" s="16">
        <v>60</v>
      </c>
      <c r="Z55" s="3">
        <v>1</v>
      </c>
      <c r="AA55" s="3">
        <v>3</v>
      </c>
    </row>
    <row r="56" s="2" customFormat="1" spans="1:27">
      <c r="A56" s="3">
        <v>53</v>
      </c>
      <c r="B56" s="3">
        <v>104430</v>
      </c>
      <c r="C56" s="3" t="str">
        <f>VLOOKUP(B:B,[1]Sheet3!$B$1:$D$65536,3,0)</f>
        <v>东南片区</v>
      </c>
      <c r="D56" s="4" t="s">
        <v>91</v>
      </c>
      <c r="E56" s="4" t="str">
        <f>VLOOKUP(B56,[2]Sheet1!$C:$E,3,0)</f>
        <v>东南片区</v>
      </c>
      <c r="F56" s="5">
        <v>10</v>
      </c>
      <c r="G56" s="5">
        <v>1</v>
      </c>
      <c r="H56" s="5">
        <v>15</v>
      </c>
      <c r="I56" s="5">
        <v>2</v>
      </c>
      <c r="J56" s="5">
        <v>30</v>
      </c>
      <c r="K56" s="5">
        <v>4</v>
      </c>
      <c r="L56" s="3">
        <v>2</v>
      </c>
      <c r="M56" s="3">
        <v>15</v>
      </c>
      <c r="N56" s="15">
        <v>3</v>
      </c>
      <c r="O56" s="15">
        <v>25</v>
      </c>
      <c r="P56" s="15">
        <v>6</v>
      </c>
      <c r="Q56" s="15">
        <v>30</v>
      </c>
      <c r="R56" s="15">
        <v>9</v>
      </c>
      <c r="S56" s="15">
        <v>40</v>
      </c>
      <c r="T56" s="3">
        <v>1</v>
      </c>
      <c r="U56" s="3">
        <v>3</v>
      </c>
      <c r="V56" s="16">
        <v>3</v>
      </c>
      <c r="W56" s="16">
        <v>50</v>
      </c>
      <c r="X56" s="16">
        <v>6</v>
      </c>
      <c r="Y56" s="16">
        <v>60</v>
      </c>
      <c r="Z56" s="3">
        <v>1</v>
      </c>
      <c r="AA56" s="3">
        <v>3</v>
      </c>
    </row>
    <row r="57" s="2" customFormat="1" spans="1:27">
      <c r="A57" s="3">
        <v>54</v>
      </c>
      <c r="B57" s="3">
        <v>571</v>
      </c>
      <c r="C57" s="3" t="str">
        <f>VLOOKUP(B:B,[1]Sheet3!$B$1:$D$65536,3,0)</f>
        <v>东南片区</v>
      </c>
      <c r="D57" s="4" t="s">
        <v>92</v>
      </c>
      <c r="E57" s="4" t="str">
        <f>VLOOKUP(B57,[2]Sheet1!$C:$E,3,0)</f>
        <v>东南片区</v>
      </c>
      <c r="F57" s="5">
        <v>15</v>
      </c>
      <c r="G57" s="5">
        <v>1</v>
      </c>
      <c r="H57" s="5">
        <v>20</v>
      </c>
      <c r="I57" s="5">
        <v>2</v>
      </c>
      <c r="J57" s="5">
        <v>30</v>
      </c>
      <c r="K57" s="5">
        <v>4</v>
      </c>
      <c r="L57" s="3">
        <v>3</v>
      </c>
      <c r="M57" s="3">
        <v>30</v>
      </c>
      <c r="N57" s="15">
        <v>3</v>
      </c>
      <c r="O57" s="15">
        <v>25</v>
      </c>
      <c r="P57" s="15">
        <v>6</v>
      </c>
      <c r="Q57" s="15">
        <v>30</v>
      </c>
      <c r="R57" s="15">
        <v>9</v>
      </c>
      <c r="S57" s="15">
        <v>40</v>
      </c>
      <c r="T57" s="3">
        <v>2</v>
      </c>
      <c r="U57" s="3">
        <v>6</v>
      </c>
      <c r="V57" s="16">
        <v>3</v>
      </c>
      <c r="W57" s="16">
        <v>50</v>
      </c>
      <c r="X57" s="16">
        <v>6</v>
      </c>
      <c r="Y57" s="16">
        <v>60</v>
      </c>
      <c r="Z57" s="3">
        <v>1</v>
      </c>
      <c r="AA57" s="3">
        <v>3</v>
      </c>
    </row>
    <row r="58" s="2" customFormat="1" spans="1:27">
      <c r="A58" s="3">
        <v>55</v>
      </c>
      <c r="B58" s="3">
        <v>712</v>
      </c>
      <c r="C58" s="3" t="str">
        <f>VLOOKUP(B:B,[1]Sheet3!$B$1:$D$65536,3,0)</f>
        <v>东南片区</v>
      </c>
      <c r="D58" s="4" t="s">
        <v>93</v>
      </c>
      <c r="E58" s="4" t="str">
        <f>VLOOKUP(B58,[2]Sheet1!$C:$E,3,0)</f>
        <v>东南片区</v>
      </c>
      <c r="F58" s="5">
        <v>10</v>
      </c>
      <c r="G58" s="5">
        <v>1</v>
      </c>
      <c r="H58" s="5">
        <v>15</v>
      </c>
      <c r="I58" s="5">
        <v>2</v>
      </c>
      <c r="J58" s="5">
        <v>30</v>
      </c>
      <c r="K58" s="5">
        <v>4</v>
      </c>
      <c r="L58" s="3">
        <v>3</v>
      </c>
      <c r="M58" s="3">
        <v>30</v>
      </c>
      <c r="N58" s="15">
        <v>3</v>
      </c>
      <c r="O58" s="15">
        <v>25</v>
      </c>
      <c r="P58" s="15">
        <v>6</v>
      </c>
      <c r="Q58" s="15">
        <v>30</v>
      </c>
      <c r="R58" s="15">
        <v>9</v>
      </c>
      <c r="S58" s="15">
        <v>40</v>
      </c>
      <c r="T58" s="3">
        <v>3</v>
      </c>
      <c r="U58" s="3">
        <v>9</v>
      </c>
      <c r="V58" s="16">
        <v>3</v>
      </c>
      <c r="W58" s="16">
        <v>50</v>
      </c>
      <c r="X58" s="16">
        <v>6</v>
      </c>
      <c r="Y58" s="16">
        <v>60</v>
      </c>
      <c r="Z58" s="3">
        <v>2</v>
      </c>
      <c r="AA58" s="3">
        <v>6</v>
      </c>
    </row>
    <row r="59" s="2" customFormat="1" spans="1:27">
      <c r="A59" s="3">
        <v>56</v>
      </c>
      <c r="B59" s="3">
        <v>737</v>
      </c>
      <c r="C59" s="3" t="str">
        <f>VLOOKUP(B:B,[1]Sheet3!$B$1:$D$65536,3,0)</f>
        <v>东南片区</v>
      </c>
      <c r="D59" s="4" t="s">
        <v>94</v>
      </c>
      <c r="E59" s="4" t="str">
        <f>VLOOKUP(B59,[2]Sheet1!$C:$E,3,0)</f>
        <v>东南片区</v>
      </c>
      <c r="F59" s="5">
        <v>10</v>
      </c>
      <c r="G59" s="5">
        <v>1</v>
      </c>
      <c r="H59" s="5">
        <v>15</v>
      </c>
      <c r="I59" s="5">
        <v>2</v>
      </c>
      <c r="J59" s="5">
        <v>30</v>
      </c>
      <c r="K59" s="5">
        <v>4</v>
      </c>
      <c r="L59" s="3">
        <v>3</v>
      </c>
      <c r="M59" s="3">
        <v>30</v>
      </c>
      <c r="N59" s="15">
        <v>3</v>
      </c>
      <c r="O59" s="15">
        <v>25</v>
      </c>
      <c r="P59" s="15">
        <v>6</v>
      </c>
      <c r="Q59" s="15">
        <v>30</v>
      </c>
      <c r="R59" s="15">
        <v>9</v>
      </c>
      <c r="S59" s="15">
        <v>40</v>
      </c>
      <c r="T59" s="3">
        <v>1</v>
      </c>
      <c r="U59" s="3">
        <v>3</v>
      </c>
      <c r="V59" s="16">
        <v>3</v>
      </c>
      <c r="W59" s="16">
        <v>50</v>
      </c>
      <c r="X59" s="16">
        <v>6</v>
      </c>
      <c r="Y59" s="16">
        <v>60</v>
      </c>
      <c r="Z59" s="3">
        <v>1</v>
      </c>
      <c r="AA59" s="3">
        <v>3</v>
      </c>
    </row>
    <row r="60" s="2" customFormat="1" spans="1:27">
      <c r="A60" s="3">
        <v>57</v>
      </c>
      <c r="B60" s="3">
        <v>733</v>
      </c>
      <c r="C60" s="3" t="str">
        <f>VLOOKUP(B:B,[1]Sheet3!$B$1:$D$65536,3,0)</f>
        <v>东南片区</v>
      </c>
      <c r="D60" s="4" t="s">
        <v>95</v>
      </c>
      <c r="E60" s="4" t="str">
        <f>VLOOKUP(B60,[2]Sheet1!$C:$E,3,0)</f>
        <v>东南片区</v>
      </c>
      <c r="F60" s="5">
        <v>10</v>
      </c>
      <c r="G60" s="5">
        <v>1</v>
      </c>
      <c r="H60" s="5">
        <v>15</v>
      </c>
      <c r="I60" s="5">
        <v>2</v>
      </c>
      <c r="J60" s="5">
        <v>30</v>
      </c>
      <c r="K60" s="5">
        <v>4</v>
      </c>
      <c r="L60" s="3"/>
      <c r="M60" s="3"/>
      <c r="N60" s="15">
        <v>3</v>
      </c>
      <c r="O60" s="15">
        <v>25</v>
      </c>
      <c r="P60" s="15">
        <v>6</v>
      </c>
      <c r="Q60" s="15">
        <v>30</v>
      </c>
      <c r="R60" s="15">
        <v>9</v>
      </c>
      <c r="S60" s="15">
        <v>40</v>
      </c>
      <c r="T60" s="3"/>
      <c r="U60" s="3"/>
      <c r="V60" s="16">
        <v>3</v>
      </c>
      <c r="W60" s="16">
        <v>50</v>
      </c>
      <c r="X60" s="16">
        <v>6</v>
      </c>
      <c r="Y60" s="16">
        <v>60</v>
      </c>
      <c r="Z60" s="3"/>
      <c r="AA60" s="3"/>
    </row>
    <row r="61" s="2" customFormat="1" spans="1:27">
      <c r="A61" s="3">
        <v>58</v>
      </c>
      <c r="B61" s="3">
        <v>724</v>
      </c>
      <c r="C61" s="3" t="str">
        <f>VLOOKUP(B:B,[1]Sheet3!$B$1:$D$65536,3,0)</f>
        <v>东南片区</v>
      </c>
      <c r="D61" s="4" t="s">
        <v>96</v>
      </c>
      <c r="E61" s="4" t="str">
        <f>VLOOKUP(B61,[2]Sheet1!$C:$E,3,0)</f>
        <v>东南片区</v>
      </c>
      <c r="F61" s="5">
        <v>10</v>
      </c>
      <c r="G61" s="5">
        <v>1</v>
      </c>
      <c r="H61" s="5">
        <v>15</v>
      </c>
      <c r="I61" s="5">
        <v>2</v>
      </c>
      <c r="J61" s="5">
        <v>30</v>
      </c>
      <c r="K61" s="5">
        <v>4</v>
      </c>
      <c r="L61" s="3">
        <v>2</v>
      </c>
      <c r="M61" s="3">
        <v>15</v>
      </c>
      <c r="N61" s="15">
        <v>3</v>
      </c>
      <c r="O61" s="15">
        <v>25</v>
      </c>
      <c r="P61" s="15">
        <v>6</v>
      </c>
      <c r="Q61" s="15">
        <v>30</v>
      </c>
      <c r="R61" s="15">
        <v>9</v>
      </c>
      <c r="S61" s="15">
        <v>40</v>
      </c>
      <c r="T61" s="3">
        <v>1</v>
      </c>
      <c r="U61" s="3">
        <v>3</v>
      </c>
      <c r="V61" s="16">
        <v>3</v>
      </c>
      <c r="W61" s="16">
        <v>50</v>
      </c>
      <c r="X61" s="16">
        <v>6</v>
      </c>
      <c r="Y61" s="16">
        <v>60</v>
      </c>
      <c r="Z61" s="3">
        <v>1</v>
      </c>
      <c r="AA61" s="3">
        <v>3</v>
      </c>
    </row>
    <row r="62" s="2" customFormat="1" spans="1:27">
      <c r="A62" s="3">
        <v>60</v>
      </c>
      <c r="B62" s="3">
        <v>106568</v>
      </c>
      <c r="C62" s="3" t="str">
        <f>VLOOKUP(B:B,[1]Sheet3!$B$1:$D$65536,3,0)</f>
        <v>东南片区</v>
      </c>
      <c r="D62" s="4" t="s">
        <v>97</v>
      </c>
      <c r="E62" s="4" t="str">
        <f>VLOOKUP(B62,[2]Sheet1!$C:$E,3,0)</f>
        <v>东南片区</v>
      </c>
      <c r="F62" s="5">
        <v>10</v>
      </c>
      <c r="G62" s="5">
        <v>1</v>
      </c>
      <c r="H62" s="5">
        <v>15</v>
      </c>
      <c r="I62" s="5">
        <v>2</v>
      </c>
      <c r="J62" s="5">
        <v>30</v>
      </c>
      <c r="K62" s="5">
        <v>4</v>
      </c>
      <c r="L62" s="3">
        <v>1</v>
      </c>
      <c r="M62" s="3">
        <v>10</v>
      </c>
      <c r="N62" s="15">
        <v>3</v>
      </c>
      <c r="O62" s="15">
        <v>25</v>
      </c>
      <c r="P62" s="15">
        <v>6</v>
      </c>
      <c r="Q62" s="15">
        <v>30</v>
      </c>
      <c r="R62" s="15">
        <v>9</v>
      </c>
      <c r="S62" s="15">
        <v>40</v>
      </c>
      <c r="T62" s="3">
        <v>1</v>
      </c>
      <c r="U62" s="3">
        <v>3</v>
      </c>
      <c r="V62" s="16">
        <v>3</v>
      </c>
      <c r="W62" s="16">
        <v>50</v>
      </c>
      <c r="X62" s="16">
        <v>6</v>
      </c>
      <c r="Y62" s="16">
        <v>60</v>
      </c>
      <c r="Z62" s="3">
        <v>1</v>
      </c>
      <c r="AA62" s="3">
        <v>3</v>
      </c>
    </row>
    <row r="63" s="1" customFormat="1" spans="1:27">
      <c r="A63" s="3">
        <v>63</v>
      </c>
      <c r="B63" s="3">
        <v>753</v>
      </c>
      <c r="C63" s="3" t="str">
        <f>VLOOKUP(B:B,[1]Sheet3!$B$1:$D$65536,3,0)</f>
        <v>东南片区</v>
      </c>
      <c r="D63" s="4" t="s">
        <v>100</v>
      </c>
      <c r="E63" s="4" t="str">
        <f>VLOOKUP(B63,[2]Sheet1!$C:$E,3,0)</f>
        <v>东南片区</v>
      </c>
      <c r="F63" s="5">
        <v>10</v>
      </c>
      <c r="G63" s="5">
        <v>1</v>
      </c>
      <c r="H63" s="5">
        <v>15</v>
      </c>
      <c r="I63" s="5">
        <v>2</v>
      </c>
      <c r="J63" s="5">
        <v>30</v>
      </c>
      <c r="K63" s="5">
        <v>4</v>
      </c>
      <c r="L63" s="3"/>
      <c r="M63" s="3"/>
      <c r="N63" s="15">
        <v>3</v>
      </c>
      <c r="O63" s="15">
        <v>25</v>
      </c>
      <c r="P63" s="15">
        <v>6</v>
      </c>
      <c r="Q63" s="15">
        <v>30</v>
      </c>
      <c r="R63" s="15">
        <v>9</v>
      </c>
      <c r="S63" s="15">
        <v>40</v>
      </c>
      <c r="T63" s="3"/>
      <c r="U63" s="3"/>
      <c r="V63" s="16">
        <v>3</v>
      </c>
      <c r="W63" s="16">
        <v>50</v>
      </c>
      <c r="X63" s="16">
        <v>6</v>
      </c>
      <c r="Y63" s="16">
        <v>60</v>
      </c>
      <c r="Z63" s="3"/>
      <c r="AA63" s="3"/>
    </row>
    <row r="64" s="1" customFormat="1" spans="1:27">
      <c r="A64" s="3">
        <v>64</v>
      </c>
      <c r="B64" s="3">
        <v>743</v>
      </c>
      <c r="C64" s="3" t="str">
        <f>VLOOKUP(B:B,[1]Sheet3!$B$1:$D$65536,3,0)</f>
        <v>东南片区</v>
      </c>
      <c r="D64" s="4" t="s">
        <v>101</v>
      </c>
      <c r="E64" s="4" t="str">
        <f>VLOOKUP(B64,[2]Sheet1!$C:$E,3,0)</f>
        <v>东南片区</v>
      </c>
      <c r="F64" s="5">
        <v>10</v>
      </c>
      <c r="G64" s="5">
        <v>1</v>
      </c>
      <c r="H64" s="5">
        <v>15</v>
      </c>
      <c r="I64" s="5">
        <v>2</v>
      </c>
      <c r="J64" s="5">
        <v>30</v>
      </c>
      <c r="K64" s="5">
        <v>4</v>
      </c>
      <c r="L64" s="3">
        <v>3</v>
      </c>
      <c r="M64" s="3">
        <v>30</v>
      </c>
      <c r="N64" s="15">
        <v>3</v>
      </c>
      <c r="O64" s="15">
        <v>25</v>
      </c>
      <c r="P64" s="15">
        <v>6</v>
      </c>
      <c r="Q64" s="15">
        <v>30</v>
      </c>
      <c r="R64" s="15">
        <v>9</v>
      </c>
      <c r="S64" s="15">
        <v>40</v>
      </c>
      <c r="T64" s="3">
        <v>1</v>
      </c>
      <c r="U64" s="3">
        <v>3</v>
      </c>
      <c r="V64" s="16">
        <v>3</v>
      </c>
      <c r="W64" s="16">
        <v>50</v>
      </c>
      <c r="X64" s="16">
        <v>6</v>
      </c>
      <c r="Y64" s="16">
        <v>60</v>
      </c>
      <c r="Z64" s="3">
        <v>1</v>
      </c>
      <c r="AA64" s="3">
        <v>3</v>
      </c>
    </row>
    <row r="65" s="1" customFormat="1" spans="1:27">
      <c r="A65" s="3">
        <v>65</v>
      </c>
      <c r="B65" s="3">
        <v>387</v>
      </c>
      <c r="C65" s="3" t="str">
        <f>VLOOKUP(B:B,[1]Sheet3!$B$1:$D$65536,3,0)</f>
        <v>东南片区</v>
      </c>
      <c r="D65" s="4" t="s">
        <v>102</v>
      </c>
      <c r="E65" s="4" t="str">
        <f>VLOOKUP(B65,[2]Sheet1!$C:$E,3,0)</f>
        <v>东南片区</v>
      </c>
      <c r="F65" s="5">
        <v>10</v>
      </c>
      <c r="G65" s="5">
        <v>1</v>
      </c>
      <c r="H65" s="5">
        <v>15</v>
      </c>
      <c r="I65" s="5">
        <v>2</v>
      </c>
      <c r="J65" s="5">
        <v>30</v>
      </c>
      <c r="K65" s="5">
        <v>4</v>
      </c>
      <c r="L65" s="3">
        <v>2</v>
      </c>
      <c r="M65" s="3"/>
      <c r="N65" s="15">
        <v>9</v>
      </c>
      <c r="O65" s="15">
        <v>25</v>
      </c>
      <c r="P65" s="15">
        <v>12</v>
      </c>
      <c r="Q65" s="15">
        <v>30</v>
      </c>
      <c r="R65" s="15">
        <v>15</v>
      </c>
      <c r="S65" s="15">
        <v>40</v>
      </c>
      <c r="T65" s="3">
        <v>2</v>
      </c>
      <c r="U65" s="3"/>
      <c r="V65" s="16">
        <v>3</v>
      </c>
      <c r="W65" s="16">
        <v>50</v>
      </c>
      <c r="X65" s="16">
        <v>6</v>
      </c>
      <c r="Y65" s="16">
        <v>60</v>
      </c>
      <c r="Z65" s="3">
        <v>1</v>
      </c>
      <c r="AA65" s="3"/>
    </row>
    <row r="66" s="1" customFormat="1" spans="1:27">
      <c r="A66" s="3">
        <v>66</v>
      </c>
      <c r="B66" s="3">
        <v>750</v>
      </c>
      <c r="C66" s="3" t="str">
        <f>VLOOKUP(B:B,[1]Sheet3!$B$1:$D$65536,3,0)</f>
        <v>东南片区</v>
      </c>
      <c r="D66" s="4" t="s">
        <v>103</v>
      </c>
      <c r="E66" s="4" t="str">
        <f>VLOOKUP(B66,[2]Sheet1!$C:$E,3,0)</f>
        <v>东南片区</v>
      </c>
      <c r="F66" s="5">
        <v>15</v>
      </c>
      <c r="G66" s="5">
        <v>1</v>
      </c>
      <c r="H66" s="5">
        <v>20</v>
      </c>
      <c r="I66" s="5">
        <v>2</v>
      </c>
      <c r="J66" s="5">
        <v>30</v>
      </c>
      <c r="K66" s="5">
        <v>4</v>
      </c>
      <c r="L66" s="3">
        <v>3</v>
      </c>
      <c r="M66" s="3">
        <v>30</v>
      </c>
      <c r="N66" s="15">
        <v>3</v>
      </c>
      <c r="O66" s="15">
        <v>25</v>
      </c>
      <c r="P66" s="15">
        <v>6</v>
      </c>
      <c r="Q66" s="15">
        <v>30</v>
      </c>
      <c r="R66" s="15">
        <v>9</v>
      </c>
      <c r="S66" s="15">
        <v>40</v>
      </c>
      <c r="T66" s="3">
        <v>1</v>
      </c>
      <c r="U66" s="3">
        <v>3</v>
      </c>
      <c r="V66" s="16">
        <v>3</v>
      </c>
      <c r="W66" s="16">
        <v>50</v>
      </c>
      <c r="X66" s="16">
        <v>6</v>
      </c>
      <c r="Y66" s="16">
        <v>60</v>
      </c>
      <c r="Z66" s="3">
        <v>1</v>
      </c>
      <c r="AA66" s="3">
        <v>3</v>
      </c>
    </row>
    <row r="67" s="1" customFormat="1" spans="1:27">
      <c r="A67" s="3">
        <v>67</v>
      </c>
      <c r="B67" s="3">
        <v>103639</v>
      </c>
      <c r="C67" s="3" t="str">
        <f>VLOOKUP(B:B,[1]Sheet3!$B$1:$D$65536,3,0)</f>
        <v>东南片区</v>
      </c>
      <c r="D67" s="4" t="s">
        <v>104</v>
      </c>
      <c r="E67" s="4" t="str">
        <f>VLOOKUP(B67,[2]Sheet1!$C:$E,3,0)</f>
        <v>东南片区</v>
      </c>
      <c r="F67" s="5">
        <v>10</v>
      </c>
      <c r="G67" s="5">
        <v>1</v>
      </c>
      <c r="H67" s="5">
        <v>15</v>
      </c>
      <c r="I67" s="5">
        <v>2</v>
      </c>
      <c r="J67" s="5">
        <v>30</v>
      </c>
      <c r="K67" s="5">
        <v>4</v>
      </c>
      <c r="L67" s="3"/>
      <c r="M67" s="3"/>
      <c r="N67" s="15">
        <v>3</v>
      </c>
      <c r="O67" s="15">
        <v>25</v>
      </c>
      <c r="P67" s="15">
        <v>6</v>
      </c>
      <c r="Q67" s="15">
        <v>30</v>
      </c>
      <c r="R67" s="15">
        <v>9</v>
      </c>
      <c r="S67" s="15">
        <v>40</v>
      </c>
      <c r="T67" s="3"/>
      <c r="U67" s="3"/>
      <c r="V67" s="16">
        <v>3</v>
      </c>
      <c r="W67" s="16">
        <v>50</v>
      </c>
      <c r="X67" s="16">
        <v>6</v>
      </c>
      <c r="Y67" s="16">
        <v>60</v>
      </c>
      <c r="Z67" s="3"/>
      <c r="AA67" s="3"/>
    </row>
    <row r="68" s="1" customFormat="1" spans="1:27">
      <c r="A68" s="3">
        <v>69</v>
      </c>
      <c r="B68" s="3">
        <v>105910</v>
      </c>
      <c r="C68" s="3" t="str">
        <f>VLOOKUP(B:B,[1]Sheet3!$B$1:$D$65536,3,0)</f>
        <v>东南片区</v>
      </c>
      <c r="D68" s="4" t="s">
        <v>106</v>
      </c>
      <c r="E68" s="4" t="str">
        <f>VLOOKUP(B68,[2]Sheet1!$C:$E,3,0)</f>
        <v>东南片区</v>
      </c>
      <c r="F68" s="5">
        <v>10</v>
      </c>
      <c r="G68" s="5">
        <v>1</v>
      </c>
      <c r="H68" s="5">
        <v>15</v>
      </c>
      <c r="I68" s="5">
        <v>2</v>
      </c>
      <c r="J68" s="5">
        <v>30</v>
      </c>
      <c r="K68" s="5">
        <v>4</v>
      </c>
      <c r="L68" s="3">
        <v>1</v>
      </c>
      <c r="M68" s="3">
        <v>10</v>
      </c>
      <c r="N68" s="15">
        <v>3</v>
      </c>
      <c r="O68" s="15">
        <v>25</v>
      </c>
      <c r="P68" s="15">
        <v>6</v>
      </c>
      <c r="Q68" s="15">
        <v>30</v>
      </c>
      <c r="R68" s="15">
        <v>9</v>
      </c>
      <c r="S68" s="15">
        <v>40</v>
      </c>
      <c r="T68" s="3">
        <v>1</v>
      </c>
      <c r="U68" s="3">
        <v>3</v>
      </c>
      <c r="V68" s="16">
        <v>3</v>
      </c>
      <c r="W68" s="16">
        <v>50</v>
      </c>
      <c r="X68" s="16">
        <v>6</v>
      </c>
      <c r="Y68" s="16">
        <v>60</v>
      </c>
      <c r="Z68" s="3">
        <v>1</v>
      </c>
      <c r="AA68" s="3">
        <v>3</v>
      </c>
    </row>
    <row r="69" s="1" customFormat="1" spans="1:32">
      <c r="A69" s="3">
        <v>61</v>
      </c>
      <c r="B69" s="3">
        <v>307</v>
      </c>
      <c r="C69" s="3" t="str">
        <f>VLOOKUP(B:B,[1]Sheet3!$B$1:$D$65536,3,0)</f>
        <v>旗舰片区</v>
      </c>
      <c r="D69" s="4" t="s">
        <v>98</v>
      </c>
      <c r="E69" s="4" t="str">
        <f>VLOOKUP(B69,[2]Sheet1!$C:$E,3,0)</f>
        <v>旗舰片区</v>
      </c>
      <c r="F69" s="5">
        <v>10</v>
      </c>
      <c r="G69" s="5">
        <v>1</v>
      </c>
      <c r="H69" s="5">
        <v>15</v>
      </c>
      <c r="I69" s="5">
        <v>2</v>
      </c>
      <c r="J69" s="5">
        <v>30</v>
      </c>
      <c r="K69" s="5">
        <v>4</v>
      </c>
      <c r="L69" s="3">
        <v>1</v>
      </c>
      <c r="M69" s="3">
        <v>10</v>
      </c>
      <c r="N69" s="15">
        <v>3</v>
      </c>
      <c r="O69" s="15">
        <v>25</v>
      </c>
      <c r="P69" s="15">
        <v>6</v>
      </c>
      <c r="Q69" s="15">
        <v>30</v>
      </c>
      <c r="R69" s="15">
        <v>9</v>
      </c>
      <c r="S69" s="15">
        <v>40</v>
      </c>
      <c r="T69" s="3">
        <v>1</v>
      </c>
      <c r="U69" s="3">
        <v>3</v>
      </c>
      <c r="V69" s="16">
        <v>3</v>
      </c>
      <c r="W69" s="16">
        <v>50</v>
      </c>
      <c r="X69" s="16">
        <v>6</v>
      </c>
      <c r="Y69" s="16">
        <v>60</v>
      </c>
      <c r="Z69" s="3">
        <v>1</v>
      </c>
      <c r="AA69" s="3">
        <v>3</v>
      </c>
      <c r="AB69" s="2"/>
      <c r="AC69" s="2"/>
      <c r="AD69" s="2"/>
      <c r="AE69" s="2"/>
      <c r="AF69" s="2"/>
    </row>
    <row r="70" s="1" customFormat="1" spans="1:27">
      <c r="A70" s="4">
        <v>103</v>
      </c>
      <c r="B70" s="4">
        <v>307</v>
      </c>
      <c r="C70" s="4" t="str">
        <f>VLOOKUP(B:B,[1]Sheet3!$B$1:$D$65536,3,0)</f>
        <v>旗舰片区</v>
      </c>
      <c r="D70" s="4" t="s">
        <v>109</v>
      </c>
      <c r="E70" s="4" t="str">
        <f>VLOOKUP(B70,[2]Sheet1!$C:$E,3,0)</f>
        <v>旗舰片区</v>
      </c>
      <c r="F70" s="5">
        <v>25</v>
      </c>
      <c r="G70" s="5">
        <v>1</v>
      </c>
      <c r="H70" s="5">
        <v>30</v>
      </c>
      <c r="I70" s="5">
        <v>2</v>
      </c>
      <c r="J70" s="5">
        <v>40</v>
      </c>
      <c r="K70" s="5">
        <v>4</v>
      </c>
      <c r="L70" s="4">
        <v>3</v>
      </c>
      <c r="M70" s="4">
        <v>40</v>
      </c>
      <c r="N70" s="15">
        <v>3</v>
      </c>
      <c r="O70" s="15">
        <v>25</v>
      </c>
      <c r="P70" s="15">
        <v>45</v>
      </c>
      <c r="Q70" s="15">
        <v>30</v>
      </c>
      <c r="R70" s="15">
        <v>48</v>
      </c>
      <c r="S70" s="15">
        <v>40</v>
      </c>
      <c r="T70" s="4">
        <v>3</v>
      </c>
      <c r="U70" s="4">
        <v>48</v>
      </c>
      <c r="V70" s="16">
        <v>3</v>
      </c>
      <c r="W70" s="16">
        <v>50</v>
      </c>
      <c r="X70" s="16">
        <v>6</v>
      </c>
      <c r="Y70" s="16">
        <v>60</v>
      </c>
      <c r="Z70" s="4">
        <v>3</v>
      </c>
      <c r="AA70" s="4">
        <v>6</v>
      </c>
    </row>
    <row r="71" s="1" customFormat="1" spans="1:27">
      <c r="A71" s="3">
        <v>70</v>
      </c>
      <c r="B71" s="3">
        <v>341</v>
      </c>
      <c r="C71" s="3" t="str">
        <f>VLOOKUP(B:B,[1]Sheet3!$B$1:$D$65536,3,0)</f>
        <v>城郊一片</v>
      </c>
      <c r="D71" s="4" t="s">
        <v>144</v>
      </c>
      <c r="E71" s="4" t="str">
        <f>VLOOKUP(B71,[2]Sheet1!$C:$E,3,0)</f>
        <v>邛崃片区</v>
      </c>
      <c r="F71" s="5">
        <v>20</v>
      </c>
      <c r="G71" s="5">
        <v>1</v>
      </c>
      <c r="H71" s="5">
        <v>25</v>
      </c>
      <c r="I71" s="5">
        <v>2</v>
      </c>
      <c r="J71" s="5">
        <v>35</v>
      </c>
      <c r="K71" s="5">
        <v>4</v>
      </c>
      <c r="L71" s="3">
        <v>3</v>
      </c>
      <c r="M71" s="3">
        <v>35</v>
      </c>
      <c r="N71" s="15">
        <v>21</v>
      </c>
      <c r="O71" s="15">
        <v>25</v>
      </c>
      <c r="P71" s="15">
        <v>24</v>
      </c>
      <c r="Q71" s="15">
        <v>30</v>
      </c>
      <c r="R71" s="15">
        <v>27</v>
      </c>
      <c r="S71" s="15">
        <v>40</v>
      </c>
      <c r="T71" s="3">
        <v>3</v>
      </c>
      <c r="U71" s="3">
        <v>27</v>
      </c>
      <c r="V71" s="16">
        <v>3</v>
      </c>
      <c r="W71" s="16">
        <v>50</v>
      </c>
      <c r="X71" s="16">
        <v>6</v>
      </c>
      <c r="Y71" s="16">
        <v>60</v>
      </c>
      <c r="Z71" s="3">
        <v>2</v>
      </c>
      <c r="AA71" s="3">
        <v>6</v>
      </c>
    </row>
    <row r="72" s="1" customFormat="1" spans="1:27">
      <c r="A72" s="3">
        <v>71</v>
      </c>
      <c r="B72" s="3">
        <v>721</v>
      </c>
      <c r="C72" s="3" t="str">
        <f>VLOOKUP(B:B,[1]Sheet3!$B$1:$D$65536,3,0)</f>
        <v>城郊一片</v>
      </c>
      <c r="D72" s="4" t="s">
        <v>48</v>
      </c>
      <c r="E72" s="4" t="str">
        <f>VLOOKUP(B72,[2]Sheet1!$C:$E,3,0)</f>
        <v>邛崃片区</v>
      </c>
      <c r="F72" s="5">
        <v>10</v>
      </c>
      <c r="G72" s="5">
        <v>1</v>
      </c>
      <c r="H72" s="5">
        <v>15</v>
      </c>
      <c r="I72" s="5">
        <v>2</v>
      </c>
      <c r="J72" s="5">
        <v>30</v>
      </c>
      <c r="K72" s="5">
        <v>4</v>
      </c>
      <c r="L72" s="3">
        <v>1</v>
      </c>
      <c r="M72" s="3">
        <v>10</v>
      </c>
      <c r="N72" s="15">
        <v>3</v>
      </c>
      <c r="O72" s="15">
        <v>25</v>
      </c>
      <c r="P72" s="15">
        <v>6</v>
      </c>
      <c r="Q72" s="15">
        <v>30</v>
      </c>
      <c r="R72" s="15">
        <v>9</v>
      </c>
      <c r="S72" s="15">
        <v>40</v>
      </c>
      <c r="T72" s="3">
        <v>1</v>
      </c>
      <c r="U72" s="3">
        <v>3</v>
      </c>
      <c r="V72" s="16">
        <v>3</v>
      </c>
      <c r="W72" s="16">
        <v>50</v>
      </c>
      <c r="X72" s="16">
        <v>6</v>
      </c>
      <c r="Y72" s="16">
        <v>60</v>
      </c>
      <c r="Z72" s="3">
        <v>1</v>
      </c>
      <c r="AA72" s="3">
        <v>3</v>
      </c>
    </row>
    <row r="73" s="1" customFormat="1" spans="1:27">
      <c r="A73" s="3">
        <v>72</v>
      </c>
      <c r="B73" s="3">
        <v>732</v>
      </c>
      <c r="C73" s="3" t="str">
        <f>VLOOKUP(B:B,[1]Sheet3!$B$1:$D$65536,3,0)</f>
        <v>城郊一片</v>
      </c>
      <c r="D73" s="4" t="s">
        <v>50</v>
      </c>
      <c r="E73" s="4" t="str">
        <f>VLOOKUP(B73,[2]Sheet1!$C:$E,3,0)</f>
        <v>邛崃片区</v>
      </c>
      <c r="F73" s="5">
        <v>10</v>
      </c>
      <c r="G73" s="5">
        <v>1</v>
      </c>
      <c r="H73" s="5">
        <v>15</v>
      </c>
      <c r="I73" s="5">
        <v>2</v>
      </c>
      <c r="J73" s="5">
        <v>30</v>
      </c>
      <c r="K73" s="5">
        <v>4</v>
      </c>
      <c r="L73" s="3">
        <v>2</v>
      </c>
      <c r="M73" s="3"/>
      <c r="N73" s="15">
        <v>3</v>
      </c>
      <c r="O73" s="15">
        <v>25</v>
      </c>
      <c r="P73" s="15">
        <v>6</v>
      </c>
      <c r="Q73" s="15">
        <v>30</v>
      </c>
      <c r="R73" s="15">
        <v>9</v>
      </c>
      <c r="S73" s="15">
        <v>40</v>
      </c>
      <c r="T73" s="3"/>
      <c r="U73" s="3">
        <v>3</v>
      </c>
      <c r="V73" s="16">
        <v>3</v>
      </c>
      <c r="W73" s="16">
        <v>50</v>
      </c>
      <c r="X73" s="16">
        <v>6</v>
      </c>
      <c r="Y73" s="16">
        <v>60</v>
      </c>
      <c r="Z73" s="3">
        <v>3</v>
      </c>
      <c r="AA73" s="3">
        <v>50</v>
      </c>
    </row>
    <row r="74" s="1" customFormat="1" spans="1:27">
      <c r="A74" s="3">
        <v>73</v>
      </c>
      <c r="B74" s="3">
        <v>102564</v>
      </c>
      <c r="C74" s="3" t="str">
        <f>VLOOKUP(B:B,[1]Sheet3!$B$1:$D$65536,3,0)</f>
        <v>城郊一片</v>
      </c>
      <c r="D74" s="4" t="s">
        <v>51</v>
      </c>
      <c r="E74" s="4" t="str">
        <f>VLOOKUP(B74,[2]Sheet1!$C:$E,3,0)</f>
        <v>邛崃片区</v>
      </c>
      <c r="F74" s="5">
        <v>10</v>
      </c>
      <c r="G74" s="5">
        <v>1</v>
      </c>
      <c r="H74" s="5">
        <v>15</v>
      </c>
      <c r="I74" s="5">
        <v>2</v>
      </c>
      <c r="J74" s="5">
        <v>30</v>
      </c>
      <c r="K74" s="5">
        <v>4</v>
      </c>
      <c r="L74" s="3">
        <v>1</v>
      </c>
      <c r="M74" s="3">
        <v>10</v>
      </c>
      <c r="N74" s="15">
        <v>3</v>
      </c>
      <c r="O74" s="15">
        <v>25</v>
      </c>
      <c r="P74" s="15">
        <v>6</v>
      </c>
      <c r="Q74" s="15">
        <v>30</v>
      </c>
      <c r="R74" s="15">
        <v>9</v>
      </c>
      <c r="S74" s="15">
        <v>40</v>
      </c>
      <c r="T74" s="3">
        <v>1</v>
      </c>
      <c r="U74" s="3">
        <v>3</v>
      </c>
      <c r="V74" s="16">
        <v>3</v>
      </c>
      <c r="W74" s="16">
        <v>50</v>
      </c>
      <c r="X74" s="16">
        <v>6</v>
      </c>
      <c r="Y74" s="16">
        <v>60</v>
      </c>
      <c r="Z74" s="3">
        <v>1</v>
      </c>
      <c r="AA74" s="3">
        <v>3</v>
      </c>
    </row>
    <row r="75" s="1" customFormat="1" spans="1:27">
      <c r="A75" s="3">
        <v>74</v>
      </c>
      <c r="B75" s="3">
        <v>591</v>
      </c>
      <c r="C75" s="3" t="str">
        <f>VLOOKUP(B:B,[1]Sheet3!$B$1:$D$65536,3,0)</f>
        <v>城郊一片</v>
      </c>
      <c r="D75" s="4" t="s">
        <v>52</v>
      </c>
      <c r="E75" s="4" t="str">
        <f>VLOOKUP(B75,[2]Sheet1!$C:$E,3,0)</f>
        <v>邛崃片区</v>
      </c>
      <c r="F75" s="5">
        <v>10</v>
      </c>
      <c r="G75" s="5">
        <v>1</v>
      </c>
      <c r="H75" s="5">
        <v>15</v>
      </c>
      <c r="I75" s="5">
        <v>2</v>
      </c>
      <c r="J75" s="5">
        <v>30</v>
      </c>
      <c r="K75" s="5">
        <v>4</v>
      </c>
      <c r="L75" s="3"/>
      <c r="M75" s="3"/>
      <c r="N75" s="15">
        <v>3</v>
      </c>
      <c r="O75" s="15">
        <v>25</v>
      </c>
      <c r="P75" s="15">
        <v>6</v>
      </c>
      <c r="Q75" s="15">
        <v>30</v>
      </c>
      <c r="R75" s="15">
        <v>9</v>
      </c>
      <c r="S75" s="15">
        <v>40</v>
      </c>
      <c r="T75" s="3"/>
      <c r="U75" s="3"/>
      <c r="V75" s="16">
        <v>3</v>
      </c>
      <c r="W75" s="16">
        <v>50</v>
      </c>
      <c r="X75" s="16">
        <v>6</v>
      </c>
      <c r="Y75" s="16">
        <v>60</v>
      </c>
      <c r="Z75" s="3"/>
      <c r="AA75" s="3"/>
    </row>
    <row r="76" s="1" customFormat="1" spans="1:27">
      <c r="A76" s="3">
        <v>35</v>
      </c>
      <c r="B76" s="3">
        <v>102935</v>
      </c>
      <c r="C76" s="3" t="str">
        <f>VLOOKUP(B:B,[1]Sheet3!$B$1:$D$65536,3,0)</f>
        <v>城中片区</v>
      </c>
      <c r="D76" s="4" t="s">
        <v>81</v>
      </c>
      <c r="E76" s="4" t="str">
        <f>VLOOKUP(B76,[2]Sheet1!$C:$E,3,0)</f>
        <v>城中片区</v>
      </c>
      <c r="F76" s="5">
        <v>10</v>
      </c>
      <c r="G76" s="5">
        <v>1</v>
      </c>
      <c r="H76" s="5">
        <v>15</v>
      </c>
      <c r="I76" s="5">
        <v>2</v>
      </c>
      <c r="J76" s="5">
        <v>30</v>
      </c>
      <c r="K76" s="5">
        <v>4</v>
      </c>
      <c r="L76" s="3">
        <v>1</v>
      </c>
      <c r="M76" s="3">
        <v>10</v>
      </c>
      <c r="N76" s="15">
        <v>3</v>
      </c>
      <c r="O76" s="15">
        <v>25</v>
      </c>
      <c r="P76" s="15">
        <v>6</v>
      </c>
      <c r="Q76" s="15">
        <v>30</v>
      </c>
      <c r="R76" s="15">
        <v>9</v>
      </c>
      <c r="S76" s="15">
        <v>40</v>
      </c>
      <c r="T76" s="3">
        <v>1</v>
      </c>
      <c r="U76" s="3">
        <v>3</v>
      </c>
      <c r="V76" s="16">
        <v>3</v>
      </c>
      <c r="W76" s="16">
        <v>50</v>
      </c>
      <c r="X76" s="16">
        <v>6</v>
      </c>
      <c r="Y76" s="16">
        <v>60</v>
      </c>
      <c r="Z76" s="3">
        <v>1</v>
      </c>
      <c r="AA76" s="3">
        <v>3</v>
      </c>
    </row>
    <row r="77" s="1" customFormat="1" spans="1:27">
      <c r="A77" s="3">
        <v>75</v>
      </c>
      <c r="B77" s="3">
        <v>343</v>
      </c>
      <c r="C77" s="3" t="str">
        <f>VLOOKUP(B:B,[1]Sheet3!$B$1:$D$65536,3,0)</f>
        <v>西北片区</v>
      </c>
      <c r="D77" s="4" t="s">
        <v>110</v>
      </c>
      <c r="E77" s="4" t="str">
        <f>VLOOKUP(B77,[2]Sheet1!$C:$E,3,0)</f>
        <v>西北片区</v>
      </c>
      <c r="F77" s="5">
        <v>20</v>
      </c>
      <c r="G77" s="5">
        <v>1</v>
      </c>
      <c r="H77" s="5">
        <v>25</v>
      </c>
      <c r="I77" s="5">
        <v>2</v>
      </c>
      <c r="J77" s="5">
        <v>35</v>
      </c>
      <c r="K77" s="5">
        <v>4</v>
      </c>
      <c r="L77" s="3">
        <v>3</v>
      </c>
      <c r="M77" s="3">
        <v>35</v>
      </c>
      <c r="N77" s="15">
        <v>15</v>
      </c>
      <c r="O77" s="15">
        <v>25</v>
      </c>
      <c r="P77" s="15">
        <v>18</v>
      </c>
      <c r="Q77" s="15">
        <v>30</v>
      </c>
      <c r="R77" s="15">
        <v>21</v>
      </c>
      <c r="S77" s="15">
        <v>40</v>
      </c>
      <c r="T77" s="3">
        <v>3</v>
      </c>
      <c r="U77" s="3">
        <v>21</v>
      </c>
      <c r="V77" s="16">
        <v>3</v>
      </c>
      <c r="W77" s="16">
        <v>50</v>
      </c>
      <c r="X77" s="16">
        <v>6</v>
      </c>
      <c r="Y77" s="16">
        <v>60</v>
      </c>
      <c r="Z77" s="3">
        <v>2</v>
      </c>
      <c r="AA77" s="3">
        <v>6</v>
      </c>
    </row>
    <row r="78" s="1" customFormat="1" spans="1:27">
      <c r="A78" s="3">
        <v>76</v>
      </c>
      <c r="B78" s="17">
        <v>581</v>
      </c>
      <c r="C78" s="3" t="str">
        <f>VLOOKUP(B:B,[1]Sheet3!$B$1:$D$65536,3,0)</f>
        <v>西北片区</v>
      </c>
      <c r="D78" s="18" t="s">
        <v>113</v>
      </c>
      <c r="E78" s="4" t="str">
        <f>VLOOKUP(B78,[2]Sheet1!$C:$E,3,0)</f>
        <v>西北片区</v>
      </c>
      <c r="F78" s="5">
        <v>10</v>
      </c>
      <c r="G78" s="5">
        <v>1</v>
      </c>
      <c r="H78" s="5">
        <v>15</v>
      </c>
      <c r="I78" s="5">
        <v>2</v>
      </c>
      <c r="J78" s="5">
        <v>30</v>
      </c>
      <c r="K78" s="5">
        <v>4</v>
      </c>
      <c r="L78" s="17">
        <v>3</v>
      </c>
      <c r="M78" s="17">
        <v>30</v>
      </c>
      <c r="N78" s="15">
        <v>3</v>
      </c>
      <c r="O78" s="15">
        <v>25</v>
      </c>
      <c r="P78" s="15">
        <v>6</v>
      </c>
      <c r="Q78" s="15">
        <v>30</v>
      </c>
      <c r="R78" s="15">
        <v>9</v>
      </c>
      <c r="S78" s="15">
        <v>40</v>
      </c>
      <c r="T78" s="17">
        <v>1</v>
      </c>
      <c r="U78" s="17">
        <v>3</v>
      </c>
      <c r="V78" s="16">
        <v>3</v>
      </c>
      <c r="W78" s="16">
        <v>50</v>
      </c>
      <c r="X78" s="16">
        <v>6</v>
      </c>
      <c r="Y78" s="16">
        <v>60</v>
      </c>
      <c r="Z78" s="17">
        <v>1</v>
      </c>
      <c r="AA78" s="17">
        <v>3</v>
      </c>
    </row>
    <row r="79" s="1" customFormat="1" spans="1:27">
      <c r="A79" s="3">
        <v>77</v>
      </c>
      <c r="B79" s="3">
        <v>709</v>
      </c>
      <c r="C79" s="3" t="str">
        <f>VLOOKUP(B:B,[1]Sheet3!$B$1:$D$65536,3,0)</f>
        <v>西北片区</v>
      </c>
      <c r="D79" s="4" t="s">
        <v>114</v>
      </c>
      <c r="E79" s="4" t="str">
        <f>VLOOKUP(B79,[2]Sheet1!$C:$E,3,0)</f>
        <v>西北片区</v>
      </c>
      <c r="F79" s="5">
        <v>10</v>
      </c>
      <c r="G79" s="5">
        <v>1</v>
      </c>
      <c r="H79" s="5">
        <v>15</v>
      </c>
      <c r="I79" s="5">
        <v>2</v>
      </c>
      <c r="J79" s="5">
        <v>30</v>
      </c>
      <c r="K79" s="5">
        <v>4</v>
      </c>
      <c r="L79" s="3">
        <v>3</v>
      </c>
      <c r="M79" s="3">
        <v>30</v>
      </c>
      <c r="N79" s="15">
        <v>3</v>
      </c>
      <c r="O79" s="15">
        <v>25</v>
      </c>
      <c r="P79" s="15">
        <v>6</v>
      </c>
      <c r="Q79" s="15">
        <v>30</v>
      </c>
      <c r="R79" s="15">
        <v>9</v>
      </c>
      <c r="S79" s="15">
        <v>40</v>
      </c>
      <c r="T79" s="3">
        <v>3</v>
      </c>
      <c r="U79" s="3">
        <v>9</v>
      </c>
      <c r="V79" s="16">
        <v>3</v>
      </c>
      <c r="W79" s="16">
        <v>50</v>
      </c>
      <c r="X79" s="16">
        <v>6</v>
      </c>
      <c r="Y79" s="16">
        <v>60</v>
      </c>
      <c r="Z79" s="3">
        <v>1</v>
      </c>
      <c r="AA79" s="3">
        <v>3</v>
      </c>
    </row>
    <row r="80" s="1" customFormat="1" spans="1:27">
      <c r="A80" s="3">
        <v>78</v>
      </c>
      <c r="B80" s="17">
        <v>513</v>
      </c>
      <c r="C80" s="3" t="str">
        <f>VLOOKUP(B:B,[1]Sheet3!$B$1:$D$65536,3,0)</f>
        <v>西北片区</v>
      </c>
      <c r="D80" s="18" t="s">
        <v>115</v>
      </c>
      <c r="E80" s="4" t="str">
        <f>VLOOKUP(B80,[2]Sheet1!$C:$E,3,0)</f>
        <v>西北片区</v>
      </c>
      <c r="F80" s="5">
        <v>10</v>
      </c>
      <c r="G80" s="5">
        <v>1</v>
      </c>
      <c r="H80" s="5">
        <v>15</v>
      </c>
      <c r="I80" s="5">
        <v>2</v>
      </c>
      <c r="J80" s="5">
        <v>30</v>
      </c>
      <c r="K80" s="5">
        <v>4</v>
      </c>
      <c r="L80" s="17">
        <v>3</v>
      </c>
      <c r="M80" s="17">
        <v>30</v>
      </c>
      <c r="N80" s="15">
        <v>3</v>
      </c>
      <c r="O80" s="15">
        <v>25</v>
      </c>
      <c r="P80" s="15">
        <v>6</v>
      </c>
      <c r="Q80" s="15">
        <v>30</v>
      </c>
      <c r="R80" s="15">
        <v>9</v>
      </c>
      <c r="S80" s="15">
        <v>40</v>
      </c>
      <c r="T80" s="17">
        <v>3</v>
      </c>
      <c r="U80" s="17">
        <v>9</v>
      </c>
      <c r="V80" s="16">
        <v>3</v>
      </c>
      <c r="W80" s="16">
        <v>50</v>
      </c>
      <c r="X80" s="16">
        <v>6</v>
      </c>
      <c r="Y80" s="16">
        <v>60</v>
      </c>
      <c r="Z80" s="17">
        <v>2</v>
      </c>
      <c r="AA80" s="17">
        <v>6</v>
      </c>
    </row>
    <row r="81" s="1" customFormat="1" spans="1:27">
      <c r="A81" s="3">
        <v>79</v>
      </c>
      <c r="B81" s="3">
        <v>726</v>
      </c>
      <c r="C81" s="3" t="str">
        <f>VLOOKUP(B:B,[1]Sheet3!$B$1:$D$65536,3,0)</f>
        <v>西北片区</v>
      </c>
      <c r="D81" s="4" t="s">
        <v>116</v>
      </c>
      <c r="E81" s="4" t="str">
        <f>VLOOKUP(B81,[2]Sheet1!$C:$E,3,0)</f>
        <v>西北片区</v>
      </c>
      <c r="F81" s="5">
        <v>10</v>
      </c>
      <c r="G81" s="5">
        <v>1</v>
      </c>
      <c r="H81" s="5">
        <v>15</v>
      </c>
      <c r="I81" s="5">
        <v>2</v>
      </c>
      <c r="J81" s="5">
        <v>30</v>
      </c>
      <c r="K81" s="5">
        <v>4</v>
      </c>
      <c r="L81" s="3">
        <v>3</v>
      </c>
      <c r="M81" s="3">
        <v>30</v>
      </c>
      <c r="N81" s="15">
        <v>3</v>
      </c>
      <c r="O81" s="15">
        <v>25</v>
      </c>
      <c r="P81" s="15">
        <v>6</v>
      </c>
      <c r="Q81" s="15">
        <v>30</v>
      </c>
      <c r="R81" s="15">
        <v>9</v>
      </c>
      <c r="S81" s="15">
        <v>40</v>
      </c>
      <c r="T81" s="3">
        <v>3</v>
      </c>
      <c r="U81" s="3">
        <v>9</v>
      </c>
      <c r="V81" s="16">
        <v>3</v>
      </c>
      <c r="W81" s="16">
        <v>50</v>
      </c>
      <c r="X81" s="16">
        <v>6</v>
      </c>
      <c r="Y81" s="16">
        <v>60</v>
      </c>
      <c r="Z81" s="3">
        <v>2</v>
      </c>
      <c r="AA81" s="3">
        <v>6</v>
      </c>
    </row>
    <row r="82" s="1" customFormat="1" spans="1:27">
      <c r="A82" s="3">
        <v>80</v>
      </c>
      <c r="B82" s="17">
        <v>582</v>
      </c>
      <c r="C82" s="3" t="str">
        <f>VLOOKUP(B:B,[1]Sheet3!$B$1:$D$65536,3,0)</f>
        <v>西北片区</v>
      </c>
      <c r="D82" s="18" t="s">
        <v>117</v>
      </c>
      <c r="E82" s="4" t="str">
        <f>VLOOKUP(B82,[2]Sheet1!$C:$E,3,0)</f>
        <v>西北片区</v>
      </c>
      <c r="F82" s="5">
        <v>10</v>
      </c>
      <c r="G82" s="5">
        <v>1</v>
      </c>
      <c r="H82" s="5">
        <v>15</v>
      </c>
      <c r="I82" s="5">
        <v>2</v>
      </c>
      <c r="J82" s="5">
        <v>30</v>
      </c>
      <c r="K82" s="5">
        <v>4</v>
      </c>
      <c r="L82" s="17">
        <v>3</v>
      </c>
      <c r="M82" s="17">
        <v>30</v>
      </c>
      <c r="N82" s="15">
        <v>3</v>
      </c>
      <c r="O82" s="15">
        <v>25</v>
      </c>
      <c r="P82" s="15">
        <v>6</v>
      </c>
      <c r="Q82" s="15">
        <v>30</v>
      </c>
      <c r="R82" s="15">
        <v>9</v>
      </c>
      <c r="S82" s="15">
        <v>40</v>
      </c>
      <c r="T82" s="17">
        <v>3</v>
      </c>
      <c r="U82" s="17">
        <v>9</v>
      </c>
      <c r="V82" s="16">
        <v>3</v>
      </c>
      <c r="W82" s="16">
        <v>50</v>
      </c>
      <c r="X82" s="16">
        <v>6</v>
      </c>
      <c r="Y82" s="16">
        <v>60</v>
      </c>
      <c r="Z82" s="17">
        <v>1</v>
      </c>
      <c r="AA82" s="17">
        <v>3</v>
      </c>
    </row>
    <row r="83" s="1" customFormat="1" spans="1:27">
      <c r="A83" s="3">
        <v>81</v>
      </c>
      <c r="B83" s="17">
        <v>365</v>
      </c>
      <c r="C83" s="3" t="str">
        <f>VLOOKUP(B:B,[1]Sheet3!$B$1:$D$65536,3,0)</f>
        <v>西北片区</v>
      </c>
      <c r="D83" s="18" t="s">
        <v>118</v>
      </c>
      <c r="E83" s="4" t="str">
        <f>VLOOKUP(B83,[2]Sheet1!$C:$E,3,0)</f>
        <v>西北片区</v>
      </c>
      <c r="F83" s="5">
        <v>10</v>
      </c>
      <c r="G83" s="5">
        <v>1</v>
      </c>
      <c r="H83" s="5">
        <v>15</v>
      </c>
      <c r="I83" s="5">
        <v>2</v>
      </c>
      <c r="J83" s="5">
        <v>30</v>
      </c>
      <c r="K83" s="5">
        <v>4</v>
      </c>
      <c r="L83" s="17">
        <v>3</v>
      </c>
      <c r="M83" s="17">
        <v>30</v>
      </c>
      <c r="N83" s="15">
        <v>3</v>
      </c>
      <c r="O83" s="15">
        <v>25</v>
      </c>
      <c r="P83" s="15">
        <v>6</v>
      </c>
      <c r="Q83" s="15">
        <v>30</v>
      </c>
      <c r="R83" s="15">
        <v>9</v>
      </c>
      <c r="S83" s="15">
        <v>40</v>
      </c>
      <c r="T83" s="17">
        <v>3</v>
      </c>
      <c r="U83" s="17">
        <v>9</v>
      </c>
      <c r="V83" s="16">
        <v>3</v>
      </c>
      <c r="W83" s="16">
        <v>50</v>
      </c>
      <c r="X83" s="16">
        <v>6</v>
      </c>
      <c r="Y83" s="16">
        <v>60</v>
      </c>
      <c r="Z83" s="17">
        <v>3</v>
      </c>
      <c r="AA83" s="17">
        <v>6</v>
      </c>
    </row>
    <row r="84" s="1" customFormat="1" spans="1:27">
      <c r="A84" s="3">
        <v>82</v>
      </c>
      <c r="B84" s="3">
        <v>730</v>
      </c>
      <c r="C84" s="3" t="str">
        <f>VLOOKUP(B:B,[1]Sheet3!$B$1:$D$65536,3,0)</f>
        <v>西北片区</v>
      </c>
      <c r="D84" s="4" t="s">
        <v>119</v>
      </c>
      <c r="E84" s="4" t="str">
        <f>VLOOKUP(B84,[2]Sheet1!$C:$E,3,0)</f>
        <v>西北片区</v>
      </c>
      <c r="F84" s="5">
        <v>10</v>
      </c>
      <c r="G84" s="5">
        <v>1</v>
      </c>
      <c r="H84" s="5">
        <v>15</v>
      </c>
      <c r="I84" s="5">
        <v>2</v>
      </c>
      <c r="J84" s="5">
        <v>30</v>
      </c>
      <c r="K84" s="5">
        <v>4</v>
      </c>
      <c r="L84" s="3">
        <v>3</v>
      </c>
      <c r="M84" s="3">
        <v>30</v>
      </c>
      <c r="N84" s="15">
        <v>9</v>
      </c>
      <c r="O84" s="15">
        <v>25</v>
      </c>
      <c r="P84" s="15">
        <v>12</v>
      </c>
      <c r="Q84" s="15">
        <v>30</v>
      </c>
      <c r="R84" s="15">
        <v>15</v>
      </c>
      <c r="S84" s="15">
        <v>40</v>
      </c>
      <c r="T84" s="3">
        <v>3</v>
      </c>
      <c r="U84" s="3">
        <v>15</v>
      </c>
      <c r="V84" s="16">
        <v>3</v>
      </c>
      <c r="W84" s="16">
        <v>50</v>
      </c>
      <c r="X84" s="16">
        <v>6</v>
      </c>
      <c r="Y84" s="16">
        <v>60</v>
      </c>
      <c r="Z84" s="3">
        <v>1</v>
      </c>
      <c r="AA84" s="3">
        <v>3</v>
      </c>
    </row>
    <row r="85" s="1" customFormat="1" spans="1:27">
      <c r="A85" s="3">
        <v>83</v>
      </c>
      <c r="B85" s="3">
        <v>359</v>
      </c>
      <c r="C85" s="3" t="str">
        <f>VLOOKUP(B:B,[1]Sheet3!$B$1:$D$65536,3,0)</f>
        <v>西北片区</v>
      </c>
      <c r="D85" s="4" t="s">
        <v>120</v>
      </c>
      <c r="E85" s="4" t="str">
        <f>VLOOKUP(B85,[2]Sheet1!$C:$E,3,0)</f>
        <v>西北片区</v>
      </c>
      <c r="F85" s="5">
        <v>10</v>
      </c>
      <c r="G85" s="5">
        <v>1</v>
      </c>
      <c r="H85" s="5">
        <v>15</v>
      </c>
      <c r="I85" s="5">
        <v>2</v>
      </c>
      <c r="J85" s="5">
        <v>30</v>
      </c>
      <c r="K85" s="5">
        <v>4</v>
      </c>
      <c r="L85" s="3">
        <v>3</v>
      </c>
      <c r="M85" s="3">
        <v>30</v>
      </c>
      <c r="N85" s="15">
        <v>3</v>
      </c>
      <c r="O85" s="15">
        <v>25</v>
      </c>
      <c r="P85" s="15">
        <v>6</v>
      </c>
      <c r="Q85" s="15">
        <v>30</v>
      </c>
      <c r="R85" s="15">
        <v>9</v>
      </c>
      <c r="S85" s="15">
        <v>40</v>
      </c>
      <c r="T85" s="3">
        <v>1</v>
      </c>
      <c r="U85" s="3">
        <v>3</v>
      </c>
      <c r="V85" s="16">
        <v>3</v>
      </c>
      <c r="W85" s="16">
        <v>50</v>
      </c>
      <c r="X85" s="16">
        <v>6</v>
      </c>
      <c r="Y85" s="16">
        <v>60</v>
      </c>
      <c r="Z85" s="3">
        <v>1</v>
      </c>
      <c r="AA85" s="3">
        <v>3</v>
      </c>
    </row>
    <row r="86" s="1" customFormat="1" spans="1:27">
      <c r="A86" s="3">
        <v>84</v>
      </c>
      <c r="B86" s="17">
        <v>379</v>
      </c>
      <c r="C86" s="3" t="str">
        <f>VLOOKUP(B:B,[1]Sheet3!$B$1:$D$65536,3,0)</f>
        <v>西北片区</v>
      </c>
      <c r="D86" s="18" t="s">
        <v>121</v>
      </c>
      <c r="E86" s="4" t="str">
        <f>VLOOKUP(B86,[2]Sheet1!$C:$E,3,0)</f>
        <v>西北片区</v>
      </c>
      <c r="F86" s="5">
        <v>10</v>
      </c>
      <c r="G86" s="5">
        <v>1</v>
      </c>
      <c r="H86" s="5">
        <v>15</v>
      </c>
      <c r="I86" s="5">
        <v>2</v>
      </c>
      <c r="J86" s="5">
        <v>30</v>
      </c>
      <c r="K86" s="5">
        <v>4</v>
      </c>
      <c r="L86" s="17">
        <v>3</v>
      </c>
      <c r="M86" s="17">
        <v>30</v>
      </c>
      <c r="N86" s="15">
        <v>3</v>
      </c>
      <c r="O86" s="15">
        <v>25</v>
      </c>
      <c r="P86" s="15">
        <v>6</v>
      </c>
      <c r="Q86" s="15">
        <v>30</v>
      </c>
      <c r="R86" s="15">
        <v>9</v>
      </c>
      <c r="S86" s="15">
        <v>40</v>
      </c>
      <c r="T86" s="17">
        <v>3</v>
      </c>
      <c r="U86" s="17">
        <v>9</v>
      </c>
      <c r="V86" s="16">
        <v>3</v>
      </c>
      <c r="W86" s="16">
        <v>50</v>
      </c>
      <c r="X86" s="16">
        <v>6</v>
      </c>
      <c r="Y86" s="16">
        <v>60</v>
      </c>
      <c r="Z86" s="17">
        <v>3</v>
      </c>
      <c r="AA86" s="17">
        <v>6</v>
      </c>
    </row>
    <row r="87" s="1" customFormat="1" spans="1:27">
      <c r="A87" s="3">
        <v>85</v>
      </c>
      <c r="B87" s="17">
        <v>347</v>
      </c>
      <c r="C87" s="3" t="str">
        <f>VLOOKUP(B:B,[1]Sheet3!$B$1:$D$65536,3,0)</f>
        <v>西北片区</v>
      </c>
      <c r="D87" s="18" t="s">
        <v>122</v>
      </c>
      <c r="E87" s="4" t="str">
        <f>VLOOKUP(B87,[2]Sheet1!$C:$E,3,0)</f>
        <v>西北片区</v>
      </c>
      <c r="F87" s="5">
        <v>10</v>
      </c>
      <c r="G87" s="5">
        <v>1</v>
      </c>
      <c r="H87" s="5">
        <v>15</v>
      </c>
      <c r="I87" s="5">
        <v>2</v>
      </c>
      <c r="J87" s="5">
        <v>30</v>
      </c>
      <c r="K87" s="5">
        <v>4</v>
      </c>
      <c r="L87" s="17"/>
      <c r="M87" s="17"/>
      <c r="N87" s="15">
        <v>3</v>
      </c>
      <c r="O87" s="15">
        <v>25</v>
      </c>
      <c r="P87" s="15">
        <v>6</v>
      </c>
      <c r="Q87" s="15">
        <v>30</v>
      </c>
      <c r="R87" s="15">
        <v>9</v>
      </c>
      <c r="S87" s="15">
        <v>40</v>
      </c>
      <c r="T87" s="17"/>
      <c r="U87" s="17"/>
      <c r="V87" s="16">
        <v>3</v>
      </c>
      <c r="W87" s="16">
        <v>50</v>
      </c>
      <c r="X87" s="16">
        <v>6</v>
      </c>
      <c r="Y87" s="16">
        <v>60</v>
      </c>
      <c r="Z87" s="17"/>
      <c r="AA87" s="17"/>
    </row>
    <row r="88" s="1" customFormat="1" spans="1:27">
      <c r="A88" s="3">
        <v>86</v>
      </c>
      <c r="B88" s="17">
        <v>745</v>
      </c>
      <c r="C88" s="3" t="str">
        <f>VLOOKUP(B:B,[1]Sheet3!$B$1:$D$65536,3,0)</f>
        <v>西北片区</v>
      </c>
      <c r="D88" s="18" t="s">
        <v>123</v>
      </c>
      <c r="E88" s="4" t="str">
        <f>VLOOKUP(B88,[2]Sheet1!$C:$E,3,0)</f>
        <v>西北片区</v>
      </c>
      <c r="F88" s="5">
        <v>10</v>
      </c>
      <c r="G88" s="5">
        <v>1</v>
      </c>
      <c r="H88" s="5">
        <v>15</v>
      </c>
      <c r="I88" s="5">
        <v>2</v>
      </c>
      <c r="J88" s="5">
        <v>30</v>
      </c>
      <c r="K88" s="5">
        <v>4</v>
      </c>
      <c r="L88" s="17">
        <v>2</v>
      </c>
      <c r="M88" s="17"/>
      <c r="N88" s="15">
        <v>3</v>
      </c>
      <c r="O88" s="15">
        <v>25</v>
      </c>
      <c r="P88" s="15">
        <v>6</v>
      </c>
      <c r="Q88" s="15">
        <v>30</v>
      </c>
      <c r="R88" s="15">
        <v>9</v>
      </c>
      <c r="S88" s="15">
        <v>40</v>
      </c>
      <c r="T88" s="17">
        <v>2</v>
      </c>
      <c r="U88" s="17">
        <v>6</v>
      </c>
      <c r="V88" s="16">
        <v>3</v>
      </c>
      <c r="W88" s="16">
        <v>50</v>
      </c>
      <c r="X88" s="16">
        <v>6</v>
      </c>
      <c r="Y88" s="16">
        <v>60</v>
      </c>
      <c r="Z88" s="17">
        <v>1</v>
      </c>
      <c r="AA88" s="17">
        <v>3</v>
      </c>
    </row>
    <row r="89" s="1" customFormat="1" spans="1:27">
      <c r="A89" s="3">
        <v>87</v>
      </c>
      <c r="B89" s="3">
        <v>570</v>
      </c>
      <c r="C89" s="3" t="str">
        <f>VLOOKUP(B:B,[1]Sheet3!$B$1:$D$65536,3,0)</f>
        <v>西北片区</v>
      </c>
      <c r="D89" s="4" t="s">
        <v>145</v>
      </c>
      <c r="E89" s="4" t="str">
        <f>VLOOKUP(B89,[2]Sheet1!$C:$E,3,0)</f>
        <v>西北片区</v>
      </c>
      <c r="F89" s="5">
        <v>10</v>
      </c>
      <c r="G89" s="5">
        <v>1</v>
      </c>
      <c r="H89" s="5">
        <v>15</v>
      </c>
      <c r="I89" s="5">
        <v>2</v>
      </c>
      <c r="J89" s="5">
        <v>30</v>
      </c>
      <c r="K89" s="5">
        <v>4</v>
      </c>
      <c r="L89" s="3"/>
      <c r="M89" s="3"/>
      <c r="N89" s="15">
        <v>3</v>
      </c>
      <c r="O89" s="15">
        <v>25</v>
      </c>
      <c r="P89" s="15">
        <v>6</v>
      </c>
      <c r="Q89" s="15">
        <v>30</v>
      </c>
      <c r="R89" s="15">
        <v>9</v>
      </c>
      <c r="S89" s="15">
        <v>40</v>
      </c>
      <c r="T89" s="3"/>
      <c r="U89" s="3"/>
      <c r="V89" s="16">
        <v>3</v>
      </c>
      <c r="W89" s="16">
        <v>50</v>
      </c>
      <c r="X89" s="16">
        <v>6</v>
      </c>
      <c r="Y89" s="16">
        <v>60</v>
      </c>
      <c r="Z89" s="3"/>
      <c r="AA89" s="3"/>
    </row>
    <row r="90" s="1" customFormat="1" spans="1:27">
      <c r="A90" s="3">
        <v>88</v>
      </c>
      <c r="B90" s="3">
        <v>339</v>
      </c>
      <c r="C90" s="3" t="str">
        <f>VLOOKUP(B:B,[1]Sheet3!$B$1:$D$65536,3,0)</f>
        <v>西北片区</v>
      </c>
      <c r="D90" s="4" t="s">
        <v>124</v>
      </c>
      <c r="E90" s="4" t="str">
        <f>VLOOKUP(B90,[2]Sheet1!$C:$E,3,0)</f>
        <v>西北片区</v>
      </c>
      <c r="F90" s="5">
        <v>10</v>
      </c>
      <c r="G90" s="5">
        <v>1</v>
      </c>
      <c r="H90" s="5">
        <v>15</v>
      </c>
      <c r="I90" s="5">
        <v>2</v>
      </c>
      <c r="J90" s="5">
        <v>30</v>
      </c>
      <c r="K90" s="5">
        <v>4</v>
      </c>
      <c r="L90" s="3">
        <v>1</v>
      </c>
      <c r="M90" s="3">
        <v>10</v>
      </c>
      <c r="N90" s="15">
        <v>3</v>
      </c>
      <c r="O90" s="15">
        <v>25</v>
      </c>
      <c r="P90" s="15">
        <v>6</v>
      </c>
      <c r="Q90" s="15">
        <v>30</v>
      </c>
      <c r="R90" s="15">
        <v>9</v>
      </c>
      <c r="S90" s="15">
        <v>40</v>
      </c>
      <c r="T90" s="3">
        <v>2</v>
      </c>
      <c r="U90" s="3">
        <v>6</v>
      </c>
      <c r="V90" s="16">
        <v>3</v>
      </c>
      <c r="W90" s="16">
        <v>50</v>
      </c>
      <c r="X90" s="16">
        <v>6</v>
      </c>
      <c r="Y90" s="16">
        <v>60</v>
      </c>
      <c r="Z90" s="3">
        <v>1</v>
      </c>
      <c r="AA90" s="3">
        <v>3</v>
      </c>
    </row>
    <row r="91" s="1" customFormat="1" spans="1:27">
      <c r="A91" s="3">
        <v>89</v>
      </c>
      <c r="B91" s="3">
        <v>357</v>
      </c>
      <c r="C91" s="3" t="str">
        <f>VLOOKUP(B:B,[1]Sheet3!$B$1:$D$65536,3,0)</f>
        <v>西北片区</v>
      </c>
      <c r="D91" s="4" t="s">
        <v>125</v>
      </c>
      <c r="E91" s="4" t="str">
        <f>VLOOKUP(B91,[2]Sheet1!$C:$E,3,0)</f>
        <v>西北片区</v>
      </c>
      <c r="F91" s="5">
        <v>10</v>
      </c>
      <c r="G91" s="5">
        <v>1</v>
      </c>
      <c r="H91" s="5">
        <v>15</v>
      </c>
      <c r="I91" s="5">
        <v>2</v>
      </c>
      <c r="J91" s="5">
        <v>30</v>
      </c>
      <c r="K91" s="5">
        <v>4</v>
      </c>
      <c r="L91" s="3"/>
      <c r="M91" s="3"/>
      <c r="N91" s="15">
        <v>3</v>
      </c>
      <c r="O91" s="15">
        <v>25</v>
      </c>
      <c r="P91" s="15">
        <v>6</v>
      </c>
      <c r="Q91" s="15">
        <v>30</v>
      </c>
      <c r="R91" s="15">
        <v>9</v>
      </c>
      <c r="S91" s="15">
        <v>40</v>
      </c>
      <c r="T91" s="3"/>
      <c r="U91" s="3"/>
      <c r="V91" s="16">
        <v>3</v>
      </c>
      <c r="W91" s="16">
        <v>50</v>
      </c>
      <c r="X91" s="16">
        <v>6</v>
      </c>
      <c r="Y91" s="16">
        <v>60</v>
      </c>
      <c r="Z91" s="3"/>
      <c r="AA91" s="3"/>
    </row>
    <row r="92" s="1" customFormat="1" spans="1:27">
      <c r="A92" s="3">
        <v>90</v>
      </c>
      <c r="B92" s="3">
        <v>311</v>
      </c>
      <c r="C92" s="3" t="str">
        <f>VLOOKUP(B:B,[1]Sheet3!$B$1:$D$65536,3,0)</f>
        <v>西北片区</v>
      </c>
      <c r="D92" s="4" t="s">
        <v>126</v>
      </c>
      <c r="E92" s="4" t="str">
        <f>VLOOKUP(B92,[2]Sheet1!$C:$E,3,0)</f>
        <v>西北片区</v>
      </c>
      <c r="F92" s="5">
        <v>10</v>
      </c>
      <c r="G92" s="5">
        <v>1</v>
      </c>
      <c r="H92" s="5">
        <v>15</v>
      </c>
      <c r="I92" s="5">
        <v>2</v>
      </c>
      <c r="J92" s="5">
        <v>30</v>
      </c>
      <c r="K92" s="5">
        <v>4</v>
      </c>
      <c r="L92" s="3">
        <v>1</v>
      </c>
      <c r="M92" s="3">
        <v>10</v>
      </c>
      <c r="N92" s="15">
        <v>3</v>
      </c>
      <c r="O92" s="15">
        <v>25</v>
      </c>
      <c r="P92" s="15">
        <v>6</v>
      </c>
      <c r="Q92" s="15">
        <v>30</v>
      </c>
      <c r="R92" s="15">
        <v>9</v>
      </c>
      <c r="S92" s="15">
        <v>40</v>
      </c>
      <c r="T92" s="3">
        <v>2</v>
      </c>
      <c r="U92" s="3">
        <v>6</v>
      </c>
      <c r="V92" s="16">
        <v>3</v>
      </c>
      <c r="W92" s="16">
        <v>50</v>
      </c>
      <c r="X92" s="16">
        <v>6</v>
      </c>
      <c r="Y92" s="16">
        <v>60</v>
      </c>
      <c r="Z92" s="3">
        <v>1</v>
      </c>
      <c r="AA92" s="3">
        <v>3</v>
      </c>
    </row>
    <row r="93" s="1" customFormat="1" spans="1:27">
      <c r="A93" s="3">
        <v>91</v>
      </c>
      <c r="B93" s="3">
        <v>752</v>
      </c>
      <c r="C93" s="3" t="str">
        <f>VLOOKUP(B:B,[1]Sheet3!$B$1:$D$65536,3,0)</f>
        <v>西北片区</v>
      </c>
      <c r="D93" s="4" t="s">
        <v>127</v>
      </c>
      <c r="E93" s="4" t="str">
        <f>VLOOKUP(B93,[2]Sheet1!$C:$E,3,0)</f>
        <v>西北片区</v>
      </c>
      <c r="F93" s="5">
        <v>10</v>
      </c>
      <c r="G93" s="5">
        <v>1</v>
      </c>
      <c r="H93" s="5">
        <v>15</v>
      </c>
      <c r="I93" s="5">
        <v>2</v>
      </c>
      <c r="J93" s="5">
        <v>30</v>
      </c>
      <c r="K93" s="5">
        <v>4</v>
      </c>
      <c r="L93" s="3">
        <v>2</v>
      </c>
      <c r="M93" s="3">
        <v>15</v>
      </c>
      <c r="N93" s="15">
        <v>3</v>
      </c>
      <c r="O93" s="15">
        <v>25</v>
      </c>
      <c r="P93" s="15">
        <v>6</v>
      </c>
      <c r="Q93" s="15">
        <v>30</v>
      </c>
      <c r="R93" s="15">
        <v>9</v>
      </c>
      <c r="S93" s="15">
        <v>40</v>
      </c>
      <c r="T93" s="3">
        <v>1</v>
      </c>
      <c r="U93" s="3">
        <v>3</v>
      </c>
      <c r="V93" s="16">
        <v>3</v>
      </c>
      <c r="W93" s="16">
        <v>50</v>
      </c>
      <c r="X93" s="16">
        <v>6</v>
      </c>
      <c r="Y93" s="16">
        <v>60</v>
      </c>
      <c r="Z93" s="3">
        <v>1</v>
      </c>
      <c r="AA93" s="3">
        <v>3</v>
      </c>
    </row>
    <row r="94" s="1" customFormat="1" spans="1:27">
      <c r="A94" s="3">
        <v>92</v>
      </c>
      <c r="B94" s="3">
        <v>727</v>
      </c>
      <c r="C94" s="3" t="str">
        <f>VLOOKUP(B:B,[1]Sheet3!$B$1:$D$65536,3,0)</f>
        <v>西北片区</v>
      </c>
      <c r="D94" s="4" t="s">
        <v>128</v>
      </c>
      <c r="E94" s="4" t="str">
        <f>VLOOKUP(B94,[2]Sheet1!$C:$E,3,0)</f>
        <v>西北片区</v>
      </c>
      <c r="F94" s="5">
        <v>10</v>
      </c>
      <c r="G94" s="5">
        <v>1</v>
      </c>
      <c r="H94" s="5">
        <v>15</v>
      </c>
      <c r="I94" s="5">
        <v>2</v>
      </c>
      <c r="J94" s="5">
        <v>30</v>
      </c>
      <c r="K94" s="5">
        <v>4</v>
      </c>
      <c r="L94" s="3">
        <v>2</v>
      </c>
      <c r="M94" s="3">
        <v>15</v>
      </c>
      <c r="N94" s="15">
        <v>3</v>
      </c>
      <c r="O94" s="15">
        <v>25</v>
      </c>
      <c r="P94" s="15">
        <v>6</v>
      </c>
      <c r="Q94" s="15">
        <v>30</v>
      </c>
      <c r="R94" s="15">
        <v>9</v>
      </c>
      <c r="S94" s="15">
        <v>40</v>
      </c>
      <c r="T94" s="3">
        <v>2</v>
      </c>
      <c r="U94" s="3">
        <v>6</v>
      </c>
      <c r="V94" s="16">
        <v>3</v>
      </c>
      <c r="W94" s="16">
        <v>50</v>
      </c>
      <c r="X94" s="16">
        <v>6</v>
      </c>
      <c r="Y94" s="16">
        <v>60</v>
      </c>
      <c r="Z94" s="3">
        <v>1</v>
      </c>
      <c r="AA94" s="3">
        <v>3</v>
      </c>
    </row>
    <row r="95" s="1" customFormat="1" spans="1:27">
      <c r="A95" s="3">
        <v>93</v>
      </c>
      <c r="B95" s="3">
        <v>585</v>
      </c>
      <c r="C95" s="3" t="str">
        <f>VLOOKUP(B:B,[1]Sheet3!$B$1:$D$65536,3,0)</f>
        <v>西北片区</v>
      </c>
      <c r="D95" s="4" t="s">
        <v>129</v>
      </c>
      <c r="E95" s="4" t="str">
        <f>VLOOKUP(B95,[2]Sheet1!$C:$E,3,0)</f>
        <v>西北片区</v>
      </c>
      <c r="F95" s="5">
        <v>10</v>
      </c>
      <c r="G95" s="5">
        <v>1</v>
      </c>
      <c r="H95" s="5">
        <v>15</v>
      </c>
      <c r="I95" s="5">
        <v>2</v>
      </c>
      <c r="J95" s="5">
        <v>30</v>
      </c>
      <c r="K95" s="5">
        <v>4</v>
      </c>
      <c r="L95" s="3">
        <v>3</v>
      </c>
      <c r="M95" s="3">
        <v>30</v>
      </c>
      <c r="N95" s="15">
        <v>3</v>
      </c>
      <c r="O95" s="15">
        <v>25</v>
      </c>
      <c r="P95" s="15">
        <v>6</v>
      </c>
      <c r="Q95" s="15">
        <v>30</v>
      </c>
      <c r="R95" s="15">
        <v>9</v>
      </c>
      <c r="S95" s="15">
        <v>40</v>
      </c>
      <c r="T95" s="3">
        <v>3</v>
      </c>
      <c r="U95" s="3">
        <v>9</v>
      </c>
      <c r="V95" s="16">
        <v>3</v>
      </c>
      <c r="W95" s="16">
        <v>50</v>
      </c>
      <c r="X95" s="16">
        <v>6</v>
      </c>
      <c r="Y95" s="16">
        <v>60</v>
      </c>
      <c r="Z95" s="3">
        <v>2</v>
      </c>
      <c r="AA95" s="3">
        <v>6</v>
      </c>
    </row>
    <row r="96" s="1" customFormat="1" spans="1:27">
      <c r="A96" s="3">
        <v>94</v>
      </c>
      <c r="B96" s="3">
        <v>102565</v>
      </c>
      <c r="C96" s="3" t="str">
        <f>VLOOKUP(B:B,[1]Sheet3!$B$1:$D$65536,3,0)</f>
        <v>西北片区</v>
      </c>
      <c r="D96" s="4" t="s">
        <v>130</v>
      </c>
      <c r="E96" s="4" t="str">
        <f>VLOOKUP(B96,[2]Sheet1!$C:$E,3,0)</f>
        <v>西北片区</v>
      </c>
      <c r="F96" s="5">
        <v>10</v>
      </c>
      <c r="G96" s="5">
        <v>1</v>
      </c>
      <c r="H96" s="5">
        <v>15</v>
      </c>
      <c r="I96" s="5">
        <v>2</v>
      </c>
      <c r="J96" s="5">
        <v>30</v>
      </c>
      <c r="K96" s="5">
        <v>4</v>
      </c>
      <c r="L96" s="3">
        <v>1</v>
      </c>
      <c r="M96" s="3">
        <v>10</v>
      </c>
      <c r="N96" s="15">
        <v>3</v>
      </c>
      <c r="O96" s="15">
        <v>25</v>
      </c>
      <c r="P96" s="15">
        <v>6</v>
      </c>
      <c r="Q96" s="15">
        <v>30</v>
      </c>
      <c r="R96" s="15">
        <v>9</v>
      </c>
      <c r="S96" s="15">
        <v>40</v>
      </c>
      <c r="T96" s="3">
        <v>1</v>
      </c>
      <c r="U96" s="3">
        <v>3</v>
      </c>
      <c r="V96" s="16">
        <v>3</v>
      </c>
      <c r="W96" s="16">
        <v>50</v>
      </c>
      <c r="X96" s="16">
        <v>6</v>
      </c>
      <c r="Y96" s="16">
        <v>60</v>
      </c>
      <c r="Z96" s="3">
        <v>1</v>
      </c>
      <c r="AA96" s="3">
        <v>3</v>
      </c>
    </row>
    <row r="97" s="1" customFormat="1" spans="1:27">
      <c r="A97" s="3">
        <v>95</v>
      </c>
      <c r="B97" s="3">
        <v>741</v>
      </c>
      <c r="C97" s="3" t="str">
        <f>VLOOKUP(B:B,[1]Sheet3!$B$1:$D$65536,3,0)</f>
        <v>城中片区</v>
      </c>
      <c r="D97" s="4" t="s">
        <v>131</v>
      </c>
      <c r="E97" s="4" t="str">
        <f>VLOOKUP(B97,[2]Sheet1!$C:$E,3,0)</f>
        <v>西北片区</v>
      </c>
      <c r="F97" s="5">
        <v>10</v>
      </c>
      <c r="G97" s="5">
        <v>1</v>
      </c>
      <c r="H97" s="5">
        <v>15</v>
      </c>
      <c r="I97" s="5">
        <v>2</v>
      </c>
      <c r="J97" s="5">
        <v>30</v>
      </c>
      <c r="K97" s="5">
        <v>4</v>
      </c>
      <c r="L97" s="3">
        <v>1</v>
      </c>
      <c r="M97" s="3">
        <v>10</v>
      </c>
      <c r="N97" s="15">
        <v>3</v>
      </c>
      <c r="O97" s="15">
        <v>25</v>
      </c>
      <c r="P97" s="15">
        <v>6</v>
      </c>
      <c r="Q97" s="15">
        <v>30</v>
      </c>
      <c r="R97" s="15">
        <v>9</v>
      </c>
      <c r="S97" s="15">
        <v>40</v>
      </c>
      <c r="T97" s="3">
        <v>1</v>
      </c>
      <c r="U97" s="3">
        <v>3</v>
      </c>
      <c r="V97" s="16">
        <v>3</v>
      </c>
      <c r="W97" s="16">
        <v>50</v>
      </c>
      <c r="X97" s="16">
        <v>6</v>
      </c>
      <c r="Y97" s="16">
        <v>60</v>
      </c>
      <c r="Z97" s="3">
        <v>1</v>
      </c>
      <c r="AA97" s="3">
        <v>3</v>
      </c>
    </row>
    <row r="98" s="1" customFormat="1" spans="1:27">
      <c r="A98" s="3">
        <v>96</v>
      </c>
      <c r="B98" s="3">
        <v>104429</v>
      </c>
      <c r="C98" s="3" t="str">
        <f>VLOOKUP(B:B,[1]Sheet3!$B$1:$D$65536,3,0)</f>
        <v>西北片区</v>
      </c>
      <c r="D98" s="4" t="s">
        <v>132</v>
      </c>
      <c r="E98" s="4" t="str">
        <f>VLOOKUP(B98,[2]Sheet1!$C:$E,3,0)</f>
        <v>西北片区</v>
      </c>
      <c r="F98" s="5">
        <v>10</v>
      </c>
      <c r="G98" s="5">
        <v>1</v>
      </c>
      <c r="H98" s="5">
        <v>15</v>
      </c>
      <c r="I98" s="5">
        <v>2</v>
      </c>
      <c r="J98" s="5">
        <v>30</v>
      </c>
      <c r="K98" s="5">
        <v>4</v>
      </c>
      <c r="L98" s="3"/>
      <c r="M98" s="3"/>
      <c r="N98" s="15">
        <v>3</v>
      </c>
      <c r="O98" s="15">
        <v>25</v>
      </c>
      <c r="P98" s="15">
        <v>6</v>
      </c>
      <c r="Q98" s="15">
        <v>30</v>
      </c>
      <c r="R98" s="15">
        <v>9</v>
      </c>
      <c r="S98" s="15">
        <v>40</v>
      </c>
      <c r="T98" s="3"/>
      <c r="U98" s="3"/>
      <c r="V98" s="16">
        <v>3</v>
      </c>
      <c r="W98" s="16">
        <v>50</v>
      </c>
      <c r="X98" s="16">
        <v>6</v>
      </c>
      <c r="Y98" s="16">
        <v>60</v>
      </c>
      <c r="Z98" s="3"/>
      <c r="AA98" s="3"/>
    </row>
    <row r="99" s="1" customFormat="1" spans="1:27">
      <c r="A99" s="3">
        <v>97</v>
      </c>
      <c r="B99" s="3">
        <v>103198</v>
      </c>
      <c r="C99" s="3" t="str">
        <f>VLOOKUP(B:B,[1]Sheet3!$B$1:$D$65536,3,0)</f>
        <v>西北片区</v>
      </c>
      <c r="D99" s="4" t="s">
        <v>133</v>
      </c>
      <c r="E99" s="4" t="str">
        <f>VLOOKUP(B99,[2]Sheet1!$C:$E,3,0)</f>
        <v>西北片区</v>
      </c>
      <c r="F99" s="5">
        <v>10</v>
      </c>
      <c r="G99" s="5">
        <v>1</v>
      </c>
      <c r="H99" s="5">
        <v>15</v>
      </c>
      <c r="I99" s="5">
        <v>2</v>
      </c>
      <c r="J99" s="5">
        <v>30</v>
      </c>
      <c r="K99" s="5">
        <v>4</v>
      </c>
      <c r="L99" s="3">
        <v>3</v>
      </c>
      <c r="M99" s="3">
        <v>30</v>
      </c>
      <c r="N99" s="15">
        <v>3</v>
      </c>
      <c r="O99" s="15">
        <v>25</v>
      </c>
      <c r="P99" s="15">
        <v>6</v>
      </c>
      <c r="Q99" s="15">
        <v>30</v>
      </c>
      <c r="R99" s="15">
        <v>9</v>
      </c>
      <c r="S99" s="15">
        <v>40</v>
      </c>
      <c r="T99" s="3">
        <v>3</v>
      </c>
      <c r="U99" s="3">
        <v>9</v>
      </c>
      <c r="V99" s="16">
        <v>3</v>
      </c>
      <c r="W99" s="16">
        <v>50</v>
      </c>
      <c r="X99" s="16">
        <v>6</v>
      </c>
      <c r="Y99" s="16">
        <v>60</v>
      </c>
      <c r="Z99" s="3">
        <v>3</v>
      </c>
      <c r="AA99" s="3">
        <v>6</v>
      </c>
    </row>
    <row r="100" s="1" customFormat="1" spans="1:27">
      <c r="A100" s="3">
        <v>98</v>
      </c>
      <c r="B100" s="3">
        <v>102934</v>
      </c>
      <c r="C100" s="3" t="str">
        <f>VLOOKUP(B:B,[1]Sheet3!$B$1:$D$65536,3,0)</f>
        <v>西北片区</v>
      </c>
      <c r="D100" s="4" t="s">
        <v>134</v>
      </c>
      <c r="E100" s="4" t="str">
        <f>VLOOKUP(B100,[2]Sheet1!$C:$E,3,0)</f>
        <v>西北片区</v>
      </c>
      <c r="F100" s="5">
        <v>10</v>
      </c>
      <c r="G100" s="5">
        <v>1</v>
      </c>
      <c r="H100" s="5">
        <v>15</v>
      </c>
      <c r="I100" s="5">
        <v>2</v>
      </c>
      <c r="J100" s="5">
        <v>30</v>
      </c>
      <c r="K100" s="5">
        <v>4</v>
      </c>
      <c r="L100" s="3">
        <v>2</v>
      </c>
      <c r="M100" s="3">
        <v>30</v>
      </c>
      <c r="N100" s="15">
        <v>3</v>
      </c>
      <c r="O100" s="15">
        <v>25</v>
      </c>
      <c r="P100" s="15">
        <v>6</v>
      </c>
      <c r="Q100" s="15">
        <v>30</v>
      </c>
      <c r="R100" s="15">
        <v>9</v>
      </c>
      <c r="S100" s="15">
        <v>40</v>
      </c>
      <c r="T100" s="3">
        <v>3</v>
      </c>
      <c r="U100" s="3">
        <v>9</v>
      </c>
      <c r="V100" s="16">
        <v>3</v>
      </c>
      <c r="W100" s="16">
        <v>50</v>
      </c>
      <c r="X100" s="16">
        <v>6</v>
      </c>
      <c r="Y100" s="16">
        <v>60</v>
      </c>
      <c r="Z100" s="3">
        <v>2</v>
      </c>
      <c r="AA100" s="3">
        <v>6</v>
      </c>
    </row>
    <row r="101" s="1" customFormat="1" spans="1:27">
      <c r="A101" s="3">
        <v>99</v>
      </c>
      <c r="B101" s="3">
        <v>103199</v>
      </c>
      <c r="C101" s="3" t="str">
        <f>VLOOKUP(B:B,[1]Sheet3!$B$1:$D$65536,3,0)</f>
        <v>西北片区</v>
      </c>
      <c r="D101" s="4" t="s">
        <v>135</v>
      </c>
      <c r="E101" s="4" t="str">
        <f>VLOOKUP(B101,[2]Sheet1!$C:$E,3,0)</f>
        <v>西北片区</v>
      </c>
      <c r="F101" s="5">
        <v>10</v>
      </c>
      <c r="G101" s="5">
        <v>1</v>
      </c>
      <c r="H101" s="5">
        <v>15</v>
      </c>
      <c r="I101" s="5">
        <v>2</v>
      </c>
      <c r="J101" s="5">
        <v>30</v>
      </c>
      <c r="K101" s="5">
        <v>4</v>
      </c>
      <c r="L101" s="3">
        <v>3</v>
      </c>
      <c r="M101" s="3">
        <v>30</v>
      </c>
      <c r="N101" s="15">
        <v>3</v>
      </c>
      <c r="O101" s="15">
        <v>25</v>
      </c>
      <c r="P101" s="15">
        <v>6</v>
      </c>
      <c r="Q101" s="15">
        <v>30</v>
      </c>
      <c r="R101" s="15">
        <v>9</v>
      </c>
      <c r="S101" s="15">
        <v>40</v>
      </c>
      <c r="T101" s="3">
        <v>1</v>
      </c>
      <c r="U101" s="3">
        <v>3</v>
      </c>
      <c r="V101" s="16">
        <v>3</v>
      </c>
      <c r="W101" s="16">
        <v>50</v>
      </c>
      <c r="X101" s="16">
        <v>6</v>
      </c>
      <c r="Y101" s="16">
        <v>60</v>
      </c>
      <c r="Z101" s="3">
        <v>1</v>
      </c>
      <c r="AA101" s="3">
        <v>3</v>
      </c>
    </row>
    <row r="102" s="1" customFormat="1" spans="1:27">
      <c r="A102" s="3">
        <v>100</v>
      </c>
      <c r="B102" s="3">
        <v>105267</v>
      </c>
      <c r="C102" s="3" t="str">
        <f>VLOOKUP(B:B,[1]Sheet3!$B$1:$D$65536,3,0)</f>
        <v>西北片区</v>
      </c>
      <c r="D102" s="4" t="s">
        <v>136</v>
      </c>
      <c r="E102" s="4" t="str">
        <f>VLOOKUP(B102,[2]Sheet1!$C:$E,3,0)</f>
        <v>西北片区</v>
      </c>
      <c r="F102" s="5">
        <v>10</v>
      </c>
      <c r="G102" s="5">
        <v>1</v>
      </c>
      <c r="H102" s="5">
        <v>15</v>
      </c>
      <c r="I102" s="5">
        <v>2</v>
      </c>
      <c r="J102" s="5">
        <v>30</v>
      </c>
      <c r="K102" s="5">
        <v>4</v>
      </c>
      <c r="L102" s="3">
        <v>1</v>
      </c>
      <c r="M102" s="3">
        <v>10</v>
      </c>
      <c r="N102" s="15">
        <v>3</v>
      </c>
      <c r="O102" s="15">
        <v>25</v>
      </c>
      <c r="P102" s="15">
        <v>6</v>
      </c>
      <c r="Q102" s="15">
        <v>30</v>
      </c>
      <c r="R102" s="15">
        <v>9</v>
      </c>
      <c r="S102" s="15">
        <v>40</v>
      </c>
      <c r="T102" s="3">
        <v>1</v>
      </c>
      <c r="U102" s="3">
        <v>3</v>
      </c>
      <c r="V102" s="16">
        <v>3</v>
      </c>
      <c r="W102" s="16">
        <v>50</v>
      </c>
      <c r="X102" s="16">
        <v>6</v>
      </c>
      <c r="Y102" s="16">
        <v>60</v>
      </c>
      <c r="Z102" s="3">
        <v>1</v>
      </c>
      <c r="AA102" s="3">
        <v>3</v>
      </c>
    </row>
    <row r="103" s="1" customFormat="1" spans="1:27">
      <c r="A103" s="3">
        <v>101</v>
      </c>
      <c r="B103" s="3">
        <v>106569</v>
      </c>
      <c r="C103" s="3" t="str">
        <f>VLOOKUP(B:B,[1]Sheet3!$B$1:$D$65536,3,0)</f>
        <v>西北片区</v>
      </c>
      <c r="D103" s="4" t="s">
        <v>137</v>
      </c>
      <c r="E103" s="4" t="str">
        <f>VLOOKUP(B103,[2]Sheet1!$C:$E,3,0)</f>
        <v>西北片区</v>
      </c>
      <c r="F103" s="5">
        <v>10</v>
      </c>
      <c r="G103" s="5">
        <v>1</v>
      </c>
      <c r="H103" s="5">
        <v>15</v>
      </c>
      <c r="I103" s="5">
        <v>2</v>
      </c>
      <c r="J103" s="5">
        <v>30</v>
      </c>
      <c r="K103" s="5">
        <v>4</v>
      </c>
      <c r="L103" s="3">
        <v>2</v>
      </c>
      <c r="M103" s="3">
        <v>30</v>
      </c>
      <c r="N103" s="15">
        <v>3</v>
      </c>
      <c r="O103" s="15">
        <v>25</v>
      </c>
      <c r="P103" s="15">
        <v>6</v>
      </c>
      <c r="Q103" s="15">
        <v>30</v>
      </c>
      <c r="R103" s="15">
        <v>9</v>
      </c>
      <c r="S103" s="15">
        <v>40</v>
      </c>
      <c r="T103" s="3">
        <v>1</v>
      </c>
      <c r="U103" s="3">
        <v>3</v>
      </c>
      <c r="V103" s="16">
        <v>3</v>
      </c>
      <c r="W103" s="16">
        <v>50</v>
      </c>
      <c r="X103" s="16">
        <v>6</v>
      </c>
      <c r="Y103" s="16">
        <v>60</v>
      </c>
      <c r="Z103" s="3">
        <v>1</v>
      </c>
      <c r="AA103" s="3">
        <v>3</v>
      </c>
    </row>
    <row r="104" s="1" customFormat="1" spans="1:27">
      <c r="A104" s="3">
        <v>102</v>
      </c>
      <c r="B104" s="3">
        <v>106399</v>
      </c>
      <c r="C104" s="3" t="str">
        <f>VLOOKUP(B:B,[1]Sheet3!$B$1:$D$65536,3,0)</f>
        <v>西北片区</v>
      </c>
      <c r="D104" s="4" t="s">
        <v>138</v>
      </c>
      <c r="E104" s="4" t="str">
        <f>VLOOKUP(B104,[2]Sheet1!$C:$E,3,0)</f>
        <v>西北片区</v>
      </c>
      <c r="F104" s="5">
        <v>10</v>
      </c>
      <c r="G104" s="5">
        <v>1</v>
      </c>
      <c r="H104" s="5">
        <v>15</v>
      </c>
      <c r="I104" s="5">
        <v>2</v>
      </c>
      <c r="J104" s="5">
        <v>30</v>
      </c>
      <c r="K104" s="5">
        <v>4</v>
      </c>
      <c r="L104" s="3">
        <v>2</v>
      </c>
      <c r="M104" s="3">
        <v>15</v>
      </c>
      <c r="N104" s="15">
        <v>3</v>
      </c>
      <c r="O104" s="15">
        <v>25</v>
      </c>
      <c r="P104" s="15">
        <v>6</v>
      </c>
      <c r="Q104" s="15">
        <v>30</v>
      </c>
      <c r="R104" s="15">
        <v>9</v>
      </c>
      <c r="S104" s="15">
        <v>40</v>
      </c>
      <c r="T104" s="3">
        <v>1</v>
      </c>
      <c r="U104" s="3">
        <v>3</v>
      </c>
      <c r="V104" s="16">
        <v>3</v>
      </c>
      <c r="W104" s="16">
        <v>50</v>
      </c>
      <c r="X104" s="16">
        <v>6</v>
      </c>
      <c r="Y104" s="16">
        <v>60</v>
      </c>
      <c r="Z104" s="3">
        <v>1</v>
      </c>
      <c r="AA104" s="3">
        <v>3</v>
      </c>
    </row>
    <row r="105" s="1" customFormat="1" spans="1:27">
      <c r="A105" s="11">
        <v>111</v>
      </c>
      <c r="B105" s="12">
        <v>107658</v>
      </c>
      <c r="C105" s="13" t="s">
        <v>146</v>
      </c>
      <c r="D105" s="14" t="s">
        <v>143</v>
      </c>
      <c r="E105" s="4" t="str">
        <f>VLOOKUP(B105,[2]Sheet1!$C:$E,3,0)</f>
        <v>西北片区</v>
      </c>
      <c r="F105" s="5">
        <v>10</v>
      </c>
      <c r="G105" s="5">
        <v>2</v>
      </c>
      <c r="H105" s="5">
        <v>15</v>
      </c>
      <c r="I105" s="5">
        <v>2</v>
      </c>
      <c r="J105" s="5">
        <v>30</v>
      </c>
      <c r="K105" s="5">
        <v>4</v>
      </c>
      <c r="L105" s="11">
        <v>3</v>
      </c>
      <c r="M105" s="11">
        <v>30</v>
      </c>
      <c r="N105" s="15">
        <v>3</v>
      </c>
      <c r="O105" s="15">
        <v>25</v>
      </c>
      <c r="P105" s="15">
        <v>6</v>
      </c>
      <c r="Q105" s="15">
        <v>30</v>
      </c>
      <c r="R105" s="15">
        <v>9</v>
      </c>
      <c r="S105" s="15">
        <v>40</v>
      </c>
      <c r="T105" s="11">
        <v>3</v>
      </c>
      <c r="U105" s="11">
        <v>9</v>
      </c>
      <c r="V105" s="16">
        <v>3</v>
      </c>
      <c r="W105" s="16">
        <v>50</v>
      </c>
      <c r="X105" s="16">
        <v>6</v>
      </c>
      <c r="Y105" s="16">
        <v>60</v>
      </c>
      <c r="Z105" s="11">
        <v>2</v>
      </c>
      <c r="AA105" s="11">
        <v>6</v>
      </c>
    </row>
    <row r="106" s="1" customFormat="1" spans="1:27">
      <c r="A106" s="4">
        <v>104</v>
      </c>
      <c r="B106" s="4">
        <v>514</v>
      </c>
      <c r="C106" s="4" t="str">
        <f>VLOOKUP(B:B,[1]Sheet3!$B$1:$D$65536,3,0)</f>
        <v>城郊一片</v>
      </c>
      <c r="D106" s="4" t="s">
        <v>147</v>
      </c>
      <c r="E106" s="4" t="str">
        <f>VLOOKUP(B106,[2]Sheet1!$C:$E,3,0)</f>
        <v>新津片区</v>
      </c>
      <c r="F106" s="5">
        <v>10</v>
      </c>
      <c r="G106" s="5">
        <v>1</v>
      </c>
      <c r="H106" s="5">
        <v>15</v>
      </c>
      <c r="I106" s="5">
        <v>2</v>
      </c>
      <c r="J106" s="5">
        <v>30</v>
      </c>
      <c r="K106" s="5">
        <v>4</v>
      </c>
      <c r="L106" s="4">
        <v>3</v>
      </c>
      <c r="M106" s="4">
        <v>30</v>
      </c>
      <c r="N106" s="15">
        <v>3</v>
      </c>
      <c r="O106" s="15">
        <v>25</v>
      </c>
      <c r="P106" s="15">
        <v>6</v>
      </c>
      <c r="Q106" s="15">
        <v>30</v>
      </c>
      <c r="R106" s="15">
        <v>9</v>
      </c>
      <c r="S106" s="15">
        <v>40</v>
      </c>
      <c r="T106" s="4">
        <v>2</v>
      </c>
      <c r="U106" s="4">
        <v>6</v>
      </c>
      <c r="V106" s="16">
        <v>3</v>
      </c>
      <c r="W106" s="16">
        <v>50</v>
      </c>
      <c r="X106" s="16">
        <v>6</v>
      </c>
      <c r="Y106" s="16">
        <v>60</v>
      </c>
      <c r="Z106" s="4">
        <v>1</v>
      </c>
      <c r="AA106" s="4">
        <v>3</v>
      </c>
    </row>
    <row r="107" s="1" customFormat="1" spans="1:27">
      <c r="A107" s="4">
        <v>105</v>
      </c>
      <c r="B107" s="4">
        <v>385</v>
      </c>
      <c r="C107" s="4" t="str">
        <f>VLOOKUP(B:B,[1]Sheet3!$B$1:$D$65536,3,0)</f>
        <v>城郊一片</v>
      </c>
      <c r="D107" s="4" t="s">
        <v>54</v>
      </c>
      <c r="E107" s="4" t="str">
        <f>VLOOKUP(B107,[2]Sheet1!$C:$E,3,0)</f>
        <v>新津片区</v>
      </c>
      <c r="F107" s="5">
        <v>10</v>
      </c>
      <c r="G107" s="5">
        <v>1</v>
      </c>
      <c r="H107" s="5">
        <v>15</v>
      </c>
      <c r="I107" s="5">
        <v>2</v>
      </c>
      <c r="J107" s="5">
        <v>30</v>
      </c>
      <c r="K107" s="5">
        <v>4</v>
      </c>
      <c r="L107" s="4">
        <v>2</v>
      </c>
      <c r="M107" s="4">
        <v>30</v>
      </c>
      <c r="N107" s="15">
        <v>3</v>
      </c>
      <c r="O107" s="15">
        <v>25</v>
      </c>
      <c r="P107" s="15">
        <v>6</v>
      </c>
      <c r="Q107" s="15">
        <v>30</v>
      </c>
      <c r="R107" s="15">
        <v>9</v>
      </c>
      <c r="S107" s="15">
        <v>40</v>
      </c>
      <c r="T107" s="4">
        <v>1</v>
      </c>
      <c r="U107" s="4">
        <v>3</v>
      </c>
      <c r="V107" s="16">
        <v>3</v>
      </c>
      <c r="W107" s="16">
        <v>50</v>
      </c>
      <c r="X107" s="16">
        <v>6</v>
      </c>
      <c r="Y107" s="16">
        <v>60</v>
      </c>
      <c r="Z107" s="4">
        <v>2</v>
      </c>
      <c r="AA107" s="4">
        <v>6</v>
      </c>
    </row>
    <row r="108" s="1" customFormat="1" spans="1:27">
      <c r="A108" s="4">
        <v>106</v>
      </c>
      <c r="B108" s="4">
        <v>371</v>
      </c>
      <c r="C108" s="4" t="str">
        <f>VLOOKUP(B:B,[1]Sheet3!$B$1:$D$65536,3,0)</f>
        <v>城郊一片</v>
      </c>
      <c r="D108" s="4" t="s">
        <v>56</v>
      </c>
      <c r="E108" s="4" t="str">
        <f>VLOOKUP(B108,[2]Sheet1!$C:$E,3,0)</f>
        <v>新津片区</v>
      </c>
      <c r="F108" s="5">
        <v>10</v>
      </c>
      <c r="G108" s="5">
        <v>1</v>
      </c>
      <c r="H108" s="5">
        <v>15</v>
      </c>
      <c r="I108" s="5">
        <v>2</v>
      </c>
      <c r="J108" s="5">
        <v>30</v>
      </c>
      <c r="K108" s="5">
        <v>4</v>
      </c>
      <c r="L108" s="4">
        <v>2</v>
      </c>
      <c r="M108" s="4">
        <v>15</v>
      </c>
      <c r="N108" s="15">
        <v>3</v>
      </c>
      <c r="O108" s="15">
        <v>25</v>
      </c>
      <c r="P108" s="15">
        <v>6</v>
      </c>
      <c r="Q108" s="15">
        <v>30</v>
      </c>
      <c r="R108" s="15">
        <v>9</v>
      </c>
      <c r="S108" s="15">
        <v>40</v>
      </c>
      <c r="T108" s="4">
        <v>1</v>
      </c>
      <c r="U108" s="4">
        <v>3</v>
      </c>
      <c r="V108" s="16">
        <v>3</v>
      </c>
      <c r="W108" s="16">
        <v>50</v>
      </c>
      <c r="X108" s="16">
        <v>6</v>
      </c>
      <c r="Y108" s="16">
        <v>60</v>
      </c>
      <c r="Z108" s="4">
        <v>1</v>
      </c>
      <c r="AA108" s="4">
        <v>3</v>
      </c>
    </row>
    <row r="109" s="1" customFormat="1" spans="1:27">
      <c r="A109" s="4">
        <v>107</v>
      </c>
      <c r="B109" s="4">
        <v>102567</v>
      </c>
      <c r="C109" s="4" t="str">
        <f>VLOOKUP(B:B,[1]Sheet3!$B$1:$D$65536,3,0)</f>
        <v>城郊一片</v>
      </c>
      <c r="D109" s="4" t="s">
        <v>57</v>
      </c>
      <c r="E109" s="4" t="str">
        <f>VLOOKUP(B109,[2]Sheet1!$C:$E,3,0)</f>
        <v>新津片区</v>
      </c>
      <c r="F109" s="5">
        <v>10</v>
      </c>
      <c r="G109" s="5">
        <v>1</v>
      </c>
      <c r="H109" s="5">
        <v>15</v>
      </c>
      <c r="I109" s="5">
        <v>2</v>
      </c>
      <c r="J109" s="5">
        <v>30</v>
      </c>
      <c r="K109" s="5">
        <v>4</v>
      </c>
      <c r="L109" s="4">
        <v>1</v>
      </c>
      <c r="M109" s="4">
        <v>10</v>
      </c>
      <c r="N109" s="15">
        <v>3</v>
      </c>
      <c r="O109" s="15">
        <v>25</v>
      </c>
      <c r="P109" s="15">
        <v>6</v>
      </c>
      <c r="Q109" s="15">
        <v>30</v>
      </c>
      <c r="R109" s="15">
        <v>9</v>
      </c>
      <c r="S109" s="15">
        <v>40</v>
      </c>
      <c r="T109" s="4">
        <v>1</v>
      </c>
      <c r="U109" s="4">
        <v>3</v>
      </c>
      <c r="V109" s="16">
        <v>3</v>
      </c>
      <c r="W109" s="16">
        <v>50</v>
      </c>
      <c r="X109" s="16">
        <v>6</v>
      </c>
      <c r="Y109" s="16">
        <v>60</v>
      </c>
      <c r="Z109" s="4">
        <v>1</v>
      </c>
      <c r="AA109" s="4">
        <v>3</v>
      </c>
    </row>
    <row r="110" s="1" customFormat="1" spans="1:27">
      <c r="A110" s="11">
        <v>110</v>
      </c>
      <c r="B110" s="12">
        <v>108656</v>
      </c>
      <c r="C110" s="13" t="s">
        <v>148</v>
      </c>
      <c r="D110" s="14" t="s">
        <v>143</v>
      </c>
      <c r="E110" s="4" t="str">
        <f>VLOOKUP(B110,[2]Sheet1!$C:$E,3,0)</f>
        <v>新津片区</v>
      </c>
      <c r="F110" s="5">
        <v>10</v>
      </c>
      <c r="G110" s="5">
        <v>2</v>
      </c>
      <c r="H110" s="5">
        <v>15</v>
      </c>
      <c r="I110" s="5">
        <v>2</v>
      </c>
      <c r="J110" s="5">
        <v>30</v>
      </c>
      <c r="K110" s="5">
        <v>4</v>
      </c>
      <c r="L110" s="11">
        <v>3</v>
      </c>
      <c r="M110" s="11">
        <v>30</v>
      </c>
      <c r="N110" s="15">
        <v>3</v>
      </c>
      <c r="O110" s="15">
        <v>25</v>
      </c>
      <c r="P110" s="15">
        <v>6</v>
      </c>
      <c r="Q110" s="15">
        <v>30</v>
      </c>
      <c r="R110" s="15">
        <v>9</v>
      </c>
      <c r="S110" s="15">
        <v>40</v>
      </c>
      <c r="T110" s="11">
        <v>3</v>
      </c>
      <c r="U110" s="11">
        <v>9</v>
      </c>
      <c r="V110" s="16">
        <v>3</v>
      </c>
      <c r="W110" s="16">
        <v>50</v>
      </c>
      <c r="X110" s="16">
        <v>6</v>
      </c>
      <c r="Y110" s="16">
        <v>60</v>
      </c>
      <c r="Z110" s="11">
        <v>2</v>
      </c>
      <c r="AA110" s="11">
        <v>6</v>
      </c>
    </row>
    <row r="111" s="1" customFormat="1" ht="14.25" spans="1:27">
      <c r="A111" s="14">
        <v>108</v>
      </c>
      <c r="B111" s="19">
        <v>106066</v>
      </c>
      <c r="C111" s="20" t="s">
        <v>108</v>
      </c>
      <c r="D111" s="14" t="s">
        <v>107</v>
      </c>
      <c r="E111" s="4" t="e">
        <f>VLOOKUP(B111,[2]Sheet1!$C:$E,3,0)</f>
        <v>#N/A</v>
      </c>
      <c r="F111" s="5">
        <v>10</v>
      </c>
      <c r="G111" s="5">
        <v>1</v>
      </c>
      <c r="H111" s="5">
        <v>15</v>
      </c>
      <c r="I111" s="5">
        <v>2</v>
      </c>
      <c r="J111" s="5">
        <v>30</v>
      </c>
      <c r="K111" s="5">
        <v>4</v>
      </c>
      <c r="L111" s="4">
        <v>3</v>
      </c>
      <c r="M111" s="4">
        <v>30</v>
      </c>
      <c r="N111" s="15">
        <v>3</v>
      </c>
      <c r="O111" s="15">
        <v>25</v>
      </c>
      <c r="P111" s="15">
        <v>6</v>
      </c>
      <c r="Q111" s="15">
        <v>30</v>
      </c>
      <c r="R111" s="15">
        <v>9</v>
      </c>
      <c r="S111" s="15">
        <v>40</v>
      </c>
      <c r="T111" s="4">
        <v>3</v>
      </c>
      <c r="U111" s="4">
        <v>9</v>
      </c>
      <c r="V111" s="16">
        <v>3</v>
      </c>
      <c r="W111" s="16">
        <v>50</v>
      </c>
      <c r="X111" s="16">
        <v>6</v>
      </c>
      <c r="Y111" s="16">
        <v>60</v>
      </c>
      <c r="Z111" s="4">
        <v>3</v>
      </c>
      <c r="AA111" s="4">
        <v>6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workbookViewId="0">
      <selection activeCell="A1" sqref="$A1:$XFD1"/>
    </sheetView>
  </sheetViews>
  <sheetFormatPr defaultColWidth="9" defaultRowHeight="13.5" outlineLevelCol="2"/>
  <cols>
    <col min="1" max="1" width="14.625" customWidth="1"/>
    <col min="2" max="3" width="38.25" customWidth="1"/>
  </cols>
  <sheetData>
    <row r="1" spans="1:3">
      <c r="A1" t="s">
        <v>3</v>
      </c>
      <c r="B1" t="s">
        <v>149</v>
      </c>
      <c r="C1" t="s">
        <v>150</v>
      </c>
    </row>
    <row r="2" spans="1:3">
      <c r="A2">
        <v>307</v>
      </c>
      <c r="B2" t="s">
        <v>151</v>
      </c>
      <c r="C2" t="s">
        <v>108</v>
      </c>
    </row>
    <row r="3" spans="1:3">
      <c r="A3">
        <v>308</v>
      </c>
      <c r="B3" t="s">
        <v>152</v>
      </c>
      <c r="C3" t="s">
        <v>61</v>
      </c>
    </row>
    <row r="4" spans="1:3">
      <c r="A4">
        <v>311</v>
      </c>
      <c r="B4" t="s">
        <v>153</v>
      </c>
      <c r="C4" t="s">
        <v>111</v>
      </c>
    </row>
    <row r="5" spans="1:3">
      <c r="A5">
        <v>52</v>
      </c>
      <c r="B5" t="s">
        <v>154</v>
      </c>
      <c r="C5" t="s">
        <v>21</v>
      </c>
    </row>
    <row r="6" spans="1:3">
      <c r="A6">
        <v>56</v>
      </c>
      <c r="B6" t="s">
        <v>155</v>
      </c>
      <c r="C6" t="s">
        <v>21</v>
      </c>
    </row>
    <row r="7" spans="1:3">
      <c r="A7">
        <v>54</v>
      </c>
      <c r="B7" t="s">
        <v>156</v>
      </c>
      <c r="C7" t="s">
        <v>21</v>
      </c>
    </row>
    <row r="8" spans="1:3">
      <c r="A8">
        <v>329</v>
      </c>
      <c r="B8" t="s">
        <v>157</v>
      </c>
      <c r="C8" t="s">
        <v>21</v>
      </c>
    </row>
    <row r="9" spans="1:3">
      <c r="A9">
        <v>337</v>
      </c>
      <c r="B9" t="s">
        <v>158</v>
      </c>
      <c r="C9" t="s">
        <v>61</v>
      </c>
    </row>
    <row r="10" spans="1:3">
      <c r="A10">
        <v>343</v>
      </c>
      <c r="B10" t="s">
        <v>159</v>
      </c>
      <c r="C10" t="s">
        <v>111</v>
      </c>
    </row>
    <row r="11" spans="1:3">
      <c r="A11">
        <v>341</v>
      </c>
      <c r="B11" t="s">
        <v>53</v>
      </c>
      <c r="C11" t="s">
        <v>49</v>
      </c>
    </row>
    <row r="12" spans="1:3">
      <c r="A12">
        <v>339</v>
      </c>
      <c r="B12" t="s">
        <v>160</v>
      </c>
      <c r="C12" t="s">
        <v>111</v>
      </c>
    </row>
    <row r="13" spans="1:3">
      <c r="A13">
        <v>349</v>
      </c>
      <c r="B13" t="s">
        <v>161</v>
      </c>
      <c r="C13" t="s">
        <v>61</v>
      </c>
    </row>
    <row r="14" spans="1:3">
      <c r="A14">
        <v>351</v>
      </c>
      <c r="B14" t="s">
        <v>162</v>
      </c>
      <c r="C14" t="s">
        <v>21</v>
      </c>
    </row>
    <row r="15" spans="1:3">
      <c r="A15">
        <v>357</v>
      </c>
      <c r="B15" t="s">
        <v>163</v>
      </c>
      <c r="C15" t="s">
        <v>111</v>
      </c>
    </row>
    <row r="16" spans="1:3">
      <c r="A16">
        <v>355</v>
      </c>
      <c r="B16" t="s">
        <v>164</v>
      </c>
      <c r="C16" t="s">
        <v>61</v>
      </c>
    </row>
    <row r="17" spans="1:3">
      <c r="A17">
        <v>367</v>
      </c>
      <c r="B17" t="s">
        <v>165</v>
      </c>
      <c r="C17" t="s">
        <v>21</v>
      </c>
    </row>
    <row r="18" spans="1:3">
      <c r="A18">
        <v>359</v>
      </c>
      <c r="B18" t="s">
        <v>166</v>
      </c>
      <c r="C18" t="s">
        <v>111</v>
      </c>
    </row>
    <row r="19" spans="1:3">
      <c r="A19">
        <v>371</v>
      </c>
      <c r="B19" t="s">
        <v>167</v>
      </c>
      <c r="C19" t="s">
        <v>55</v>
      </c>
    </row>
    <row r="20" spans="1:3">
      <c r="A20">
        <v>365</v>
      </c>
      <c r="B20" t="s">
        <v>168</v>
      </c>
      <c r="C20" t="s">
        <v>111</v>
      </c>
    </row>
    <row r="21" spans="1:3">
      <c r="A21">
        <v>373</v>
      </c>
      <c r="B21" t="s">
        <v>169</v>
      </c>
      <c r="C21" t="s">
        <v>61</v>
      </c>
    </row>
    <row r="22" spans="1:3">
      <c r="A22">
        <v>385</v>
      </c>
      <c r="B22" t="s">
        <v>170</v>
      </c>
      <c r="C22" t="s">
        <v>55</v>
      </c>
    </row>
    <row r="23" spans="1:3">
      <c r="A23">
        <v>387</v>
      </c>
      <c r="B23" t="s">
        <v>171</v>
      </c>
      <c r="C23" t="s">
        <v>83</v>
      </c>
    </row>
    <row r="24" spans="1:3">
      <c r="A24">
        <v>391</v>
      </c>
      <c r="B24" t="s">
        <v>172</v>
      </c>
      <c r="C24" t="s">
        <v>61</v>
      </c>
    </row>
    <row r="25" spans="1:3">
      <c r="A25">
        <v>379</v>
      </c>
      <c r="B25" t="s">
        <v>173</v>
      </c>
      <c r="C25" t="s">
        <v>111</v>
      </c>
    </row>
    <row r="26" spans="1:3">
      <c r="A26">
        <v>377</v>
      </c>
      <c r="B26" t="s">
        <v>174</v>
      </c>
      <c r="C26" t="s">
        <v>83</v>
      </c>
    </row>
    <row r="27" spans="1:3">
      <c r="A27">
        <v>399</v>
      </c>
      <c r="B27" t="s">
        <v>175</v>
      </c>
      <c r="C27" t="s">
        <v>83</v>
      </c>
    </row>
    <row r="28" spans="1:3">
      <c r="A28">
        <v>539</v>
      </c>
      <c r="B28" t="s">
        <v>176</v>
      </c>
      <c r="C28" t="s">
        <v>38</v>
      </c>
    </row>
    <row r="29" spans="1:3">
      <c r="A29">
        <v>517</v>
      </c>
      <c r="B29" t="s">
        <v>177</v>
      </c>
      <c r="C29" t="s">
        <v>61</v>
      </c>
    </row>
    <row r="30" spans="1:3">
      <c r="A30">
        <v>514</v>
      </c>
      <c r="B30" t="s">
        <v>58</v>
      </c>
      <c r="C30" t="s">
        <v>55</v>
      </c>
    </row>
    <row r="31" spans="1:3">
      <c r="A31">
        <v>545</v>
      </c>
      <c r="B31" t="s">
        <v>178</v>
      </c>
      <c r="C31" t="s">
        <v>83</v>
      </c>
    </row>
    <row r="32" spans="1:3">
      <c r="A32">
        <v>541</v>
      </c>
      <c r="B32" t="s">
        <v>179</v>
      </c>
      <c r="C32" t="s">
        <v>83</v>
      </c>
    </row>
    <row r="33" spans="1:3">
      <c r="A33">
        <v>511</v>
      </c>
      <c r="B33" t="s">
        <v>180</v>
      </c>
      <c r="C33" t="s">
        <v>61</v>
      </c>
    </row>
    <row r="34" spans="1:3">
      <c r="A34">
        <v>513</v>
      </c>
      <c r="B34" t="s">
        <v>181</v>
      </c>
      <c r="C34" t="s">
        <v>111</v>
      </c>
    </row>
    <row r="35" spans="1:3">
      <c r="A35">
        <v>570</v>
      </c>
      <c r="B35" t="s">
        <v>182</v>
      </c>
      <c r="C35" t="s">
        <v>111</v>
      </c>
    </row>
    <row r="36" spans="1:3">
      <c r="A36">
        <v>546</v>
      </c>
      <c r="B36" t="s">
        <v>183</v>
      </c>
      <c r="C36" t="s">
        <v>83</v>
      </c>
    </row>
    <row r="37" spans="1:3">
      <c r="A37">
        <v>571</v>
      </c>
      <c r="B37" t="s">
        <v>184</v>
      </c>
      <c r="C37" t="s">
        <v>83</v>
      </c>
    </row>
    <row r="38" spans="1:3">
      <c r="A38">
        <v>515</v>
      </c>
      <c r="B38" t="s">
        <v>185</v>
      </c>
      <c r="C38" t="s">
        <v>61</v>
      </c>
    </row>
    <row r="39" spans="1:3">
      <c r="A39">
        <v>549</v>
      </c>
      <c r="B39" t="s">
        <v>186</v>
      </c>
      <c r="C39" t="s">
        <v>38</v>
      </c>
    </row>
    <row r="40" spans="1:3">
      <c r="A40">
        <v>573</v>
      </c>
      <c r="B40" t="s">
        <v>187</v>
      </c>
      <c r="C40" t="s">
        <v>83</v>
      </c>
    </row>
    <row r="41" spans="1:3">
      <c r="A41">
        <v>572</v>
      </c>
      <c r="B41" t="s">
        <v>188</v>
      </c>
      <c r="C41" t="s">
        <v>61</v>
      </c>
    </row>
    <row r="42" spans="1:3">
      <c r="A42">
        <v>582</v>
      </c>
      <c r="B42" t="s">
        <v>189</v>
      </c>
      <c r="C42" t="s">
        <v>111</v>
      </c>
    </row>
    <row r="43" spans="1:3">
      <c r="A43">
        <v>581</v>
      </c>
      <c r="B43" t="s">
        <v>190</v>
      </c>
      <c r="C43" t="s">
        <v>111</v>
      </c>
    </row>
    <row r="44" spans="1:3">
      <c r="A44">
        <v>585</v>
      </c>
      <c r="B44" t="s">
        <v>191</v>
      </c>
      <c r="C44" t="s">
        <v>111</v>
      </c>
    </row>
    <row r="45" spans="1:3">
      <c r="A45">
        <v>578</v>
      </c>
      <c r="B45" t="s">
        <v>192</v>
      </c>
      <c r="C45" t="s">
        <v>61</v>
      </c>
    </row>
    <row r="46" spans="1:3">
      <c r="A46">
        <v>584</v>
      </c>
      <c r="B46" t="s">
        <v>193</v>
      </c>
      <c r="C46" t="s">
        <v>83</v>
      </c>
    </row>
    <row r="47" spans="1:3">
      <c r="A47">
        <v>594</v>
      </c>
      <c r="B47" t="s">
        <v>194</v>
      </c>
      <c r="C47" t="s">
        <v>38</v>
      </c>
    </row>
    <row r="48" spans="1:3">
      <c r="A48">
        <v>587</v>
      </c>
      <c r="B48" t="s">
        <v>195</v>
      </c>
      <c r="C48" t="s">
        <v>21</v>
      </c>
    </row>
    <row r="49" spans="1:3">
      <c r="A49">
        <v>591</v>
      </c>
      <c r="B49" t="s">
        <v>196</v>
      </c>
      <c r="C49" t="s">
        <v>49</v>
      </c>
    </row>
    <row r="50" spans="1:3">
      <c r="A50">
        <v>707</v>
      </c>
      <c r="B50" t="s">
        <v>197</v>
      </c>
      <c r="C50" t="s">
        <v>83</v>
      </c>
    </row>
    <row r="51" spans="1:3">
      <c r="A51">
        <v>598</v>
      </c>
      <c r="B51" t="s">
        <v>198</v>
      </c>
      <c r="C51" t="s">
        <v>83</v>
      </c>
    </row>
    <row r="52" spans="1:3">
      <c r="A52">
        <v>704</v>
      </c>
      <c r="B52" t="s">
        <v>199</v>
      </c>
      <c r="C52" t="s">
        <v>21</v>
      </c>
    </row>
    <row r="53" spans="1:3">
      <c r="A53">
        <v>706</v>
      </c>
      <c r="B53" t="s">
        <v>200</v>
      </c>
      <c r="C53" t="s">
        <v>21</v>
      </c>
    </row>
    <row r="54" spans="1:3">
      <c r="A54">
        <v>710</v>
      </c>
      <c r="B54" t="s">
        <v>201</v>
      </c>
      <c r="C54" t="s">
        <v>21</v>
      </c>
    </row>
    <row r="55" spans="1:3">
      <c r="A55">
        <v>709</v>
      </c>
      <c r="B55" t="s">
        <v>202</v>
      </c>
      <c r="C55" t="s">
        <v>111</v>
      </c>
    </row>
    <row r="56" spans="1:3">
      <c r="A56">
        <v>713</v>
      </c>
      <c r="B56" t="s">
        <v>203</v>
      </c>
      <c r="C56" t="s">
        <v>21</v>
      </c>
    </row>
    <row r="57" spans="1:3">
      <c r="A57">
        <v>712</v>
      </c>
      <c r="B57" t="s">
        <v>204</v>
      </c>
      <c r="C57" t="s">
        <v>83</v>
      </c>
    </row>
    <row r="58" spans="1:3">
      <c r="A58">
        <v>716</v>
      </c>
      <c r="B58" t="s">
        <v>205</v>
      </c>
      <c r="C58" t="s">
        <v>38</v>
      </c>
    </row>
    <row r="59" spans="1:3">
      <c r="A59">
        <v>721</v>
      </c>
      <c r="B59" t="s">
        <v>206</v>
      </c>
      <c r="C59" t="s">
        <v>49</v>
      </c>
    </row>
    <row r="60" spans="1:3">
      <c r="A60">
        <v>717</v>
      </c>
      <c r="B60" t="s">
        <v>207</v>
      </c>
      <c r="C60" t="s">
        <v>38</v>
      </c>
    </row>
    <row r="61" spans="1:3">
      <c r="A61">
        <v>720</v>
      </c>
      <c r="B61" t="s">
        <v>208</v>
      </c>
      <c r="C61" t="s">
        <v>38</v>
      </c>
    </row>
    <row r="62" spans="1:3">
      <c r="A62">
        <v>723</v>
      </c>
      <c r="B62" t="s">
        <v>209</v>
      </c>
      <c r="C62" t="s">
        <v>61</v>
      </c>
    </row>
    <row r="63" spans="1:3">
      <c r="A63">
        <v>746</v>
      </c>
      <c r="B63" t="s">
        <v>210</v>
      </c>
      <c r="C63" t="s">
        <v>38</v>
      </c>
    </row>
    <row r="64" spans="1:3">
      <c r="A64">
        <v>724</v>
      </c>
      <c r="B64" t="s">
        <v>211</v>
      </c>
      <c r="C64" t="s">
        <v>83</v>
      </c>
    </row>
    <row r="65" spans="1:3">
      <c r="A65">
        <v>726</v>
      </c>
      <c r="B65" t="s">
        <v>212</v>
      </c>
      <c r="C65" t="s">
        <v>111</v>
      </c>
    </row>
    <row r="66" spans="1:3">
      <c r="A66">
        <v>727</v>
      </c>
      <c r="B66" t="s">
        <v>213</v>
      </c>
      <c r="C66" t="s">
        <v>111</v>
      </c>
    </row>
    <row r="67" spans="1:3">
      <c r="A67">
        <v>732</v>
      </c>
      <c r="B67" t="s">
        <v>214</v>
      </c>
      <c r="C67" t="s">
        <v>49</v>
      </c>
    </row>
    <row r="68" spans="1:3">
      <c r="A68">
        <v>730</v>
      </c>
      <c r="B68" t="s">
        <v>215</v>
      </c>
      <c r="C68" t="s">
        <v>111</v>
      </c>
    </row>
    <row r="69" spans="1:3">
      <c r="A69">
        <v>737</v>
      </c>
      <c r="B69" t="s">
        <v>216</v>
      </c>
      <c r="C69" t="s">
        <v>83</v>
      </c>
    </row>
    <row r="70" spans="1:3">
      <c r="A70">
        <v>738</v>
      </c>
      <c r="B70" t="s">
        <v>217</v>
      </c>
      <c r="C70" t="s">
        <v>21</v>
      </c>
    </row>
    <row r="71" spans="1:3">
      <c r="A71">
        <v>740</v>
      </c>
      <c r="B71" t="s">
        <v>218</v>
      </c>
      <c r="C71" t="s">
        <v>83</v>
      </c>
    </row>
    <row r="72" spans="1:3">
      <c r="A72">
        <v>741</v>
      </c>
      <c r="B72" t="s">
        <v>219</v>
      </c>
      <c r="C72" t="s">
        <v>111</v>
      </c>
    </row>
    <row r="73" spans="1:3">
      <c r="A73">
        <v>743</v>
      </c>
      <c r="B73" t="s">
        <v>220</v>
      </c>
      <c r="C73" t="s">
        <v>83</v>
      </c>
    </row>
    <row r="74" spans="1:3">
      <c r="A74">
        <v>742</v>
      </c>
      <c r="B74" t="s">
        <v>221</v>
      </c>
      <c r="C74" t="s">
        <v>61</v>
      </c>
    </row>
    <row r="75" spans="1:3">
      <c r="A75">
        <v>347</v>
      </c>
      <c r="B75" t="s">
        <v>222</v>
      </c>
      <c r="C75" t="s">
        <v>111</v>
      </c>
    </row>
    <row r="76" spans="1:3">
      <c r="A76">
        <v>733</v>
      </c>
      <c r="B76" t="s">
        <v>223</v>
      </c>
      <c r="C76" t="s">
        <v>83</v>
      </c>
    </row>
    <row r="77" spans="1:3">
      <c r="A77">
        <v>744</v>
      </c>
      <c r="B77" t="s">
        <v>224</v>
      </c>
      <c r="C77" t="s">
        <v>61</v>
      </c>
    </row>
    <row r="78" spans="1:3">
      <c r="A78">
        <v>745</v>
      </c>
      <c r="B78" t="s">
        <v>225</v>
      </c>
      <c r="C78" t="s">
        <v>111</v>
      </c>
    </row>
    <row r="79" spans="1:3">
      <c r="A79">
        <v>718</v>
      </c>
      <c r="B79" t="s">
        <v>226</v>
      </c>
      <c r="C79" t="s">
        <v>61</v>
      </c>
    </row>
    <row r="80" spans="1:3">
      <c r="A80">
        <v>747</v>
      </c>
      <c r="B80" t="s">
        <v>227</v>
      </c>
      <c r="C80" t="s">
        <v>61</v>
      </c>
    </row>
    <row r="81" spans="1:3">
      <c r="A81">
        <v>748</v>
      </c>
      <c r="B81" t="s">
        <v>228</v>
      </c>
      <c r="C81" t="s">
        <v>38</v>
      </c>
    </row>
    <row r="82" spans="1:3">
      <c r="A82">
        <v>750</v>
      </c>
      <c r="B82" t="s">
        <v>229</v>
      </c>
      <c r="C82" t="s">
        <v>83</v>
      </c>
    </row>
    <row r="83" spans="1:3">
      <c r="A83">
        <v>752</v>
      </c>
      <c r="B83" t="s">
        <v>230</v>
      </c>
      <c r="C83" t="s">
        <v>111</v>
      </c>
    </row>
    <row r="84" spans="1:3">
      <c r="A84">
        <v>753</v>
      </c>
      <c r="B84" t="s">
        <v>231</v>
      </c>
      <c r="C84" t="s">
        <v>83</v>
      </c>
    </row>
    <row r="85" spans="1:3">
      <c r="A85">
        <v>754</v>
      </c>
      <c r="B85" t="s">
        <v>232</v>
      </c>
      <c r="C85" t="s">
        <v>21</v>
      </c>
    </row>
    <row r="86" spans="1:3">
      <c r="A86">
        <v>755</v>
      </c>
      <c r="B86" t="s">
        <v>233</v>
      </c>
      <c r="C86" t="s">
        <v>21</v>
      </c>
    </row>
    <row r="87" spans="1:3">
      <c r="A87">
        <v>101453</v>
      </c>
      <c r="B87" t="s">
        <v>234</v>
      </c>
      <c r="C87" t="s">
        <v>21</v>
      </c>
    </row>
    <row r="88" spans="1:3">
      <c r="A88">
        <v>102479</v>
      </c>
      <c r="B88" t="s">
        <v>235</v>
      </c>
      <c r="C88" t="s">
        <v>61</v>
      </c>
    </row>
    <row r="89" spans="1:3">
      <c r="A89">
        <v>102478</v>
      </c>
      <c r="B89" t="s">
        <v>236</v>
      </c>
      <c r="C89" t="s">
        <v>61</v>
      </c>
    </row>
    <row r="90" spans="1:3">
      <c r="A90">
        <v>102567</v>
      </c>
      <c r="B90" t="s">
        <v>237</v>
      </c>
      <c r="C90" t="s">
        <v>55</v>
      </c>
    </row>
    <row r="91" spans="1:3">
      <c r="A91">
        <v>102564</v>
      </c>
      <c r="B91" t="s">
        <v>238</v>
      </c>
      <c r="C91" t="s">
        <v>49</v>
      </c>
    </row>
    <row r="92" spans="1:3">
      <c r="A92">
        <v>102565</v>
      </c>
      <c r="B92" t="s">
        <v>239</v>
      </c>
      <c r="C92" t="s">
        <v>111</v>
      </c>
    </row>
    <row r="93" spans="1:3">
      <c r="A93">
        <v>102934</v>
      </c>
      <c r="B93" t="s">
        <v>240</v>
      </c>
      <c r="C93" t="s">
        <v>111</v>
      </c>
    </row>
    <row r="94" spans="1:3">
      <c r="A94">
        <v>102935</v>
      </c>
      <c r="B94" t="s">
        <v>81</v>
      </c>
      <c r="C94" t="s">
        <v>61</v>
      </c>
    </row>
    <row r="95" spans="1:3">
      <c r="A95">
        <v>103198</v>
      </c>
      <c r="B95" t="s">
        <v>241</v>
      </c>
      <c r="C95" t="s">
        <v>111</v>
      </c>
    </row>
    <row r="96" spans="1:3">
      <c r="A96">
        <v>103199</v>
      </c>
      <c r="B96" t="s">
        <v>242</v>
      </c>
      <c r="C96" t="s">
        <v>111</v>
      </c>
    </row>
    <row r="97" spans="1:3">
      <c r="A97">
        <v>103639</v>
      </c>
      <c r="B97" t="s">
        <v>243</v>
      </c>
      <c r="C97" t="s">
        <v>83</v>
      </c>
    </row>
    <row r="98" spans="1:3">
      <c r="A98">
        <v>104838</v>
      </c>
      <c r="B98" t="s">
        <v>35</v>
      </c>
      <c r="C98" t="s">
        <v>21</v>
      </c>
    </row>
    <row r="99" spans="1:3">
      <c r="A99">
        <v>104533</v>
      </c>
      <c r="B99" t="s">
        <v>244</v>
      </c>
      <c r="C99" t="s">
        <v>38</v>
      </c>
    </row>
    <row r="100" spans="1:3">
      <c r="A100">
        <v>104429</v>
      </c>
      <c r="B100" t="s">
        <v>245</v>
      </c>
      <c r="C100" t="s">
        <v>111</v>
      </c>
    </row>
    <row r="101" spans="1:3">
      <c r="A101">
        <v>104430</v>
      </c>
      <c r="B101" t="s">
        <v>246</v>
      </c>
      <c r="C101" t="s">
        <v>83</v>
      </c>
    </row>
    <row r="102" spans="1:3">
      <c r="A102">
        <v>104428</v>
      </c>
      <c r="B102" t="s">
        <v>247</v>
      </c>
      <c r="C102" t="s">
        <v>21</v>
      </c>
    </row>
    <row r="103" spans="1:3">
      <c r="A103">
        <v>105267</v>
      </c>
      <c r="B103" t="s">
        <v>248</v>
      </c>
      <c r="C103" t="s">
        <v>111</v>
      </c>
    </row>
    <row r="104" spans="1:3">
      <c r="A104">
        <v>105396</v>
      </c>
      <c r="B104" t="s">
        <v>249</v>
      </c>
      <c r="C104" t="s">
        <v>83</v>
      </c>
    </row>
    <row r="105" spans="1:3">
      <c r="A105">
        <v>105751</v>
      </c>
      <c r="B105" t="s">
        <v>250</v>
      </c>
      <c r="C105" t="s">
        <v>83</v>
      </c>
    </row>
    <row r="106" spans="1:3">
      <c r="A106">
        <v>105910</v>
      </c>
      <c r="B106" t="s">
        <v>251</v>
      </c>
      <c r="C106" t="s">
        <v>83</v>
      </c>
    </row>
    <row r="107" spans="1:3">
      <c r="A107">
        <v>106066</v>
      </c>
      <c r="B107" t="s">
        <v>107</v>
      </c>
      <c r="C107" t="s">
        <v>108</v>
      </c>
    </row>
    <row r="108" spans="1:3">
      <c r="A108">
        <v>106569</v>
      </c>
      <c r="B108" t="s">
        <v>252</v>
      </c>
      <c r="C108" t="s">
        <v>111</v>
      </c>
    </row>
    <row r="109" spans="1:3">
      <c r="A109">
        <v>106485</v>
      </c>
      <c r="B109" t="s">
        <v>253</v>
      </c>
      <c r="C109" t="s">
        <v>83</v>
      </c>
    </row>
    <row r="110" spans="1:3">
      <c r="A110">
        <v>106399</v>
      </c>
      <c r="B110" t="s">
        <v>254</v>
      </c>
      <c r="C110" t="s">
        <v>111</v>
      </c>
    </row>
    <row r="111" spans="1:3">
      <c r="A111">
        <v>106568</v>
      </c>
      <c r="B111" t="s">
        <v>255</v>
      </c>
      <c r="C111" t="s">
        <v>83</v>
      </c>
    </row>
    <row r="112" spans="1:3">
      <c r="A112">
        <v>106865</v>
      </c>
      <c r="B112" t="s">
        <v>256</v>
      </c>
      <c r="C112" t="s">
        <v>61</v>
      </c>
    </row>
    <row r="113" spans="1:3">
      <c r="A113">
        <v>107658</v>
      </c>
      <c r="B113" t="s">
        <v>257</v>
      </c>
      <c r="C113" t="s">
        <v>111</v>
      </c>
    </row>
    <row r="114" spans="1:3">
      <c r="A114">
        <v>107829</v>
      </c>
      <c r="B114" t="s">
        <v>258</v>
      </c>
      <c r="C114" t="s">
        <v>61</v>
      </c>
    </row>
    <row r="115" spans="1:3">
      <c r="A115">
        <v>107728</v>
      </c>
      <c r="B115" t="s">
        <v>259</v>
      </c>
      <c r="C115" t="s">
        <v>38</v>
      </c>
    </row>
    <row r="116" spans="1:3">
      <c r="A116">
        <v>108277</v>
      </c>
      <c r="B116" t="s">
        <v>260</v>
      </c>
      <c r="C116" t="s">
        <v>111</v>
      </c>
    </row>
    <row r="117" spans="1:3">
      <c r="A117">
        <v>108656</v>
      </c>
      <c r="B117" t="s">
        <v>261</v>
      </c>
      <c r="C117" t="s">
        <v>55</v>
      </c>
    </row>
  </sheetData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6 "   m a s t e r = " " / > < r a n g e L i s t   s h e e t S t i d = " 7 "   m a s t e r = " " / > < r a n g e L i s t   s h e e t S t i d = " 8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p i x e l a t o r L i s t   s h e e t S t i d = " 8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6.xml>��< ? x m l   v e r s i o n = " 1 . 0 "   s t a n d a l o n e = " y e s " ? > < a u t o f i l t e r s   x m l n s = " h t t p s : / / w e b . w p s . c n / e t / 2 0 1 8 / m a i n " > < s h e e t I t e m   s h e e t S t i d = " 7 " / > < / a u t o f i l t e r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2019-05-04T00:23:00Z</dcterms:created>
  <dcterms:modified xsi:type="dcterms:W3CDTF">2019-11-11T08:19:24Z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