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Sheet2!$A$3:$Q$97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<sst xmlns="http://schemas.openxmlformats.org/spreadsheetml/2006/main" count="669" uniqueCount="282">
  <si>
    <t>价格调整申请表</t>
  </si>
  <si>
    <t>申请部门：商品部                                                      申请人： 郭祥</t>
  </si>
  <si>
    <t>申报日期：2019年11月1日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</si>
  <si>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</si>
  <si>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</si>
  <si>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</si>
  <si>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</si>
  <si>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</si>
  <si>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</si>
  <si>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</si>
  <si>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</si>
  <si>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</si>
  <si>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</si>
  <si>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</si>
  <si>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</si>
  <si>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</si>
  <si>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</si>
  <si>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</si>
  <si>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</si>
  <si>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</si>
  <si>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腰椎治疗仪</t>
  </si>
  <si>
    <t>DFR(YZCD-1)</t>
  </si>
  <si>
    <t>成都东方人健康产业有限责任公司</t>
  </si>
  <si>
    <t>盒</t>
  </si>
  <si>
    <t>厂家维价</t>
  </si>
  <si>
    <t>下周二（2019.11.5）</t>
  </si>
  <si>
    <t>所有门店</t>
  </si>
  <si>
    <t>颈椎治疗仪</t>
  </si>
  <si>
    <t>JZCD-1</t>
  </si>
  <si>
    <t>JZCD-2</t>
  </si>
  <si>
    <t>JZCD-3</t>
  </si>
  <si>
    <t>珍丽莱金手指橄榄防干裂油</t>
  </si>
  <si>
    <t>120ml</t>
  </si>
  <si>
    <t>广州金雪儿化妆品有限公司</t>
  </si>
  <si>
    <t>瓶</t>
  </si>
  <si>
    <t>别嘌醇缓释胶囊</t>
  </si>
  <si>
    <t>0.25gx10粒</t>
  </si>
  <si>
    <t>黑龙江澳利达奈德制药有限公司</t>
  </si>
  <si>
    <t>供货价上涨，毛利不足</t>
  </si>
  <si>
    <t>爱普列特片</t>
  </si>
  <si>
    <t>5mgx10片</t>
  </si>
  <si>
    <t>江苏联环药业股份有限公司</t>
  </si>
  <si>
    <t>鲨肝醇片</t>
  </si>
  <si>
    <t>20mgx100片</t>
  </si>
  <si>
    <t>江苏鹏鹞药业有限公司</t>
  </si>
  <si>
    <t>恩他卡朋片(珂丹)</t>
  </si>
  <si>
    <t>0.2gx30片</t>
  </si>
  <si>
    <t>诺华制药</t>
  </si>
  <si>
    <t>市场反馈</t>
  </si>
  <si>
    <t>醋酸去氨加压素片(弥凝)</t>
  </si>
  <si>
    <t>0.1mg×30片</t>
  </si>
  <si>
    <t>瑞典</t>
  </si>
  <si>
    <t>曲伏前列素滴眼液</t>
  </si>
  <si>
    <t>2.5ml:0.1mg</t>
  </si>
  <si>
    <t xml:space="preserve">ALCON Cusi,S.A	
</t>
  </si>
  <si>
    <t>支</t>
  </si>
  <si>
    <t>贝美素噻吗洛尔滴眼液</t>
  </si>
  <si>
    <t>3ml:0.9mg:15mg</t>
  </si>
  <si>
    <t>爱尔兰Allergan Pharmaceuicals</t>
  </si>
  <si>
    <t>盐酸多奈哌齐片</t>
  </si>
  <si>
    <t>5mgx7片</t>
  </si>
  <si>
    <t>卫材(中国)药业有限公司</t>
  </si>
  <si>
    <t>琥珀酸索利那新片</t>
  </si>
  <si>
    <t>安斯泰来制药(中国)有限公司</t>
  </si>
  <si>
    <t>贝前列素钠片</t>
  </si>
  <si>
    <t>40ugx10片（薄膜衣）</t>
  </si>
  <si>
    <t>北京泰德制药股份有限公司</t>
  </si>
  <si>
    <t>玻璃酸钠滴眼液</t>
  </si>
  <si>
    <t>0.1%:10ml</t>
  </si>
  <si>
    <t xml:space="preserve">URSAPHARM Arzneimittel GmbH	
</t>
  </si>
  <si>
    <t>脉管复康片</t>
  </si>
  <si>
    <t>0.6gx72片（薄膜衣片）</t>
  </si>
  <si>
    <t>天津同仁堂集团股份有限公司</t>
  </si>
  <si>
    <t>布林佐胺滴眼液</t>
  </si>
  <si>
    <t>5ml：50mg</t>
  </si>
  <si>
    <t>(比利时)S.a.ALCON-COUVREURn.v</t>
  </si>
  <si>
    <t>生血宝合剂</t>
  </si>
  <si>
    <t>100ml</t>
  </si>
  <si>
    <t>清华德人西安幸福制药有限公司</t>
  </si>
  <si>
    <t>羧甲基纤维素钠滴眼液</t>
  </si>
  <si>
    <t>0.4ml：4mgx30支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</si>
  <si>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</si>
  <si>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</si>
  <si>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</si>
  <si>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</si>
  <si>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</si>
  <si>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</si>
  <si>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硫酸沙丁胺醇雾化吸入溶液</t>
  </si>
  <si>
    <t>2.5ml：2.5mgx4支</t>
  </si>
  <si>
    <t>上海信谊金朱药业有限公司</t>
  </si>
  <si>
    <t>丙酸倍氯米松吸入气雾剂</t>
  </si>
  <si>
    <t>50ugx200掀</t>
  </si>
  <si>
    <t>山东京卫制药有限公司</t>
  </si>
  <si>
    <t>艾瑞昔布片</t>
  </si>
  <si>
    <t>0.1gx10片</t>
  </si>
  <si>
    <t>江苏恒瑞医药股份有限公司</t>
  </si>
  <si>
    <t>丙酸氟替卡松乳膏</t>
  </si>
  <si>
    <t>15g(0.05%)</t>
  </si>
  <si>
    <t>湖北恒安药业有限公司</t>
  </si>
  <si>
    <t>小牛血去蛋白提取物眼用凝胶</t>
  </si>
  <si>
    <t>5g(20%)</t>
  </si>
  <si>
    <t>沈阳市兴齐制药有限责任公司</t>
  </si>
  <si>
    <t>双氯芬酸钠滴眼液</t>
  </si>
  <si>
    <t>0.4ml:0.4mgx20支(0.1%)</t>
  </si>
  <si>
    <t>复方多粘菌素B软膏</t>
  </si>
  <si>
    <t>10g</t>
  </si>
  <si>
    <t>浙江日升昌</t>
  </si>
  <si>
    <t>硫唑嘌呤片</t>
  </si>
  <si>
    <t>100mgx36片</t>
  </si>
  <si>
    <t>北京嘉林药业股份有限公司</t>
  </si>
  <si>
    <t>复方托吡卡胺滴眼液</t>
  </si>
  <si>
    <t>10ml(1ml:5mg:5mL)</t>
  </si>
  <si>
    <t xml:space="preserve">Santen Oy	
</t>
  </si>
  <si>
    <t>达立通颗粒</t>
  </si>
  <si>
    <t>6gx9袋</t>
  </si>
  <si>
    <t>南昌弘益药业有限公司</t>
  </si>
  <si>
    <t>七叶洋地黄双苷滴眼液(施图伦)</t>
  </si>
  <si>
    <t>0.4mlx10支</t>
  </si>
  <si>
    <t>德国PharmaStuiin Gmbh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</si>
  <si>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</si>
  <si>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</si>
  <si>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</si>
  <si>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</si>
  <si>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</si>
  <si>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</si>
  <si>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</si>
  <si>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</si>
  <si>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</si>
  <si>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</si>
  <si>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</si>
  <si>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富马酸依美斯汀滴眼液</t>
  </si>
  <si>
    <t>5ml:2.5mg</t>
  </si>
  <si>
    <t>盐酸氮卓斯汀鼻喷雾剂</t>
  </si>
  <si>
    <t>10ml:10mg/支</t>
  </si>
  <si>
    <t>上海恒瑞医药有限公司</t>
  </si>
  <si>
    <t>盐酸布替萘芬乳膏</t>
  </si>
  <si>
    <t>30g(10g:0.1g)</t>
  </si>
  <si>
    <t>四川明欣药业有限责任公司</t>
  </si>
  <si>
    <t>肾衰宁片</t>
  </si>
  <si>
    <t>0.36gx36片(薄膜衣片)</t>
  </si>
  <si>
    <t>山西德元堂药业有限公司</t>
  </si>
  <si>
    <t>盐酸二甲双胍肠溶片</t>
  </si>
  <si>
    <t>0.85gx60片</t>
  </si>
  <si>
    <t>贵州天安药业股份有限公司</t>
  </si>
  <si>
    <t>盐酸乙哌立松片(妙纳)</t>
  </si>
  <si>
    <t>50mgx20片</t>
  </si>
  <si>
    <t>酮洛芬凝胶</t>
  </si>
  <si>
    <t>20g:1g：0.025g</t>
  </si>
  <si>
    <t>(意大利)A.Menarini Industrie Farmaceutiche Riunite</t>
  </si>
  <si>
    <t>二甲双胍格列本脲片(Ⅰ)(爽能)</t>
  </si>
  <si>
    <t>0.25g:1.25mgx30片</t>
  </si>
  <si>
    <t>成都恒瑞制药有限公司</t>
  </si>
  <si>
    <t>湿疡气雾剂</t>
  </si>
  <si>
    <t>14g</t>
  </si>
  <si>
    <t>北京海德润制药有限公司</t>
  </si>
  <si>
    <t>骨康胶囊</t>
  </si>
  <si>
    <t>0.4gx12粒x2板</t>
  </si>
  <si>
    <t>贵州维康药业有限公司</t>
  </si>
  <si>
    <t>药用炭片</t>
  </si>
  <si>
    <t>0.3gx100片</t>
  </si>
  <si>
    <t>河北长天药业有限公司</t>
  </si>
  <si>
    <t>重组人干扰素α2b滴眼液（安达芬）</t>
  </si>
  <si>
    <t>100万IU/5ml/支</t>
  </si>
  <si>
    <t>安徽安科生物工程（集团）股份有限公司</t>
  </si>
  <si>
    <t>茵胆平肝胶囊</t>
  </si>
  <si>
    <t>0.5gx10粒x2板</t>
  </si>
  <si>
    <t>漳州片仔癀药业股份有限公司</t>
  </si>
  <si>
    <t>聚乙二醇4000散剂(福松)</t>
  </si>
  <si>
    <t>10gx10袋</t>
  </si>
  <si>
    <t>博福-益普生(天津)制药有限公司</t>
  </si>
  <si>
    <t>天麻钩藤颗粒</t>
  </si>
  <si>
    <t>5gx12袋</t>
  </si>
  <si>
    <t>成都九芝堂金鼎药业有限公司</t>
  </si>
  <si>
    <t>盐酸卡替洛尔滴眼液</t>
  </si>
  <si>
    <t>5ml：100mg</t>
  </si>
  <si>
    <t>中国大冢制药有限公司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</si>
  <si>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</si>
  <si>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</si>
  <si>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</si>
  <si>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</si>
  <si>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</si>
  <si>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</si>
  <si>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</si>
  <si>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0.5gx10片</t>
  </si>
  <si>
    <t>重庆康刻尔制药有限公司</t>
  </si>
  <si>
    <t>硫酸沙丁胺醇吸入气雾剂</t>
  </si>
  <si>
    <t>100ugx200揿</t>
  </si>
  <si>
    <t>葛兰素史克制药(苏州)有限公司</t>
  </si>
  <si>
    <t>玉泉丸</t>
  </si>
  <si>
    <t>60g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</si>
  <si>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</si>
  <si>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</si>
  <si>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</si>
  <si>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</si>
  <si>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</si>
  <si>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</si>
  <si>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</si>
  <si>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</si>
  <si>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</si>
  <si>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</si>
  <si>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氧氟沙星眼膏(迪可罗眼膏)</t>
  </si>
  <si>
    <t>3.5g:10.5mg</t>
  </si>
  <si>
    <t>沙丁胺醇吸入气雾剂(混悬型)（原沙丁胺醇气雾剂）</t>
  </si>
  <si>
    <t>200揿:0.10mg</t>
  </si>
  <si>
    <t>重庆科瑞制药有限责任公司</t>
  </si>
  <si>
    <t>马来酸曲美布汀片(援生力维)</t>
  </si>
  <si>
    <t>0.1gx20片</t>
  </si>
  <si>
    <t>开开援生制药股份有限公司</t>
  </si>
  <si>
    <t>苯磺酸氨氯地平片(安内真)</t>
  </si>
  <si>
    <t>5mgx14片</t>
  </si>
  <si>
    <t>苏州东瑞制药有限公司</t>
  </si>
  <si>
    <t>10g：0.1g</t>
  </si>
  <si>
    <t>鲁南贝特制药有限公司(原山东鲁南贝特制药有限公司)</t>
  </si>
  <si>
    <t>取消会员价</t>
  </si>
  <si>
    <t>盐酸吡格列酮片</t>
  </si>
  <si>
    <t>15mgx7片</t>
  </si>
  <si>
    <t>江苏德源药业有限公司</t>
  </si>
  <si>
    <t>盐酸伊托必利片(奥为仙)</t>
  </si>
  <si>
    <t>50mgx6片x2板(薄膜衣)</t>
  </si>
  <si>
    <t>枸橼酸莫沙必利片</t>
  </si>
  <si>
    <t>5mgx24片</t>
  </si>
  <si>
    <t>山西亚宝药业集团股份有限公司</t>
  </si>
  <si>
    <t>格列吡嗪缓释片(秦苏)</t>
  </si>
  <si>
    <t>5mgx12片</t>
  </si>
  <si>
    <t>江苏扬子江药业集团有限公司</t>
  </si>
  <si>
    <t>呋塞米片</t>
  </si>
  <si>
    <t>江苏亚邦爱普森药业有限公司</t>
  </si>
  <si>
    <t>盐酸左氧氟沙星滴眼液(视邦)</t>
  </si>
  <si>
    <t>5ml：15mg</t>
  </si>
  <si>
    <t>亚邦医药股份有限公司</t>
  </si>
  <si>
    <t>0.25gx48片</t>
  </si>
  <si>
    <t>贵州圣济堂制药有限公司</t>
  </si>
  <si>
    <t>硼酸洗液</t>
  </si>
  <si>
    <t>3%：250ml</t>
  </si>
  <si>
    <t>上海运佳黄浦制药有限公司</t>
  </si>
  <si>
    <t>色甘酸钠滴眼液</t>
  </si>
  <si>
    <t>8ml:0.16g(2%)</t>
  </si>
  <si>
    <t>武汉五景药业有限公司</t>
  </si>
  <si>
    <t>灯盏花素片</t>
  </si>
  <si>
    <t>20mgx20片x2板</t>
  </si>
  <si>
    <t>云南植物药业有限公司</t>
  </si>
  <si>
    <t>酚氨咖敏片</t>
  </si>
  <si>
    <t>100片(复方)</t>
  </si>
  <si>
    <t>重庆申高生化制药有限公司(原：重庆荣高生化制药)</t>
  </si>
  <si>
    <t>盐酸洛美沙星滴耳液(乐芬)</t>
  </si>
  <si>
    <t>5ml:15mg</t>
  </si>
  <si>
    <t>利巴韦林分散片</t>
  </si>
  <si>
    <t>100mgx24片</t>
  </si>
  <si>
    <t>国药集团国瑞药业有限公司</t>
  </si>
  <si>
    <t>盐酸羟苄唑滴眼液</t>
  </si>
  <si>
    <t>8ml:8mg</t>
  </si>
  <si>
    <t>阿昔洛韦片</t>
  </si>
  <si>
    <t>0.1gx24片</t>
  </si>
  <si>
    <t>酚氨咖敏片(扑感敏片)</t>
  </si>
  <si>
    <t>12片x5板</t>
  </si>
  <si>
    <t>重庆迪康长江制药有限公司</t>
  </si>
  <si>
    <t>阿司匹林泡腾片(巴米尔)</t>
  </si>
  <si>
    <t>阿斯利康制药有限公司</t>
  </si>
  <si>
    <t>利巴韦林颗粒(新博林)</t>
  </si>
  <si>
    <t>50mgx18袋</t>
  </si>
  <si>
    <t>四川百利药业有限责任公司</t>
  </si>
  <si>
    <t>复方倍氯米松樟脑乳膏(无极膏)</t>
  </si>
  <si>
    <t>漳州无极药业有限公司</t>
  </si>
  <si>
    <t>利巴韦林片</t>
  </si>
  <si>
    <t>100mgx20片</t>
  </si>
  <si>
    <t>四川美大康药业股份有限公司</t>
  </si>
  <si>
    <t>阿昔洛韦滴眼液</t>
  </si>
  <si>
    <t>8ml：8mg</t>
  </si>
  <si>
    <t>氧氟沙星片</t>
  </si>
  <si>
    <t>0.1gx12片</t>
  </si>
  <si>
    <t>利巴韦林滴眼液</t>
  </si>
  <si>
    <t>湖北潜江制药股份有限公司</t>
  </si>
  <si>
    <t>氧氟沙星滴眼液</t>
  </si>
  <si>
    <t>氧氟沙星滴耳液</t>
  </si>
  <si>
    <t>备注：1、品种将在2019.11.5执行新零售价，请各门店先用营运部配送的即将调价插卡陈列在对应品种货架上，进行公示便于顾客选购。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</si>
  <si>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</si>
  <si>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</si>
  <si>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</si>
  <si>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制表时间：2019.11.1</t>
  </si>
  <si>
    <t>上海三共制药有限公司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</si>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</sst>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[$-F800]dddd\,\ mmmm\ dd\,\ yyyy"/>
    <numFmt numFmtId="41" formatCode="_ * #,##0_ ;_ * \-#,##0_ ;_ * &quot;-&quot;_ ;_ @_ "/>
    <numFmt numFmtId="43" formatCode="_ * #,##0.00_ ;_ * \-#,##0.00_ ;_ * &quot;-&quot;??_ ;_ @_ "/>
    <numFmt numFmtId="178" formatCode="0.0_ "/>
  </numFmts>
  <fonts count="33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3" borderId="1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176" fontId="10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>
      <alignment horizontal="left" vertical="center" wrapText="1"/>
    </xf>
    <xf numFmtId="10" fontId="7" fillId="0" borderId="3" xfId="0" applyNumberFormat="1" applyFont="1" applyFill="1" applyBorder="1" applyAlignment="1">
      <alignment horizontal="left" vertical="center"/>
    </xf>
    <xf numFmtId="1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178" fontId="12" fillId="0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176" fontId="7" fillId="2" borderId="6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176" fontId="11" fillId="0" borderId="3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 wrapText="1"/>
    </xf>
    <xf numFmtId="10" fontId="7" fillId="0" borderId="0" xfId="0" applyNumberFormat="1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76" fontId="11" fillId="2" borderId="7" xfId="0" applyNumberFormat="1" applyFont="1" applyFill="1" applyBorder="1" applyAlignment="1">
      <alignment horizontal="left" vertical="center" wrapText="1"/>
    </xf>
    <xf numFmtId="178" fontId="13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2" borderId="9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0"/>
  <sheetViews>
    <sheetView tabSelected="1" workbookViewId="0">
      <pane ySplit="3" topLeftCell="A4" activePane="bottomLeft" state="frozen"/>
      <selection/>
      <selection pane="bottomLeft" activeCell="M4" sqref="M4:M94"/>
    </sheetView>
  </sheetViews>
  <sheetFormatPr defaultColWidth="9" defaultRowHeight="12.75"/>
  <cols>
    <col min="1" max="1" width="5.125" style="4" customWidth="1"/>
    <col min="2" max="2" width="7.825" style="5" customWidth="1"/>
    <col min="3" max="3" width="22.5" style="6" customWidth="1"/>
    <col min="4" max="4" width="12.875" style="6" customWidth="1"/>
    <col min="5" max="5" width="14.875" style="6" customWidth="1"/>
    <col min="6" max="6" width="9.25" style="6" customWidth="1"/>
    <col min="7" max="8" width="7.5" style="6" customWidth="1"/>
    <col min="9" max="9" width="8" style="6" customWidth="1"/>
    <col min="10" max="10" width="10.125" style="7" customWidth="1"/>
    <col min="11" max="11" width="14.25" style="8" customWidth="1"/>
    <col min="12" max="12" width="11.625" style="8" customWidth="1"/>
    <col min="13" max="13" width="5.625" style="5" customWidth="1"/>
    <col min="14" max="14" width="19.75" style="5" customWidth="1"/>
    <col min="15" max="15" width="13.375" style="9" customWidth="1"/>
    <col min="16" max="16" width="13.125" style="10" customWidth="1"/>
    <col min="17" max="17" width="9.875" style="11" customWidth="1"/>
    <col min="18" max="16384" width="9" style="2"/>
  </cols>
  <sheetData>
    <row r="1" s="1" customFormat="1" ht="20.25" spans="1:17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36"/>
    </row>
    <row r="2" s="2" customFormat="1" ht="13" customHeight="1" spans="1:17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3" t="s">
        <v>2</v>
      </c>
      <c r="K2" s="24"/>
      <c r="L2" s="24"/>
      <c r="M2" s="25"/>
      <c r="N2" s="25"/>
      <c r="O2" s="26"/>
      <c r="P2" s="27"/>
      <c r="Q2" s="37"/>
    </row>
    <row r="3" s="2" customFormat="1" ht="30" customHeight="1" spans="1:17">
      <c r="A3" s="16" t="s">
        <v>3</v>
      </c>
      <c r="B3" s="17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18" t="s">
        <v>10</v>
      </c>
      <c r="I3" s="28" t="s">
        <v>11</v>
      </c>
      <c r="J3" s="29" t="s">
        <v>12</v>
      </c>
      <c r="K3" s="30" t="s">
        <v>13</v>
      </c>
      <c r="L3" s="31" t="s">
        <v>14</v>
      </c>
      <c r="M3" s="32" t="s">
        <v>15</v>
      </c>
      <c r="N3" s="17" t="s">
        <v>16</v>
      </c>
      <c r="O3" s="19" t="s">
        <v>17</v>
      </c>
      <c r="P3" s="33" t="s">
        <v>18</v>
      </c>
      <c r="Q3" s="38" t="s">
        <v>19</v>
      </c>
    </row>
    <row r="4" s="3" customFormat="1" ht="30" customHeight="1" spans="1:17">
      <c r="A4" s="16">
        <v>1</v>
      </c>
      <c r="B4" s="20">
        <v>21142</v>
      </c>
      <c r="C4" s="20" t="s">
        <v>20</v>
      </c>
      <c r="D4" s="20" t="s">
        <v>21</v>
      </c>
      <c r="E4" s="20" t="s">
        <v>22</v>
      </c>
      <c r="F4" s="20" t="s">
        <v>23</v>
      </c>
      <c r="G4" s="20">
        <v>381.6</v>
      </c>
      <c r="H4" s="20">
        <v>381.6</v>
      </c>
      <c r="I4" s="20">
        <v>658</v>
      </c>
      <c r="J4" s="34">
        <v>880</v>
      </c>
      <c r="K4" s="30">
        <f>(I4-G4)/I4</f>
        <v>0.420060790273556</v>
      </c>
      <c r="L4" s="31">
        <f>(J4-H4)/J4</f>
        <v>0.566363636363636</v>
      </c>
      <c r="M4" s="32">
        <f>J4-I4</f>
        <v>222</v>
      </c>
      <c r="N4" s="17" t="s">
        <v>24</v>
      </c>
      <c r="O4" s="19" t="s">
        <v>25</v>
      </c>
      <c r="P4" s="33" t="s">
        <v>26</v>
      </c>
      <c r="Q4" s="38"/>
    </row>
    <row r="5" s="3" customFormat="1" ht="30" customHeight="1" spans="1:17">
      <c r="A5" s="16">
        <v>2</v>
      </c>
      <c r="B5" s="20">
        <v>25828</v>
      </c>
      <c r="C5" s="20" t="s">
        <v>27</v>
      </c>
      <c r="D5" s="20" t="s">
        <v>28</v>
      </c>
      <c r="E5" s="20" t="s">
        <v>22</v>
      </c>
      <c r="F5" s="20" t="s">
        <v>23</v>
      </c>
      <c r="G5" s="20">
        <v>271.4</v>
      </c>
      <c r="H5" s="20">
        <v>271.4</v>
      </c>
      <c r="I5" s="20">
        <v>468</v>
      </c>
      <c r="J5" s="34">
        <v>568</v>
      </c>
      <c r="K5" s="30">
        <f t="shared" ref="K5:K36" si="0">(I5-G5)/I5</f>
        <v>0.42008547008547</v>
      </c>
      <c r="L5" s="31">
        <f t="shared" ref="L5:L36" si="1">(J5-H5)/J5</f>
        <v>0.522183098591549</v>
      </c>
      <c r="M5" s="32">
        <f t="shared" ref="M5:M36" si="2">J5-I5</f>
        <v>100</v>
      </c>
      <c r="N5" s="17" t="s">
        <v>24</v>
      </c>
      <c r="O5" s="19" t="s">
        <v>25</v>
      </c>
      <c r="P5" s="33" t="s">
        <v>26</v>
      </c>
      <c r="Q5" s="38"/>
    </row>
    <row r="6" s="3" customFormat="1" ht="30" customHeight="1" spans="1:17">
      <c r="A6" s="16">
        <v>3</v>
      </c>
      <c r="B6" s="20">
        <v>25829</v>
      </c>
      <c r="C6" s="20" t="s">
        <v>27</v>
      </c>
      <c r="D6" s="20" t="s">
        <v>29</v>
      </c>
      <c r="E6" s="20" t="s">
        <v>22</v>
      </c>
      <c r="F6" s="20" t="s">
        <v>23</v>
      </c>
      <c r="G6" s="20">
        <v>341</v>
      </c>
      <c r="H6" s="20">
        <v>341</v>
      </c>
      <c r="I6" s="20">
        <v>588</v>
      </c>
      <c r="J6" s="34">
        <v>788</v>
      </c>
      <c r="K6" s="30">
        <f t="shared" si="0"/>
        <v>0.420068027210884</v>
      </c>
      <c r="L6" s="31">
        <f t="shared" si="1"/>
        <v>0.567258883248731</v>
      </c>
      <c r="M6" s="32">
        <f t="shared" si="2"/>
        <v>200</v>
      </c>
      <c r="N6" s="17" t="s">
        <v>24</v>
      </c>
      <c r="O6" s="19" t="s">
        <v>25</v>
      </c>
      <c r="P6" s="33" t="s">
        <v>26</v>
      </c>
      <c r="Q6" s="38"/>
    </row>
    <row r="7" s="3" customFormat="1" ht="30" customHeight="1" spans="1:17">
      <c r="A7" s="16">
        <v>4</v>
      </c>
      <c r="B7" s="20">
        <v>29851</v>
      </c>
      <c r="C7" s="20" t="s">
        <v>27</v>
      </c>
      <c r="D7" s="20" t="s">
        <v>30</v>
      </c>
      <c r="E7" s="20" t="s">
        <v>22</v>
      </c>
      <c r="F7" s="20" t="s">
        <v>23</v>
      </c>
      <c r="G7" s="20">
        <v>404.8</v>
      </c>
      <c r="H7" s="20">
        <v>404.8</v>
      </c>
      <c r="I7" s="20">
        <v>698</v>
      </c>
      <c r="J7" s="34">
        <v>880</v>
      </c>
      <c r="K7" s="30">
        <f t="shared" si="0"/>
        <v>0.420057306590258</v>
      </c>
      <c r="L7" s="31">
        <f t="shared" si="1"/>
        <v>0.54</v>
      </c>
      <c r="M7" s="32">
        <f t="shared" si="2"/>
        <v>182</v>
      </c>
      <c r="N7" s="17" t="s">
        <v>24</v>
      </c>
      <c r="O7" s="19" t="s">
        <v>25</v>
      </c>
      <c r="P7" s="33" t="s">
        <v>26</v>
      </c>
      <c r="Q7" s="38"/>
    </row>
    <row r="8" s="3" customFormat="1" ht="30" customHeight="1" spans="1:17">
      <c r="A8" s="16">
        <v>5</v>
      </c>
      <c r="B8" s="20">
        <v>167809</v>
      </c>
      <c r="C8" s="20" t="s">
        <v>31</v>
      </c>
      <c r="D8" s="20" t="s">
        <v>32</v>
      </c>
      <c r="E8" s="20" t="s">
        <v>33</v>
      </c>
      <c r="F8" s="20" t="s">
        <v>34</v>
      </c>
      <c r="G8" s="20">
        <v>7.2</v>
      </c>
      <c r="H8" s="20">
        <v>7.2</v>
      </c>
      <c r="I8" s="20">
        <v>18</v>
      </c>
      <c r="J8" s="34">
        <v>25</v>
      </c>
      <c r="K8" s="30">
        <f t="shared" si="0"/>
        <v>0.6</v>
      </c>
      <c r="L8" s="31">
        <f t="shared" si="1"/>
        <v>0.712</v>
      </c>
      <c r="M8" s="32">
        <f t="shared" si="2"/>
        <v>7</v>
      </c>
      <c r="N8" s="17" t="s">
        <v>24</v>
      </c>
      <c r="O8" s="19" t="s">
        <v>25</v>
      </c>
      <c r="P8" s="33" t="s">
        <v>26</v>
      </c>
      <c r="Q8" s="38"/>
    </row>
    <row r="9" s="3" customFormat="1" ht="30" customHeight="1" spans="1:17">
      <c r="A9" s="16">
        <v>6</v>
      </c>
      <c r="B9" s="20">
        <v>159402</v>
      </c>
      <c r="C9" s="20" t="s">
        <v>35</v>
      </c>
      <c r="D9" s="20" t="s">
        <v>36</v>
      </c>
      <c r="E9" s="20" t="s">
        <v>37</v>
      </c>
      <c r="F9" s="20" t="s">
        <v>23</v>
      </c>
      <c r="G9" s="20">
        <v>23.46</v>
      </c>
      <c r="H9" s="20">
        <v>32.14</v>
      </c>
      <c r="I9" s="20">
        <v>33.8</v>
      </c>
      <c r="J9" s="34">
        <v>37.8</v>
      </c>
      <c r="K9" s="30">
        <f t="shared" si="0"/>
        <v>0.305917159763314</v>
      </c>
      <c r="L9" s="31">
        <f t="shared" si="1"/>
        <v>0.14973544973545</v>
      </c>
      <c r="M9" s="32">
        <f t="shared" si="2"/>
        <v>4</v>
      </c>
      <c r="N9" s="17" t="s">
        <v>38</v>
      </c>
      <c r="O9" s="19" t="s">
        <v>25</v>
      </c>
      <c r="P9" s="33" t="s">
        <v>26</v>
      </c>
      <c r="Q9" s="38"/>
    </row>
    <row r="10" s="3" customFormat="1" ht="30" customHeight="1" spans="1:17">
      <c r="A10" s="16">
        <v>7</v>
      </c>
      <c r="B10" s="21">
        <v>22605</v>
      </c>
      <c r="C10" s="21" t="s">
        <v>39</v>
      </c>
      <c r="D10" s="21" t="s">
        <v>40</v>
      </c>
      <c r="E10" s="21" t="s">
        <v>41</v>
      </c>
      <c r="F10" s="20" t="s">
        <v>23</v>
      </c>
      <c r="G10" s="21">
        <v>21.42</v>
      </c>
      <c r="H10" s="21">
        <v>26</v>
      </c>
      <c r="I10" s="20">
        <v>31.3</v>
      </c>
      <c r="J10" s="34">
        <v>35.5</v>
      </c>
      <c r="K10" s="30">
        <f t="shared" si="0"/>
        <v>0.315654952076677</v>
      </c>
      <c r="L10" s="31">
        <f t="shared" si="1"/>
        <v>0.267605633802817</v>
      </c>
      <c r="M10" s="32">
        <f t="shared" si="2"/>
        <v>4.2</v>
      </c>
      <c r="N10" s="17" t="s">
        <v>38</v>
      </c>
      <c r="O10" s="19" t="s">
        <v>25</v>
      </c>
      <c r="P10" s="33" t="s">
        <v>26</v>
      </c>
      <c r="Q10" s="38"/>
    </row>
    <row r="11" s="3" customFormat="1" ht="30" customHeight="1" spans="1:17">
      <c r="A11" s="16">
        <v>8</v>
      </c>
      <c r="B11" s="21">
        <v>14078</v>
      </c>
      <c r="C11" s="21" t="s">
        <v>42</v>
      </c>
      <c r="D11" s="21" t="s">
        <v>43</v>
      </c>
      <c r="E11" s="21" t="s">
        <v>44</v>
      </c>
      <c r="F11" s="20" t="s">
        <v>23</v>
      </c>
      <c r="G11" s="21">
        <v>26.26</v>
      </c>
      <c r="H11" s="21">
        <v>28.5</v>
      </c>
      <c r="I11" s="20">
        <v>32</v>
      </c>
      <c r="J11" s="34">
        <v>35.8</v>
      </c>
      <c r="K11" s="30">
        <f t="shared" si="0"/>
        <v>0.179375</v>
      </c>
      <c r="L11" s="31">
        <f t="shared" si="1"/>
        <v>0.20391061452514</v>
      </c>
      <c r="M11" s="32">
        <f t="shared" si="2"/>
        <v>3.8</v>
      </c>
      <c r="N11" s="17" t="s">
        <v>38</v>
      </c>
      <c r="O11" s="19" t="s">
        <v>25</v>
      </c>
      <c r="P11" s="33" t="s">
        <v>26</v>
      </c>
      <c r="Q11" s="38"/>
    </row>
    <row r="12" s="3" customFormat="1" ht="30" customHeight="1" spans="1:17">
      <c r="A12" s="16">
        <v>9</v>
      </c>
      <c r="B12" s="20">
        <v>66902</v>
      </c>
      <c r="C12" s="20" t="s">
        <v>45</v>
      </c>
      <c r="D12" s="20" t="s">
        <v>46</v>
      </c>
      <c r="E12" s="22" t="s">
        <v>47</v>
      </c>
      <c r="F12" s="20" t="s">
        <v>34</v>
      </c>
      <c r="G12" s="20">
        <v>221</v>
      </c>
      <c r="H12" s="20">
        <v>221</v>
      </c>
      <c r="I12" s="20">
        <v>252</v>
      </c>
      <c r="J12" s="35">
        <v>254.5</v>
      </c>
      <c r="K12" s="30">
        <f t="shared" si="0"/>
        <v>0.123015873015873</v>
      </c>
      <c r="L12" s="31">
        <f t="shared" si="1"/>
        <v>0.131630648330059</v>
      </c>
      <c r="M12" s="32">
        <f t="shared" si="2"/>
        <v>2.5</v>
      </c>
      <c r="N12" s="17" t="s">
        <v>48</v>
      </c>
      <c r="O12" s="19" t="s">
        <v>25</v>
      </c>
      <c r="P12" s="33" t="s">
        <v>26</v>
      </c>
      <c r="Q12" s="35"/>
    </row>
    <row r="13" s="3" customFormat="1" ht="30" customHeight="1" spans="1:17">
      <c r="A13" s="16">
        <v>10</v>
      </c>
      <c r="B13" s="20">
        <v>53785</v>
      </c>
      <c r="C13" s="20" t="s">
        <v>49</v>
      </c>
      <c r="D13" s="20" t="s">
        <v>50</v>
      </c>
      <c r="E13" s="22" t="s">
        <v>51</v>
      </c>
      <c r="F13" s="20" t="s">
        <v>34</v>
      </c>
      <c r="G13" s="20">
        <v>175</v>
      </c>
      <c r="H13" s="20">
        <v>175</v>
      </c>
      <c r="I13" s="20">
        <v>207</v>
      </c>
      <c r="J13" s="35">
        <v>209</v>
      </c>
      <c r="K13" s="30">
        <f t="shared" si="0"/>
        <v>0.154589371980676</v>
      </c>
      <c r="L13" s="31">
        <f t="shared" si="1"/>
        <v>0.162679425837321</v>
      </c>
      <c r="M13" s="32">
        <f t="shared" si="2"/>
        <v>2</v>
      </c>
      <c r="N13" s="17" t="s">
        <v>48</v>
      </c>
      <c r="O13" s="19" t="s">
        <v>25</v>
      </c>
      <c r="P13" s="33" t="s">
        <v>26</v>
      </c>
      <c r="Q13" s="35"/>
    </row>
    <row r="14" s="3" customFormat="1" ht="30" customHeight="1" spans="1:17">
      <c r="A14" s="16">
        <v>11</v>
      </c>
      <c r="B14" s="20">
        <v>67962</v>
      </c>
      <c r="C14" s="20" t="s">
        <v>52</v>
      </c>
      <c r="D14" s="20" t="s">
        <v>53</v>
      </c>
      <c r="E14" s="20" t="s">
        <v>54</v>
      </c>
      <c r="F14" s="20" t="s">
        <v>55</v>
      </c>
      <c r="G14" s="20">
        <v>179</v>
      </c>
      <c r="H14" s="20">
        <v>179</v>
      </c>
      <c r="I14" s="20">
        <v>195</v>
      </c>
      <c r="J14" s="35">
        <v>198</v>
      </c>
      <c r="K14" s="30">
        <f t="shared" si="0"/>
        <v>0.0820512820512821</v>
      </c>
      <c r="L14" s="31">
        <f t="shared" si="1"/>
        <v>0.095959595959596</v>
      </c>
      <c r="M14" s="32">
        <f t="shared" si="2"/>
        <v>3</v>
      </c>
      <c r="N14" s="17" t="s">
        <v>48</v>
      </c>
      <c r="O14" s="19" t="s">
        <v>25</v>
      </c>
      <c r="P14" s="33" t="s">
        <v>26</v>
      </c>
      <c r="Q14" s="35"/>
    </row>
    <row r="15" s="3" customFormat="1" ht="30" customHeight="1" spans="1:17">
      <c r="A15" s="16">
        <v>12</v>
      </c>
      <c r="B15" s="20">
        <v>163460</v>
      </c>
      <c r="C15" s="20" t="s">
        <v>56</v>
      </c>
      <c r="D15" s="20" t="s">
        <v>57</v>
      </c>
      <c r="E15" s="20" t="s">
        <v>58</v>
      </c>
      <c r="F15" s="20" t="s">
        <v>55</v>
      </c>
      <c r="G15" s="20">
        <v>134</v>
      </c>
      <c r="H15" s="20">
        <v>134</v>
      </c>
      <c r="I15" s="20">
        <v>154</v>
      </c>
      <c r="J15" s="35">
        <v>158</v>
      </c>
      <c r="K15" s="30">
        <f t="shared" si="0"/>
        <v>0.12987012987013</v>
      </c>
      <c r="L15" s="31">
        <f t="shared" si="1"/>
        <v>0.151898734177215</v>
      </c>
      <c r="M15" s="32">
        <f t="shared" si="2"/>
        <v>4</v>
      </c>
      <c r="N15" s="17" t="s">
        <v>48</v>
      </c>
      <c r="O15" s="19" t="s">
        <v>25</v>
      </c>
      <c r="P15" s="33" t="s">
        <v>26</v>
      </c>
      <c r="Q15" s="35"/>
    </row>
    <row r="16" s="3" customFormat="1" ht="30" customHeight="1" spans="1:17">
      <c r="A16" s="16">
        <v>13</v>
      </c>
      <c r="B16" s="20">
        <v>59781</v>
      </c>
      <c r="C16" s="20" t="s">
        <v>59</v>
      </c>
      <c r="D16" s="20" t="s">
        <v>60</v>
      </c>
      <c r="E16" s="20" t="s">
        <v>61</v>
      </c>
      <c r="F16" s="20" t="s">
        <v>23</v>
      </c>
      <c r="G16" s="20">
        <v>134.7</v>
      </c>
      <c r="H16" s="20">
        <v>134.7</v>
      </c>
      <c r="I16" s="20">
        <v>148.5</v>
      </c>
      <c r="J16" s="35">
        <v>149.8</v>
      </c>
      <c r="K16" s="30">
        <f t="shared" si="0"/>
        <v>0.092929292929293</v>
      </c>
      <c r="L16" s="31">
        <f t="shared" si="1"/>
        <v>0.100801068090788</v>
      </c>
      <c r="M16" s="32">
        <f t="shared" si="2"/>
        <v>1.30000000000001</v>
      </c>
      <c r="N16" s="17" t="s">
        <v>48</v>
      </c>
      <c r="O16" s="19" t="s">
        <v>25</v>
      </c>
      <c r="P16" s="33" t="s">
        <v>26</v>
      </c>
      <c r="Q16" s="35"/>
    </row>
    <row r="17" s="3" customFormat="1" ht="30" customHeight="1" spans="1:17">
      <c r="A17" s="16">
        <v>14</v>
      </c>
      <c r="B17" s="20">
        <v>94573</v>
      </c>
      <c r="C17" s="20" t="s">
        <v>62</v>
      </c>
      <c r="D17" s="20" t="s">
        <v>40</v>
      </c>
      <c r="E17" s="20" t="s">
        <v>63</v>
      </c>
      <c r="F17" s="20" t="s">
        <v>23</v>
      </c>
      <c r="G17" s="20">
        <v>84.3</v>
      </c>
      <c r="H17" s="20">
        <v>84.3</v>
      </c>
      <c r="I17" s="20">
        <v>114.5</v>
      </c>
      <c r="J17" s="35">
        <v>115.5</v>
      </c>
      <c r="K17" s="30">
        <f t="shared" si="0"/>
        <v>0.263755458515284</v>
      </c>
      <c r="L17" s="31">
        <f t="shared" si="1"/>
        <v>0.27012987012987</v>
      </c>
      <c r="M17" s="32">
        <f t="shared" si="2"/>
        <v>1</v>
      </c>
      <c r="N17" s="17" t="s">
        <v>48</v>
      </c>
      <c r="O17" s="19" t="s">
        <v>25</v>
      </c>
      <c r="P17" s="33" t="s">
        <v>26</v>
      </c>
      <c r="Q17" s="35"/>
    </row>
    <row r="18" s="3" customFormat="1" ht="30" customHeight="1" spans="1:17">
      <c r="A18" s="16">
        <v>15</v>
      </c>
      <c r="B18" s="20">
        <v>151434</v>
      </c>
      <c r="C18" s="20" t="s">
        <v>64</v>
      </c>
      <c r="D18" s="20" t="s">
        <v>65</v>
      </c>
      <c r="E18" s="20" t="s">
        <v>66</v>
      </c>
      <c r="F18" s="20" t="s">
        <v>23</v>
      </c>
      <c r="G18" s="20">
        <v>53</v>
      </c>
      <c r="H18" s="20">
        <v>53</v>
      </c>
      <c r="I18" s="20">
        <v>80</v>
      </c>
      <c r="J18" s="35">
        <v>81.5</v>
      </c>
      <c r="K18" s="30">
        <f t="shared" si="0"/>
        <v>0.3375</v>
      </c>
      <c r="L18" s="31">
        <f t="shared" si="1"/>
        <v>0.349693251533742</v>
      </c>
      <c r="M18" s="32">
        <f t="shared" si="2"/>
        <v>1.5</v>
      </c>
      <c r="N18" s="17" t="s">
        <v>48</v>
      </c>
      <c r="O18" s="19" t="s">
        <v>25</v>
      </c>
      <c r="P18" s="33" t="s">
        <v>26</v>
      </c>
      <c r="Q18" s="35"/>
    </row>
    <row r="19" s="3" customFormat="1" ht="30" customHeight="1" spans="1:17">
      <c r="A19" s="16">
        <v>16</v>
      </c>
      <c r="B19" s="20">
        <v>163456</v>
      </c>
      <c r="C19" s="20" t="s">
        <v>67</v>
      </c>
      <c r="D19" s="20" t="s">
        <v>68</v>
      </c>
      <c r="E19" s="20" t="s">
        <v>69</v>
      </c>
      <c r="F19" s="20" t="s">
        <v>23</v>
      </c>
      <c r="G19" s="20">
        <v>54.13</v>
      </c>
      <c r="H19" s="20">
        <v>54.13</v>
      </c>
      <c r="I19" s="20">
        <v>77</v>
      </c>
      <c r="J19" s="35">
        <v>77.5</v>
      </c>
      <c r="K19" s="30">
        <f t="shared" si="0"/>
        <v>0.297012987012987</v>
      </c>
      <c r="L19" s="31">
        <f t="shared" si="1"/>
        <v>0.301548387096774</v>
      </c>
      <c r="M19" s="32">
        <f t="shared" si="2"/>
        <v>0.5</v>
      </c>
      <c r="N19" s="17" t="s">
        <v>48</v>
      </c>
      <c r="O19" s="19" t="s">
        <v>25</v>
      </c>
      <c r="P19" s="33" t="s">
        <v>26</v>
      </c>
      <c r="Q19" s="35"/>
    </row>
    <row r="20" s="3" customFormat="1" ht="30" customHeight="1" spans="1:17">
      <c r="A20" s="16">
        <v>17</v>
      </c>
      <c r="B20" s="20">
        <v>106262</v>
      </c>
      <c r="C20" s="20" t="s">
        <v>70</v>
      </c>
      <c r="D20" s="20" t="s">
        <v>71</v>
      </c>
      <c r="E20" s="20" t="s">
        <v>72</v>
      </c>
      <c r="F20" s="20" t="s">
        <v>23</v>
      </c>
      <c r="G20" s="20">
        <v>61.05</v>
      </c>
      <c r="H20" s="20">
        <v>61.05</v>
      </c>
      <c r="I20" s="20">
        <v>77</v>
      </c>
      <c r="J20" s="35">
        <v>78.8</v>
      </c>
      <c r="K20" s="30">
        <f t="shared" si="0"/>
        <v>0.207142857142857</v>
      </c>
      <c r="L20" s="31">
        <f t="shared" si="1"/>
        <v>0.225253807106599</v>
      </c>
      <c r="M20" s="32">
        <f t="shared" si="2"/>
        <v>1.8</v>
      </c>
      <c r="N20" s="17" t="s">
        <v>48</v>
      </c>
      <c r="O20" s="19" t="s">
        <v>25</v>
      </c>
      <c r="P20" s="33" t="s">
        <v>26</v>
      </c>
      <c r="Q20" s="35"/>
    </row>
    <row r="21" s="3" customFormat="1" ht="30" customHeight="1" spans="1:17">
      <c r="A21" s="16">
        <v>18</v>
      </c>
      <c r="B21" s="20">
        <v>53780</v>
      </c>
      <c r="C21" s="20" t="s">
        <v>73</v>
      </c>
      <c r="D21" s="20" t="s">
        <v>74</v>
      </c>
      <c r="E21" s="20" t="s">
        <v>75</v>
      </c>
      <c r="F21" s="20" t="s">
        <v>34</v>
      </c>
      <c r="G21" s="20">
        <v>64</v>
      </c>
      <c r="H21" s="20">
        <v>64</v>
      </c>
      <c r="I21" s="20">
        <v>75</v>
      </c>
      <c r="J21" s="35">
        <v>76.5</v>
      </c>
      <c r="K21" s="30">
        <f t="shared" si="0"/>
        <v>0.146666666666667</v>
      </c>
      <c r="L21" s="31">
        <f t="shared" si="1"/>
        <v>0.163398692810458</v>
      </c>
      <c r="M21" s="32">
        <f t="shared" si="2"/>
        <v>1.5</v>
      </c>
      <c r="N21" s="17" t="s">
        <v>48</v>
      </c>
      <c r="O21" s="19" t="s">
        <v>25</v>
      </c>
      <c r="P21" s="33" t="s">
        <v>26</v>
      </c>
      <c r="Q21" s="35"/>
    </row>
    <row r="22" s="3" customFormat="1" ht="30" customHeight="1" spans="1:17">
      <c r="A22" s="16">
        <v>19</v>
      </c>
      <c r="B22" s="20">
        <v>111614</v>
      </c>
      <c r="C22" s="20" t="s">
        <v>76</v>
      </c>
      <c r="D22" s="20" t="s">
        <v>77</v>
      </c>
      <c r="E22" s="20" t="s">
        <v>78</v>
      </c>
      <c r="F22" s="20" t="s">
        <v>34</v>
      </c>
      <c r="G22" s="20">
        <v>53.5</v>
      </c>
      <c r="H22" s="20">
        <v>53.5</v>
      </c>
      <c r="I22" s="20">
        <v>72</v>
      </c>
      <c r="J22" s="35">
        <v>73.5</v>
      </c>
      <c r="K22" s="30">
        <f t="shared" si="0"/>
        <v>0.256944444444444</v>
      </c>
      <c r="L22" s="31">
        <f t="shared" si="1"/>
        <v>0.272108843537415</v>
      </c>
      <c r="M22" s="32">
        <f t="shared" si="2"/>
        <v>1.5</v>
      </c>
      <c r="N22" s="17" t="s">
        <v>48</v>
      </c>
      <c r="O22" s="19" t="s">
        <v>25</v>
      </c>
      <c r="P22" s="33" t="s">
        <v>26</v>
      </c>
      <c r="Q22" s="35"/>
    </row>
    <row r="23" s="3" customFormat="1" ht="30" customHeight="1" spans="1:17">
      <c r="A23" s="16">
        <v>20</v>
      </c>
      <c r="B23" s="20">
        <v>21005</v>
      </c>
      <c r="C23" s="20" t="s">
        <v>79</v>
      </c>
      <c r="D23" s="20" t="s">
        <v>80</v>
      </c>
      <c r="E23" s="20" t="s">
        <v>58</v>
      </c>
      <c r="F23" s="20" t="s">
        <v>23</v>
      </c>
      <c r="G23" s="20">
        <v>66.92</v>
      </c>
      <c r="H23" s="20">
        <v>66.92</v>
      </c>
      <c r="I23" s="20">
        <v>71.3</v>
      </c>
      <c r="J23" s="35">
        <v>72.5</v>
      </c>
      <c r="K23" s="30">
        <f t="shared" si="0"/>
        <v>0.0614305750350631</v>
      </c>
      <c r="L23" s="31">
        <f t="shared" si="1"/>
        <v>0.0769655172413793</v>
      </c>
      <c r="M23" s="32">
        <f t="shared" si="2"/>
        <v>1.2</v>
      </c>
      <c r="N23" s="17" t="s">
        <v>48</v>
      </c>
      <c r="O23" s="19" t="s">
        <v>25</v>
      </c>
      <c r="P23" s="33" t="s">
        <v>26</v>
      </c>
      <c r="Q23" s="35"/>
    </row>
    <row r="24" s="3" customFormat="1" ht="30" customHeight="1" spans="1:17">
      <c r="A24" s="16">
        <v>21</v>
      </c>
      <c r="B24" s="20">
        <v>111525</v>
      </c>
      <c r="C24" s="20" t="s">
        <v>81</v>
      </c>
      <c r="D24" s="20" t="s">
        <v>82</v>
      </c>
      <c r="E24" s="20" t="s">
        <v>83</v>
      </c>
      <c r="F24" s="20" t="s">
        <v>23</v>
      </c>
      <c r="G24" s="20">
        <v>53.4</v>
      </c>
      <c r="H24" s="20">
        <v>53.4</v>
      </c>
      <c r="I24" s="20">
        <v>62.8</v>
      </c>
      <c r="J24" s="35">
        <v>63.5</v>
      </c>
      <c r="K24" s="30">
        <f t="shared" si="0"/>
        <v>0.14968152866242</v>
      </c>
      <c r="L24" s="31">
        <f t="shared" si="1"/>
        <v>0.159055118110236</v>
      </c>
      <c r="M24" s="32">
        <f t="shared" si="2"/>
        <v>0.700000000000003</v>
      </c>
      <c r="N24" s="17" t="s">
        <v>48</v>
      </c>
      <c r="O24" s="19" t="s">
        <v>25</v>
      </c>
      <c r="P24" s="33" t="s">
        <v>26</v>
      </c>
      <c r="Q24" s="35"/>
    </row>
    <row r="25" s="3" customFormat="1" ht="30" customHeight="1" spans="1:17">
      <c r="A25" s="16">
        <v>22</v>
      </c>
      <c r="B25" s="20">
        <v>22691</v>
      </c>
      <c r="C25" s="20" t="s">
        <v>84</v>
      </c>
      <c r="D25" s="20" t="s">
        <v>85</v>
      </c>
      <c r="E25" s="20" t="s">
        <v>86</v>
      </c>
      <c r="F25" s="20" t="s">
        <v>23</v>
      </c>
      <c r="G25" s="20">
        <v>52</v>
      </c>
      <c r="H25" s="20">
        <v>52</v>
      </c>
      <c r="I25" s="20">
        <v>60</v>
      </c>
      <c r="J25" s="35">
        <v>60.5</v>
      </c>
      <c r="K25" s="30">
        <f t="shared" si="0"/>
        <v>0.133333333333333</v>
      </c>
      <c r="L25" s="31">
        <f t="shared" si="1"/>
        <v>0.140495867768595</v>
      </c>
      <c r="M25" s="32">
        <f t="shared" si="2"/>
        <v>0.5</v>
      </c>
      <c r="N25" s="17" t="s">
        <v>48</v>
      </c>
      <c r="O25" s="19" t="s">
        <v>25</v>
      </c>
      <c r="P25" s="33" t="s">
        <v>26</v>
      </c>
      <c r="Q25" s="35"/>
    </row>
    <row r="26" s="3" customFormat="1" ht="30" customHeight="1" spans="1:17">
      <c r="A26" s="16">
        <v>23</v>
      </c>
      <c r="B26" s="20">
        <v>141518</v>
      </c>
      <c r="C26" s="20" t="s">
        <v>87</v>
      </c>
      <c r="D26" s="20" t="s">
        <v>88</v>
      </c>
      <c r="E26" s="20" t="s">
        <v>89</v>
      </c>
      <c r="F26" s="20" t="s">
        <v>23</v>
      </c>
      <c r="G26" s="20">
        <v>32.5</v>
      </c>
      <c r="H26" s="20">
        <v>32.5</v>
      </c>
      <c r="I26" s="20">
        <v>60</v>
      </c>
      <c r="J26" s="35">
        <v>60.5</v>
      </c>
      <c r="K26" s="30">
        <f t="shared" si="0"/>
        <v>0.458333333333333</v>
      </c>
      <c r="L26" s="31">
        <f t="shared" si="1"/>
        <v>0.462809917355372</v>
      </c>
      <c r="M26" s="32">
        <f t="shared" si="2"/>
        <v>0.5</v>
      </c>
      <c r="N26" s="17" t="s">
        <v>48</v>
      </c>
      <c r="O26" s="19" t="s">
        <v>25</v>
      </c>
      <c r="P26" s="33" t="s">
        <v>26</v>
      </c>
      <c r="Q26" s="35"/>
    </row>
    <row r="27" s="3" customFormat="1" ht="30" customHeight="1" spans="1:17">
      <c r="A27" s="16">
        <v>24</v>
      </c>
      <c r="B27" s="20">
        <v>24158</v>
      </c>
      <c r="C27" s="20" t="s">
        <v>90</v>
      </c>
      <c r="D27" s="20" t="s">
        <v>91</v>
      </c>
      <c r="E27" s="20" t="s">
        <v>92</v>
      </c>
      <c r="F27" s="20" t="s">
        <v>55</v>
      </c>
      <c r="G27" s="20">
        <v>30</v>
      </c>
      <c r="H27" s="20">
        <v>30</v>
      </c>
      <c r="I27" s="20">
        <v>56</v>
      </c>
      <c r="J27" s="35">
        <v>58.5</v>
      </c>
      <c r="K27" s="30">
        <f t="shared" si="0"/>
        <v>0.464285714285714</v>
      </c>
      <c r="L27" s="31">
        <f t="shared" si="1"/>
        <v>0.487179487179487</v>
      </c>
      <c r="M27" s="32">
        <f t="shared" si="2"/>
        <v>2.5</v>
      </c>
      <c r="N27" s="17" t="s">
        <v>48</v>
      </c>
      <c r="O27" s="19" t="s">
        <v>25</v>
      </c>
      <c r="P27" s="33" t="s">
        <v>26</v>
      </c>
      <c r="Q27" s="35"/>
    </row>
    <row r="28" s="3" customFormat="1" ht="30" customHeight="1" spans="1:17">
      <c r="A28" s="16">
        <v>25</v>
      </c>
      <c r="B28" s="20">
        <v>145110</v>
      </c>
      <c r="C28" s="20" t="s">
        <v>93</v>
      </c>
      <c r="D28" s="20" t="s">
        <v>94</v>
      </c>
      <c r="E28" s="20" t="s">
        <v>95</v>
      </c>
      <c r="F28" s="20" t="s">
        <v>23</v>
      </c>
      <c r="G28" s="20">
        <v>38</v>
      </c>
      <c r="H28" s="20">
        <v>38</v>
      </c>
      <c r="I28" s="20">
        <v>54.5</v>
      </c>
      <c r="J28" s="35">
        <v>55.5</v>
      </c>
      <c r="K28" s="30">
        <f t="shared" si="0"/>
        <v>0.302752293577982</v>
      </c>
      <c r="L28" s="31">
        <f t="shared" si="1"/>
        <v>0.315315315315315</v>
      </c>
      <c r="M28" s="32">
        <f t="shared" si="2"/>
        <v>1</v>
      </c>
      <c r="N28" s="17" t="s">
        <v>48</v>
      </c>
      <c r="O28" s="19" t="s">
        <v>25</v>
      </c>
      <c r="P28" s="33" t="s">
        <v>26</v>
      </c>
      <c r="Q28" s="35"/>
    </row>
    <row r="29" s="3" customFormat="1" ht="30" customHeight="1" spans="1:17">
      <c r="A29" s="16">
        <v>26</v>
      </c>
      <c r="B29" s="20">
        <v>118058</v>
      </c>
      <c r="C29" s="20" t="s">
        <v>96</v>
      </c>
      <c r="D29" s="20" t="s">
        <v>97</v>
      </c>
      <c r="E29" s="20" t="s">
        <v>98</v>
      </c>
      <c r="F29" s="20" t="s">
        <v>55</v>
      </c>
      <c r="G29" s="20">
        <v>29</v>
      </c>
      <c r="H29" s="20">
        <v>29</v>
      </c>
      <c r="I29" s="20">
        <v>45</v>
      </c>
      <c r="J29" s="35">
        <v>46.5</v>
      </c>
      <c r="K29" s="30">
        <f t="shared" si="0"/>
        <v>0.355555555555556</v>
      </c>
      <c r="L29" s="31">
        <f t="shared" si="1"/>
        <v>0.376344086021505</v>
      </c>
      <c r="M29" s="32">
        <f t="shared" si="2"/>
        <v>1.5</v>
      </c>
      <c r="N29" s="17" t="s">
        <v>48</v>
      </c>
      <c r="O29" s="19" t="s">
        <v>25</v>
      </c>
      <c r="P29" s="33" t="s">
        <v>26</v>
      </c>
      <c r="Q29" s="35"/>
    </row>
    <row r="30" s="3" customFormat="1" ht="30" customHeight="1" spans="1:17">
      <c r="A30" s="16">
        <v>27</v>
      </c>
      <c r="B30" s="20">
        <v>112534</v>
      </c>
      <c r="C30" s="20" t="s">
        <v>99</v>
      </c>
      <c r="D30" s="20" t="s">
        <v>100</v>
      </c>
      <c r="E30" s="20" t="s">
        <v>101</v>
      </c>
      <c r="F30" s="20" t="s">
        <v>55</v>
      </c>
      <c r="G30" s="20">
        <v>34.8</v>
      </c>
      <c r="H30" s="20">
        <v>34.8</v>
      </c>
      <c r="I30" s="20">
        <v>45</v>
      </c>
      <c r="J30" s="35">
        <v>46.5</v>
      </c>
      <c r="K30" s="30">
        <f t="shared" si="0"/>
        <v>0.226666666666667</v>
      </c>
      <c r="L30" s="31">
        <f t="shared" si="1"/>
        <v>0.251612903225807</v>
      </c>
      <c r="M30" s="32">
        <f t="shared" si="2"/>
        <v>1.5</v>
      </c>
      <c r="N30" s="17" t="s">
        <v>48</v>
      </c>
      <c r="O30" s="19" t="s">
        <v>25</v>
      </c>
      <c r="P30" s="33" t="s">
        <v>26</v>
      </c>
      <c r="Q30" s="35"/>
    </row>
    <row r="31" s="3" customFormat="1" ht="30" customHeight="1" spans="1:17">
      <c r="A31" s="16">
        <v>28</v>
      </c>
      <c r="B31" s="20">
        <v>171386</v>
      </c>
      <c r="C31" s="20" t="s">
        <v>102</v>
      </c>
      <c r="D31" s="20" t="s">
        <v>103</v>
      </c>
      <c r="E31" s="20" t="s">
        <v>101</v>
      </c>
      <c r="F31" s="20" t="s">
        <v>23</v>
      </c>
      <c r="G31" s="20">
        <v>36</v>
      </c>
      <c r="H31" s="20">
        <v>36</v>
      </c>
      <c r="I31" s="20">
        <v>45</v>
      </c>
      <c r="J31" s="35">
        <v>45.8</v>
      </c>
      <c r="K31" s="30">
        <f t="shared" si="0"/>
        <v>0.2</v>
      </c>
      <c r="L31" s="31">
        <f t="shared" si="1"/>
        <v>0.213973799126637</v>
      </c>
      <c r="M31" s="32">
        <f t="shared" si="2"/>
        <v>0.799999999999997</v>
      </c>
      <c r="N31" s="17" t="s">
        <v>48</v>
      </c>
      <c r="O31" s="19" t="s">
        <v>25</v>
      </c>
      <c r="P31" s="33" t="s">
        <v>26</v>
      </c>
      <c r="Q31" s="35"/>
    </row>
    <row r="32" s="3" customFormat="1" ht="30" customHeight="1" spans="1:17">
      <c r="A32" s="16">
        <v>29</v>
      </c>
      <c r="B32" s="20">
        <v>121785</v>
      </c>
      <c r="C32" s="20" t="s">
        <v>104</v>
      </c>
      <c r="D32" s="20" t="s">
        <v>105</v>
      </c>
      <c r="E32" s="20" t="s">
        <v>106</v>
      </c>
      <c r="F32" s="20" t="s">
        <v>55</v>
      </c>
      <c r="G32" s="20">
        <v>37.18</v>
      </c>
      <c r="H32" s="20">
        <v>37.18</v>
      </c>
      <c r="I32" s="20">
        <v>43</v>
      </c>
      <c r="J32" s="35">
        <v>44.5</v>
      </c>
      <c r="K32" s="30">
        <f t="shared" si="0"/>
        <v>0.135348837209302</v>
      </c>
      <c r="L32" s="31">
        <f t="shared" si="1"/>
        <v>0.164494382022472</v>
      </c>
      <c r="M32" s="32">
        <f t="shared" si="2"/>
        <v>1.5</v>
      </c>
      <c r="N32" s="17" t="s">
        <v>48</v>
      </c>
      <c r="O32" s="19" t="s">
        <v>25</v>
      </c>
      <c r="P32" s="33" t="s">
        <v>26</v>
      </c>
      <c r="Q32" s="35"/>
    </row>
    <row r="33" s="3" customFormat="1" ht="30" customHeight="1" spans="1:17">
      <c r="A33" s="16">
        <v>30</v>
      </c>
      <c r="B33" s="20">
        <v>106504</v>
      </c>
      <c r="C33" s="20" t="s">
        <v>107</v>
      </c>
      <c r="D33" s="20" t="s">
        <v>108</v>
      </c>
      <c r="E33" s="20" t="s">
        <v>109</v>
      </c>
      <c r="F33" s="20" t="s">
        <v>23</v>
      </c>
      <c r="G33" s="20">
        <v>28</v>
      </c>
      <c r="H33" s="20">
        <v>28</v>
      </c>
      <c r="I33" s="20">
        <v>42</v>
      </c>
      <c r="J33" s="35">
        <v>42.8</v>
      </c>
      <c r="K33" s="30">
        <f t="shared" si="0"/>
        <v>0.333333333333333</v>
      </c>
      <c r="L33" s="31">
        <f t="shared" si="1"/>
        <v>0.345794392523364</v>
      </c>
      <c r="M33" s="32">
        <f t="shared" si="2"/>
        <v>0.799999999999997</v>
      </c>
      <c r="N33" s="17" t="s">
        <v>48</v>
      </c>
      <c r="O33" s="19" t="s">
        <v>25</v>
      </c>
      <c r="P33" s="33" t="s">
        <v>26</v>
      </c>
      <c r="Q33" s="35"/>
    </row>
    <row r="34" s="3" customFormat="1" ht="30" customHeight="1" spans="1:17">
      <c r="A34" s="16">
        <v>31</v>
      </c>
      <c r="B34" s="20">
        <v>127453</v>
      </c>
      <c r="C34" s="20" t="s">
        <v>110</v>
      </c>
      <c r="D34" s="20" t="s">
        <v>111</v>
      </c>
      <c r="E34" s="20" t="s">
        <v>112</v>
      </c>
      <c r="F34" s="20" t="s">
        <v>55</v>
      </c>
      <c r="G34" s="20">
        <v>32.9</v>
      </c>
      <c r="H34" s="20">
        <v>32.9</v>
      </c>
      <c r="I34" s="20">
        <v>42</v>
      </c>
      <c r="J34" s="35">
        <v>42.5</v>
      </c>
      <c r="K34" s="30">
        <f t="shared" si="0"/>
        <v>0.216666666666667</v>
      </c>
      <c r="L34" s="31">
        <f t="shared" si="1"/>
        <v>0.225882352941177</v>
      </c>
      <c r="M34" s="32">
        <f t="shared" si="2"/>
        <v>0.5</v>
      </c>
      <c r="N34" s="17" t="s">
        <v>48</v>
      </c>
      <c r="O34" s="19" t="s">
        <v>25</v>
      </c>
      <c r="P34" s="33" t="s">
        <v>26</v>
      </c>
      <c r="Q34" s="35"/>
    </row>
    <row r="35" s="3" customFormat="1" ht="30" customHeight="1" spans="1:17">
      <c r="A35" s="16">
        <v>32</v>
      </c>
      <c r="B35" s="20">
        <v>44238</v>
      </c>
      <c r="C35" s="20" t="s">
        <v>113</v>
      </c>
      <c r="D35" s="20" t="s">
        <v>114</v>
      </c>
      <c r="E35" s="20" t="s">
        <v>115</v>
      </c>
      <c r="F35" s="20" t="s">
        <v>23</v>
      </c>
      <c r="G35" s="20">
        <v>28</v>
      </c>
      <c r="H35" s="20">
        <v>28</v>
      </c>
      <c r="I35" s="20">
        <v>41.8</v>
      </c>
      <c r="J35" s="35">
        <v>42.5</v>
      </c>
      <c r="K35" s="30">
        <f t="shared" si="0"/>
        <v>0.330143540669856</v>
      </c>
      <c r="L35" s="31">
        <f t="shared" si="1"/>
        <v>0.341176470588235</v>
      </c>
      <c r="M35" s="32">
        <f t="shared" si="2"/>
        <v>0.700000000000003</v>
      </c>
      <c r="N35" s="17" t="s">
        <v>48</v>
      </c>
      <c r="O35" s="19" t="s">
        <v>25</v>
      </c>
      <c r="P35" s="33" t="s">
        <v>26</v>
      </c>
      <c r="Q35" s="35"/>
    </row>
    <row r="36" s="3" customFormat="1" ht="30" customHeight="1" spans="1:17">
      <c r="A36" s="16">
        <v>33</v>
      </c>
      <c r="B36" s="20">
        <v>55407</v>
      </c>
      <c r="C36" s="20" t="s">
        <v>116</v>
      </c>
      <c r="D36" s="20" t="s">
        <v>117</v>
      </c>
      <c r="E36" s="20" t="s">
        <v>118</v>
      </c>
      <c r="F36" s="20" t="s">
        <v>23</v>
      </c>
      <c r="G36" s="20">
        <v>33</v>
      </c>
      <c r="H36" s="20">
        <v>33</v>
      </c>
      <c r="I36" s="20">
        <v>40</v>
      </c>
      <c r="J36" s="35">
        <v>41.5</v>
      </c>
      <c r="K36" s="30">
        <f t="shared" si="0"/>
        <v>0.175</v>
      </c>
      <c r="L36" s="31">
        <f t="shared" si="1"/>
        <v>0.204819277108434</v>
      </c>
      <c r="M36" s="32">
        <f t="shared" si="2"/>
        <v>1.5</v>
      </c>
      <c r="N36" s="17" t="s">
        <v>48</v>
      </c>
      <c r="O36" s="19" t="s">
        <v>25</v>
      </c>
      <c r="P36" s="33" t="s">
        <v>26</v>
      </c>
      <c r="Q36" s="35"/>
    </row>
    <row r="37" s="3" customFormat="1" ht="30" customHeight="1" spans="1:17">
      <c r="A37" s="16">
        <v>34</v>
      </c>
      <c r="B37" s="20">
        <v>126580</v>
      </c>
      <c r="C37" s="20" t="s">
        <v>119</v>
      </c>
      <c r="D37" s="20" t="s">
        <v>120</v>
      </c>
      <c r="E37" s="20" t="s">
        <v>58</v>
      </c>
      <c r="F37" s="20" t="s">
        <v>55</v>
      </c>
      <c r="G37" s="20">
        <v>28.8</v>
      </c>
      <c r="H37" s="20">
        <v>28.8</v>
      </c>
      <c r="I37" s="20">
        <v>38.5</v>
      </c>
      <c r="J37" s="35">
        <v>38.8</v>
      </c>
      <c r="K37" s="30">
        <f t="shared" ref="K37:K68" si="3">(I37-G37)/I37</f>
        <v>0.251948051948052</v>
      </c>
      <c r="L37" s="31">
        <f t="shared" ref="L37:L68" si="4">(J37-H37)/J37</f>
        <v>0.257731958762887</v>
      </c>
      <c r="M37" s="32">
        <f t="shared" ref="M37:M68" si="5">J37-I37</f>
        <v>0.299999999999997</v>
      </c>
      <c r="N37" s="17" t="s">
        <v>48</v>
      </c>
      <c r="O37" s="19" t="s">
        <v>25</v>
      </c>
      <c r="P37" s="33" t="s">
        <v>26</v>
      </c>
      <c r="Q37" s="35"/>
    </row>
    <row r="38" s="3" customFormat="1" ht="30" customHeight="1" spans="1:17">
      <c r="A38" s="16">
        <v>35</v>
      </c>
      <c r="B38" s="20">
        <v>59759</v>
      </c>
      <c r="C38" s="20" t="s">
        <v>121</v>
      </c>
      <c r="D38" s="20" t="s">
        <v>122</v>
      </c>
      <c r="E38" s="20" t="s">
        <v>123</v>
      </c>
      <c r="F38" s="20" t="s">
        <v>23</v>
      </c>
      <c r="G38" s="20">
        <v>32.84</v>
      </c>
      <c r="H38" s="20">
        <v>32.84</v>
      </c>
      <c r="I38" s="20">
        <v>38</v>
      </c>
      <c r="J38" s="35">
        <v>38.8</v>
      </c>
      <c r="K38" s="30">
        <f t="shared" si="3"/>
        <v>0.13578947368421</v>
      </c>
      <c r="L38" s="31">
        <f t="shared" si="4"/>
        <v>0.15360824742268</v>
      </c>
      <c r="M38" s="32">
        <f t="shared" si="5"/>
        <v>0.799999999999997</v>
      </c>
      <c r="N38" s="17" t="s">
        <v>48</v>
      </c>
      <c r="O38" s="19" t="s">
        <v>25</v>
      </c>
      <c r="P38" s="33" t="s">
        <v>26</v>
      </c>
      <c r="Q38" s="35"/>
    </row>
    <row r="39" s="3" customFormat="1" ht="30" customHeight="1" spans="1:17">
      <c r="A39" s="16">
        <v>36</v>
      </c>
      <c r="B39" s="20">
        <v>43005</v>
      </c>
      <c r="C39" s="20" t="s">
        <v>124</v>
      </c>
      <c r="D39" s="20" t="s">
        <v>125</v>
      </c>
      <c r="E39" s="20" t="s">
        <v>126</v>
      </c>
      <c r="F39" s="20" t="s">
        <v>23</v>
      </c>
      <c r="G39" s="20">
        <v>26.3</v>
      </c>
      <c r="H39" s="20">
        <v>26.3</v>
      </c>
      <c r="I39" s="20">
        <v>38</v>
      </c>
      <c r="J39" s="35">
        <v>39.8</v>
      </c>
      <c r="K39" s="30">
        <f t="shared" si="3"/>
        <v>0.307894736842105</v>
      </c>
      <c r="L39" s="31">
        <f t="shared" si="4"/>
        <v>0.339195979899497</v>
      </c>
      <c r="M39" s="32">
        <f t="shared" si="5"/>
        <v>1.8</v>
      </c>
      <c r="N39" s="17" t="s">
        <v>48</v>
      </c>
      <c r="O39" s="19" t="s">
        <v>25</v>
      </c>
      <c r="P39" s="33" t="s">
        <v>26</v>
      </c>
      <c r="Q39" s="35"/>
    </row>
    <row r="40" s="3" customFormat="1" ht="30" customHeight="1" spans="1:17">
      <c r="A40" s="16">
        <v>37</v>
      </c>
      <c r="B40" s="20">
        <v>181826</v>
      </c>
      <c r="C40" s="20" t="s">
        <v>127</v>
      </c>
      <c r="D40" s="20" t="s">
        <v>128</v>
      </c>
      <c r="E40" s="20" t="s">
        <v>129</v>
      </c>
      <c r="F40" s="20" t="s">
        <v>23</v>
      </c>
      <c r="G40" s="20">
        <v>30.1</v>
      </c>
      <c r="H40" s="20">
        <v>30.1</v>
      </c>
      <c r="I40" s="20">
        <v>36.5</v>
      </c>
      <c r="J40" s="35">
        <v>37.8</v>
      </c>
      <c r="K40" s="30">
        <f t="shared" si="3"/>
        <v>0.175342465753425</v>
      </c>
      <c r="L40" s="31">
        <f t="shared" si="4"/>
        <v>0.203703703703704</v>
      </c>
      <c r="M40" s="32">
        <f t="shared" si="5"/>
        <v>1.3</v>
      </c>
      <c r="N40" s="17" t="s">
        <v>48</v>
      </c>
      <c r="O40" s="19" t="s">
        <v>25</v>
      </c>
      <c r="P40" s="33" t="s">
        <v>26</v>
      </c>
      <c r="Q40" s="35"/>
    </row>
    <row r="41" s="3" customFormat="1" ht="30" customHeight="1" spans="1:17">
      <c r="A41" s="16">
        <v>38</v>
      </c>
      <c r="B41" s="20">
        <v>72582</v>
      </c>
      <c r="C41" s="20" t="s">
        <v>130</v>
      </c>
      <c r="D41" s="20" t="s">
        <v>131</v>
      </c>
      <c r="E41" s="20" t="s">
        <v>75</v>
      </c>
      <c r="F41" s="20" t="s">
        <v>55</v>
      </c>
      <c r="G41" s="20">
        <v>28.08</v>
      </c>
      <c r="H41" s="20">
        <v>28.08</v>
      </c>
      <c r="I41" s="20">
        <v>35.5</v>
      </c>
      <c r="J41" s="35">
        <v>36.5</v>
      </c>
      <c r="K41" s="30">
        <f t="shared" si="3"/>
        <v>0.209014084507042</v>
      </c>
      <c r="L41" s="31">
        <f t="shared" si="4"/>
        <v>0.230684931506849</v>
      </c>
      <c r="M41" s="32">
        <f t="shared" si="5"/>
        <v>1</v>
      </c>
      <c r="N41" s="17" t="s">
        <v>48</v>
      </c>
      <c r="O41" s="19" t="s">
        <v>25</v>
      </c>
      <c r="P41" s="33" t="s">
        <v>26</v>
      </c>
      <c r="Q41" s="35"/>
    </row>
    <row r="42" s="3" customFormat="1" ht="30" customHeight="1" spans="1:17">
      <c r="A42" s="16">
        <v>39</v>
      </c>
      <c r="B42" s="20">
        <v>142351</v>
      </c>
      <c r="C42" s="20" t="s">
        <v>132</v>
      </c>
      <c r="D42" s="20" t="s">
        <v>133</v>
      </c>
      <c r="E42" s="20" t="s">
        <v>134</v>
      </c>
      <c r="F42" s="20" t="s">
        <v>34</v>
      </c>
      <c r="G42" s="20">
        <v>30.29</v>
      </c>
      <c r="H42" s="20">
        <v>30.29</v>
      </c>
      <c r="I42" s="20">
        <v>35</v>
      </c>
      <c r="J42" s="35">
        <v>35.5</v>
      </c>
      <c r="K42" s="30">
        <f t="shared" si="3"/>
        <v>0.134571428571429</v>
      </c>
      <c r="L42" s="31">
        <f t="shared" si="4"/>
        <v>0.146760563380282</v>
      </c>
      <c r="M42" s="32">
        <f t="shared" si="5"/>
        <v>0.5</v>
      </c>
      <c r="N42" s="17" t="s">
        <v>48</v>
      </c>
      <c r="O42" s="19" t="s">
        <v>25</v>
      </c>
      <c r="P42" s="33" t="s">
        <v>26</v>
      </c>
      <c r="Q42" s="35"/>
    </row>
    <row r="43" s="3" customFormat="1" ht="30" customHeight="1" spans="1:17">
      <c r="A43" s="16">
        <v>40</v>
      </c>
      <c r="B43" s="20">
        <v>88816</v>
      </c>
      <c r="C43" s="20" t="s">
        <v>135</v>
      </c>
      <c r="D43" s="20" t="s">
        <v>136</v>
      </c>
      <c r="E43" s="20" t="s">
        <v>137</v>
      </c>
      <c r="F43" s="20" t="s">
        <v>55</v>
      </c>
      <c r="G43" s="20">
        <v>25</v>
      </c>
      <c r="H43" s="20">
        <v>25</v>
      </c>
      <c r="I43" s="20">
        <v>35</v>
      </c>
      <c r="J43" s="35">
        <v>36.5</v>
      </c>
      <c r="K43" s="30">
        <f t="shared" si="3"/>
        <v>0.285714285714286</v>
      </c>
      <c r="L43" s="31">
        <f t="shared" si="4"/>
        <v>0.315068493150685</v>
      </c>
      <c r="M43" s="32">
        <f t="shared" si="5"/>
        <v>1.5</v>
      </c>
      <c r="N43" s="17" t="s">
        <v>48</v>
      </c>
      <c r="O43" s="19" t="s">
        <v>25</v>
      </c>
      <c r="P43" s="33" t="s">
        <v>26</v>
      </c>
      <c r="Q43" s="35"/>
    </row>
    <row r="44" s="3" customFormat="1" ht="30" customHeight="1" spans="1:17">
      <c r="A44" s="16">
        <v>41</v>
      </c>
      <c r="B44" s="20">
        <v>82620</v>
      </c>
      <c r="C44" s="20" t="s">
        <v>138</v>
      </c>
      <c r="D44" s="20" t="s">
        <v>139</v>
      </c>
      <c r="E44" s="20" t="s">
        <v>140</v>
      </c>
      <c r="F44" s="20" t="s">
        <v>23</v>
      </c>
      <c r="G44" s="20">
        <v>19</v>
      </c>
      <c r="H44" s="20">
        <v>19</v>
      </c>
      <c r="I44" s="20">
        <v>34</v>
      </c>
      <c r="J44" s="35">
        <v>35.8</v>
      </c>
      <c r="K44" s="30">
        <f t="shared" si="3"/>
        <v>0.441176470588235</v>
      </c>
      <c r="L44" s="31">
        <f t="shared" si="4"/>
        <v>0.46927374301676</v>
      </c>
      <c r="M44" s="32">
        <f t="shared" si="5"/>
        <v>1.8</v>
      </c>
      <c r="N44" s="17" t="s">
        <v>48</v>
      </c>
      <c r="O44" s="19" t="s">
        <v>25</v>
      </c>
      <c r="P44" s="33" t="s">
        <v>26</v>
      </c>
      <c r="Q44" s="35"/>
    </row>
    <row r="45" s="3" customFormat="1" ht="30" customHeight="1" spans="1:17">
      <c r="A45" s="16">
        <v>42</v>
      </c>
      <c r="B45" s="20">
        <v>176357</v>
      </c>
      <c r="C45" s="20" t="s">
        <v>141</v>
      </c>
      <c r="D45" s="20" t="s">
        <v>142</v>
      </c>
      <c r="E45" s="20" t="s">
        <v>143</v>
      </c>
      <c r="F45" s="20" t="s">
        <v>34</v>
      </c>
      <c r="G45" s="20">
        <v>24.5</v>
      </c>
      <c r="H45" s="20">
        <v>24.5</v>
      </c>
      <c r="I45" s="20">
        <v>34</v>
      </c>
      <c r="J45" s="35">
        <v>34.5</v>
      </c>
      <c r="K45" s="30">
        <f t="shared" si="3"/>
        <v>0.279411764705882</v>
      </c>
      <c r="L45" s="31">
        <f t="shared" si="4"/>
        <v>0.289855072463768</v>
      </c>
      <c r="M45" s="32">
        <f t="shared" si="5"/>
        <v>0.5</v>
      </c>
      <c r="N45" s="17" t="s">
        <v>48</v>
      </c>
      <c r="O45" s="19" t="s">
        <v>25</v>
      </c>
      <c r="P45" s="33" t="s">
        <v>26</v>
      </c>
      <c r="Q45" s="35">
        <v>33.5</v>
      </c>
    </row>
    <row r="46" s="3" customFormat="1" ht="30" customHeight="1" spans="1:17">
      <c r="A46" s="16">
        <v>43</v>
      </c>
      <c r="B46" s="20">
        <v>54409</v>
      </c>
      <c r="C46" s="20" t="s">
        <v>144</v>
      </c>
      <c r="D46" s="20" t="s">
        <v>145</v>
      </c>
      <c r="E46" s="20" t="s">
        <v>61</v>
      </c>
      <c r="F46" s="20" t="s">
        <v>23</v>
      </c>
      <c r="G46" s="20">
        <v>28</v>
      </c>
      <c r="H46" s="20">
        <v>28</v>
      </c>
      <c r="I46" s="20">
        <v>33.5</v>
      </c>
      <c r="J46" s="35">
        <v>34.5</v>
      </c>
      <c r="K46" s="30">
        <f t="shared" si="3"/>
        <v>0.164179104477612</v>
      </c>
      <c r="L46" s="31">
        <f t="shared" si="4"/>
        <v>0.188405797101449</v>
      </c>
      <c r="M46" s="32">
        <f t="shared" si="5"/>
        <v>1</v>
      </c>
      <c r="N46" s="17" t="s">
        <v>48</v>
      </c>
      <c r="O46" s="19" t="s">
        <v>25</v>
      </c>
      <c r="P46" s="33" t="s">
        <v>26</v>
      </c>
      <c r="Q46" s="35"/>
    </row>
    <row r="47" s="3" customFormat="1" ht="30" customHeight="1" spans="1:17">
      <c r="A47" s="16">
        <v>44</v>
      </c>
      <c r="B47" s="20">
        <v>145779</v>
      </c>
      <c r="C47" s="20" t="s">
        <v>146</v>
      </c>
      <c r="D47" s="20" t="s">
        <v>147</v>
      </c>
      <c r="E47" s="20" t="s">
        <v>148</v>
      </c>
      <c r="F47" s="20" t="s">
        <v>55</v>
      </c>
      <c r="G47" s="20">
        <v>23.9</v>
      </c>
      <c r="H47" s="20">
        <v>23.9</v>
      </c>
      <c r="I47" s="20">
        <v>33</v>
      </c>
      <c r="J47" s="35">
        <v>33.5</v>
      </c>
      <c r="K47" s="30">
        <f t="shared" si="3"/>
        <v>0.275757575757576</v>
      </c>
      <c r="L47" s="31">
        <f t="shared" si="4"/>
        <v>0.286567164179104</v>
      </c>
      <c r="M47" s="32">
        <f t="shared" si="5"/>
        <v>0.5</v>
      </c>
      <c r="N47" s="17" t="s">
        <v>48</v>
      </c>
      <c r="O47" s="19" t="s">
        <v>25</v>
      </c>
      <c r="P47" s="33" t="s">
        <v>26</v>
      </c>
      <c r="Q47" s="35"/>
    </row>
    <row r="48" s="3" customFormat="1" ht="30" customHeight="1" spans="1:17">
      <c r="A48" s="16">
        <v>45</v>
      </c>
      <c r="B48" s="20">
        <v>66959</v>
      </c>
      <c r="C48" s="20" t="s">
        <v>149</v>
      </c>
      <c r="D48" s="20" t="s">
        <v>150</v>
      </c>
      <c r="E48" s="20" t="s">
        <v>151</v>
      </c>
      <c r="F48" s="20" t="s">
        <v>23</v>
      </c>
      <c r="G48" s="20">
        <v>26.5</v>
      </c>
      <c r="H48" s="20">
        <v>26.5</v>
      </c>
      <c r="I48" s="20">
        <v>32.8</v>
      </c>
      <c r="J48" s="35">
        <v>33.8</v>
      </c>
      <c r="K48" s="30">
        <f t="shared" si="3"/>
        <v>0.192073170731707</v>
      </c>
      <c r="L48" s="31">
        <f t="shared" si="4"/>
        <v>0.215976331360947</v>
      </c>
      <c r="M48" s="32">
        <f t="shared" si="5"/>
        <v>1</v>
      </c>
      <c r="N48" s="17" t="s">
        <v>48</v>
      </c>
      <c r="O48" s="19" t="s">
        <v>25</v>
      </c>
      <c r="P48" s="33" t="s">
        <v>26</v>
      </c>
      <c r="Q48" s="35"/>
    </row>
    <row r="49" s="3" customFormat="1" ht="30" customHeight="1" spans="1:17">
      <c r="A49" s="16">
        <v>46</v>
      </c>
      <c r="B49" s="20">
        <v>48966</v>
      </c>
      <c r="C49" s="20" t="s">
        <v>152</v>
      </c>
      <c r="D49" s="20" t="s">
        <v>153</v>
      </c>
      <c r="E49" s="20" t="s">
        <v>154</v>
      </c>
      <c r="F49" s="20" t="s">
        <v>34</v>
      </c>
      <c r="G49" s="20">
        <v>13.8</v>
      </c>
      <c r="H49" s="20">
        <v>13.8</v>
      </c>
      <c r="I49" s="20">
        <v>32</v>
      </c>
      <c r="J49" s="35">
        <v>33.5</v>
      </c>
      <c r="K49" s="30">
        <f t="shared" si="3"/>
        <v>0.56875</v>
      </c>
      <c r="L49" s="31">
        <f t="shared" si="4"/>
        <v>0.588059701492537</v>
      </c>
      <c r="M49" s="32">
        <f t="shared" si="5"/>
        <v>1.5</v>
      </c>
      <c r="N49" s="17" t="s">
        <v>48</v>
      </c>
      <c r="O49" s="19" t="s">
        <v>25</v>
      </c>
      <c r="P49" s="33" t="s">
        <v>26</v>
      </c>
      <c r="Q49" s="35"/>
    </row>
    <row r="50" s="3" customFormat="1" ht="30" customHeight="1" spans="1:17">
      <c r="A50" s="16">
        <v>47</v>
      </c>
      <c r="B50" s="20">
        <v>31152</v>
      </c>
      <c r="C50" s="20" t="s">
        <v>155</v>
      </c>
      <c r="D50" s="20" t="s">
        <v>156</v>
      </c>
      <c r="E50" s="20" t="s">
        <v>157</v>
      </c>
      <c r="F50" s="20" t="s">
        <v>23</v>
      </c>
      <c r="G50" s="20">
        <v>21</v>
      </c>
      <c r="H50" s="20">
        <v>21</v>
      </c>
      <c r="I50" s="20">
        <v>31.8</v>
      </c>
      <c r="J50" s="35">
        <v>33.5</v>
      </c>
      <c r="K50" s="30">
        <f t="shared" si="3"/>
        <v>0.339622641509434</v>
      </c>
      <c r="L50" s="31">
        <f t="shared" si="4"/>
        <v>0.373134328358209</v>
      </c>
      <c r="M50" s="32">
        <f t="shared" si="5"/>
        <v>1.7</v>
      </c>
      <c r="N50" s="17" t="s">
        <v>48</v>
      </c>
      <c r="O50" s="19" t="s">
        <v>25</v>
      </c>
      <c r="P50" s="33" t="s">
        <v>26</v>
      </c>
      <c r="Q50" s="35"/>
    </row>
    <row r="51" s="3" customFormat="1" ht="30" customHeight="1" spans="1:17">
      <c r="A51" s="16">
        <v>48</v>
      </c>
      <c r="B51" s="20">
        <v>13403</v>
      </c>
      <c r="C51" s="20" t="s">
        <v>158</v>
      </c>
      <c r="D51" s="20" t="s">
        <v>159</v>
      </c>
      <c r="E51" s="20" t="s">
        <v>160</v>
      </c>
      <c r="F51" s="20" t="s">
        <v>23</v>
      </c>
      <c r="G51" s="20">
        <v>26.8</v>
      </c>
      <c r="H51" s="20">
        <v>26.8</v>
      </c>
      <c r="I51" s="20">
        <v>30.5</v>
      </c>
      <c r="J51" s="35">
        <v>30.8</v>
      </c>
      <c r="K51" s="30">
        <f t="shared" si="3"/>
        <v>0.121311475409836</v>
      </c>
      <c r="L51" s="31">
        <f t="shared" si="4"/>
        <v>0.12987012987013</v>
      </c>
      <c r="M51" s="32">
        <f t="shared" si="5"/>
        <v>0.300000000000001</v>
      </c>
      <c r="N51" s="17" t="s">
        <v>48</v>
      </c>
      <c r="O51" s="19" t="s">
        <v>25</v>
      </c>
      <c r="P51" s="33" t="s">
        <v>26</v>
      </c>
      <c r="Q51" s="35"/>
    </row>
    <row r="52" s="3" customFormat="1" ht="30" customHeight="1" spans="1:17">
      <c r="A52" s="16">
        <v>49</v>
      </c>
      <c r="B52" s="20">
        <v>54355</v>
      </c>
      <c r="C52" s="20" t="s">
        <v>161</v>
      </c>
      <c r="D52" s="20" t="s">
        <v>162</v>
      </c>
      <c r="E52" s="20" t="s">
        <v>163</v>
      </c>
      <c r="F52" s="20" t="s">
        <v>55</v>
      </c>
      <c r="G52" s="20">
        <v>19.3</v>
      </c>
      <c r="H52" s="20">
        <v>19.3</v>
      </c>
      <c r="I52" s="20">
        <v>30</v>
      </c>
      <c r="J52" s="35">
        <v>31.5</v>
      </c>
      <c r="K52" s="30">
        <f t="shared" si="3"/>
        <v>0.356666666666667</v>
      </c>
      <c r="L52" s="31">
        <f t="shared" si="4"/>
        <v>0.387301587301587</v>
      </c>
      <c r="M52" s="32">
        <f t="shared" si="5"/>
        <v>1.5</v>
      </c>
      <c r="N52" s="17" t="s">
        <v>48</v>
      </c>
      <c r="O52" s="19" t="s">
        <v>25</v>
      </c>
      <c r="P52" s="33" t="s">
        <v>26</v>
      </c>
      <c r="Q52" s="35"/>
    </row>
    <row r="53" s="3" customFormat="1" ht="30" customHeight="1" spans="1:17">
      <c r="A53" s="16">
        <v>50</v>
      </c>
      <c r="B53" s="20">
        <v>127087</v>
      </c>
      <c r="C53" s="20" t="s">
        <v>164</v>
      </c>
      <c r="D53" s="20" t="s">
        <v>165</v>
      </c>
      <c r="E53" s="20" t="s">
        <v>166</v>
      </c>
      <c r="F53" s="20" t="s">
        <v>23</v>
      </c>
      <c r="G53" s="20">
        <v>19</v>
      </c>
      <c r="H53" s="20">
        <v>19</v>
      </c>
      <c r="I53" s="20">
        <v>28</v>
      </c>
      <c r="J53" s="35">
        <v>32.8</v>
      </c>
      <c r="K53" s="30">
        <f t="shared" si="3"/>
        <v>0.321428571428571</v>
      </c>
      <c r="L53" s="31">
        <f t="shared" si="4"/>
        <v>0.420731707317073</v>
      </c>
      <c r="M53" s="32">
        <f t="shared" si="5"/>
        <v>4.8</v>
      </c>
      <c r="N53" s="17" t="s">
        <v>48</v>
      </c>
      <c r="O53" s="19" t="s">
        <v>25</v>
      </c>
      <c r="P53" s="33" t="s">
        <v>26</v>
      </c>
      <c r="Q53" s="35"/>
    </row>
    <row r="54" s="3" customFormat="1" ht="30" customHeight="1" spans="1:17">
      <c r="A54" s="16">
        <v>51</v>
      </c>
      <c r="B54" s="20">
        <v>14737</v>
      </c>
      <c r="C54" s="20" t="s">
        <v>167</v>
      </c>
      <c r="D54" s="20" t="s">
        <v>168</v>
      </c>
      <c r="E54" s="20" t="s">
        <v>169</v>
      </c>
      <c r="F54" s="20" t="s">
        <v>23</v>
      </c>
      <c r="G54" s="20">
        <v>24.2</v>
      </c>
      <c r="H54" s="20">
        <v>24.2</v>
      </c>
      <c r="I54" s="20">
        <v>28</v>
      </c>
      <c r="J54" s="35">
        <v>29.8</v>
      </c>
      <c r="K54" s="30">
        <f t="shared" si="3"/>
        <v>0.135714285714286</v>
      </c>
      <c r="L54" s="31">
        <f t="shared" si="4"/>
        <v>0.187919463087248</v>
      </c>
      <c r="M54" s="32">
        <f t="shared" si="5"/>
        <v>1.8</v>
      </c>
      <c r="N54" s="17" t="s">
        <v>48</v>
      </c>
      <c r="O54" s="19" t="s">
        <v>25</v>
      </c>
      <c r="P54" s="33" t="s">
        <v>26</v>
      </c>
      <c r="Q54" s="35"/>
    </row>
    <row r="55" s="3" customFormat="1" ht="30" customHeight="1" spans="1:17">
      <c r="A55" s="16">
        <v>52</v>
      </c>
      <c r="B55" s="20">
        <v>87125</v>
      </c>
      <c r="C55" s="20" t="s">
        <v>170</v>
      </c>
      <c r="D55" s="20" t="s">
        <v>171</v>
      </c>
      <c r="E55" s="20" t="s">
        <v>172</v>
      </c>
      <c r="F55" s="20" t="s">
        <v>23</v>
      </c>
      <c r="G55" s="20">
        <v>22</v>
      </c>
      <c r="H55" s="20">
        <v>22</v>
      </c>
      <c r="I55" s="20">
        <v>27</v>
      </c>
      <c r="J55" s="35">
        <v>29.8</v>
      </c>
      <c r="K55" s="30">
        <f t="shared" si="3"/>
        <v>0.185185185185185</v>
      </c>
      <c r="L55" s="31">
        <f t="shared" si="4"/>
        <v>0.261744966442953</v>
      </c>
      <c r="M55" s="32">
        <f t="shared" si="5"/>
        <v>2.8</v>
      </c>
      <c r="N55" s="17" t="s">
        <v>48</v>
      </c>
      <c r="O55" s="19" t="s">
        <v>25</v>
      </c>
      <c r="P55" s="33" t="s">
        <v>26</v>
      </c>
      <c r="Q55" s="35"/>
    </row>
    <row r="56" s="3" customFormat="1" ht="30" customHeight="1" spans="1:17">
      <c r="A56" s="16">
        <v>53</v>
      </c>
      <c r="B56" s="20">
        <v>53782</v>
      </c>
      <c r="C56" s="20" t="s">
        <v>173</v>
      </c>
      <c r="D56" s="20" t="s">
        <v>174</v>
      </c>
      <c r="E56" s="20" t="s">
        <v>175</v>
      </c>
      <c r="F56" s="20" t="s">
        <v>34</v>
      </c>
      <c r="G56" s="20">
        <v>21.6</v>
      </c>
      <c r="H56" s="20">
        <v>21.6</v>
      </c>
      <c r="I56" s="20">
        <v>26.5</v>
      </c>
      <c r="J56" s="35">
        <v>27.5</v>
      </c>
      <c r="K56" s="30">
        <f t="shared" si="3"/>
        <v>0.184905660377358</v>
      </c>
      <c r="L56" s="31">
        <f t="shared" si="4"/>
        <v>0.214545454545454</v>
      </c>
      <c r="M56" s="32">
        <f t="shared" si="5"/>
        <v>1</v>
      </c>
      <c r="N56" s="17" t="s">
        <v>48</v>
      </c>
      <c r="O56" s="19" t="s">
        <v>25</v>
      </c>
      <c r="P56" s="33" t="s">
        <v>26</v>
      </c>
      <c r="Q56" s="35"/>
    </row>
    <row r="57" s="3" customFormat="1" ht="30" customHeight="1" spans="1:17">
      <c r="A57" s="16">
        <v>54</v>
      </c>
      <c r="B57" s="20">
        <v>135487</v>
      </c>
      <c r="C57" s="20" t="s">
        <v>176</v>
      </c>
      <c r="D57" s="20" t="s">
        <v>177</v>
      </c>
      <c r="E57" s="20" t="s">
        <v>178</v>
      </c>
      <c r="F57" s="20" t="s">
        <v>23</v>
      </c>
      <c r="G57" s="20">
        <v>17</v>
      </c>
      <c r="H57" s="20">
        <v>17</v>
      </c>
      <c r="I57" s="20">
        <v>26</v>
      </c>
      <c r="J57" s="35">
        <v>27.5</v>
      </c>
      <c r="K57" s="30">
        <f t="shared" si="3"/>
        <v>0.346153846153846</v>
      </c>
      <c r="L57" s="31">
        <f t="shared" si="4"/>
        <v>0.381818181818182</v>
      </c>
      <c r="M57" s="32">
        <f t="shared" si="5"/>
        <v>1.5</v>
      </c>
      <c r="N57" s="17" t="s">
        <v>48</v>
      </c>
      <c r="O57" s="19" t="s">
        <v>25</v>
      </c>
      <c r="P57" s="33" t="s">
        <v>26</v>
      </c>
      <c r="Q57" s="35"/>
    </row>
    <row r="58" s="3" customFormat="1" ht="30" customHeight="1" spans="1:17">
      <c r="A58" s="16">
        <v>55</v>
      </c>
      <c r="B58" s="20">
        <v>75471</v>
      </c>
      <c r="C58" s="20" t="s">
        <v>179</v>
      </c>
      <c r="D58" s="20" t="s">
        <v>180</v>
      </c>
      <c r="E58" s="20" t="s">
        <v>181</v>
      </c>
      <c r="F58" s="20" t="s">
        <v>23</v>
      </c>
      <c r="G58" s="20">
        <v>13.8</v>
      </c>
      <c r="H58" s="20">
        <v>13.8</v>
      </c>
      <c r="I58" s="20">
        <v>24.5</v>
      </c>
      <c r="J58" s="35">
        <v>25.5</v>
      </c>
      <c r="K58" s="30">
        <f t="shared" si="3"/>
        <v>0.436734693877551</v>
      </c>
      <c r="L58" s="31">
        <f t="shared" si="4"/>
        <v>0.458823529411765</v>
      </c>
      <c r="M58" s="32">
        <f t="shared" si="5"/>
        <v>1</v>
      </c>
      <c r="N58" s="17" t="s">
        <v>48</v>
      </c>
      <c r="O58" s="19" t="s">
        <v>25</v>
      </c>
      <c r="P58" s="33" t="s">
        <v>26</v>
      </c>
      <c r="Q58" s="35"/>
    </row>
    <row r="59" s="3" customFormat="1" ht="30" customHeight="1" spans="1:17">
      <c r="A59" s="16">
        <v>56</v>
      </c>
      <c r="B59" s="20">
        <v>136582</v>
      </c>
      <c r="C59" s="20" t="s">
        <v>182</v>
      </c>
      <c r="D59" s="20" t="s">
        <v>183</v>
      </c>
      <c r="E59" s="20" t="s">
        <v>184</v>
      </c>
      <c r="F59" s="20" t="s">
        <v>23</v>
      </c>
      <c r="G59" s="20">
        <v>20.7</v>
      </c>
      <c r="H59" s="20">
        <v>20.7</v>
      </c>
      <c r="I59" s="20">
        <v>23.8</v>
      </c>
      <c r="J59" s="35">
        <v>24.8</v>
      </c>
      <c r="K59" s="30">
        <f t="shared" si="3"/>
        <v>0.130252100840336</v>
      </c>
      <c r="L59" s="31">
        <f t="shared" si="4"/>
        <v>0.165322580645161</v>
      </c>
      <c r="M59" s="32">
        <f t="shared" si="5"/>
        <v>1</v>
      </c>
      <c r="N59" s="17" t="s">
        <v>48</v>
      </c>
      <c r="O59" s="19" t="s">
        <v>25</v>
      </c>
      <c r="P59" s="33" t="s">
        <v>26</v>
      </c>
      <c r="Q59" s="35"/>
    </row>
    <row r="60" s="3" customFormat="1" ht="30" customHeight="1" spans="1:17">
      <c r="A60" s="16">
        <v>57</v>
      </c>
      <c r="B60" s="20">
        <v>118688</v>
      </c>
      <c r="C60" s="20" t="s">
        <v>185</v>
      </c>
      <c r="D60" s="20" t="s">
        <v>186</v>
      </c>
      <c r="E60" s="20" t="s">
        <v>187</v>
      </c>
      <c r="F60" s="20" t="s">
        <v>23</v>
      </c>
      <c r="G60" s="20">
        <v>21.3</v>
      </c>
      <c r="H60" s="20">
        <v>21.3</v>
      </c>
      <c r="I60" s="20">
        <v>23.8</v>
      </c>
      <c r="J60" s="35">
        <v>24.8</v>
      </c>
      <c r="K60" s="30">
        <f t="shared" si="3"/>
        <v>0.105042016806723</v>
      </c>
      <c r="L60" s="31">
        <f t="shared" si="4"/>
        <v>0.141129032258065</v>
      </c>
      <c r="M60" s="32">
        <f t="shared" si="5"/>
        <v>1</v>
      </c>
      <c r="N60" s="17" t="s">
        <v>48</v>
      </c>
      <c r="O60" s="19" t="s">
        <v>25</v>
      </c>
      <c r="P60" s="33" t="s">
        <v>26</v>
      </c>
      <c r="Q60" s="35"/>
    </row>
    <row r="61" s="3" customFormat="1" ht="30" customHeight="1" spans="1:17">
      <c r="A61" s="16">
        <v>58</v>
      </c>
      <c r="B61" s="20">
        <v>3327</v>
      </c>
      <c r="C61" s="20" t="s">
        <v>188</v>
      </c>
      <c r="D61" s="20" t="s">
        <v>189</v>
      </c>
      <c r="E61" s="20" t="s">
        <v>172</v>
      </c>
      <c r="F61" s="20" t="s">
        <v>34</v>
      </c>
      <c r="G61" s="20">
        <v>20</v>
      </c>
      <c r="H61" s="20">
        <v>20</v>
      </c>
      <c r="I61" s="20">
        <v>22</v>
      </c>
      <c r="J61" s="35">
        <v>23.5</v>
      </c>
      <c r="K61" s="30">
        <f t="shared" si="3"/>
        <v>0.0909090909090909</v>
      </c>
      <c r="L61" s="31">
        <f t="shared" si="4"/>
        <v>0.148936170212766</v>
      </c>
      <c r="M61" s="32">
        <f t="shared" si="5"/>
        <v>1.5</v>
      </c>
      <c r="N61" s="17" t="s">
        <v>48</v>
      </c>
      <c r="O61" s="19" t="s">
        <v>25</v>
      </c>
      <c r="P61" s="33" t="s">
        <v>26</v>
      </c>
      <c r="Q61" s="35"/>
    </row>
    <row r="62" s="3" customFormat="1" ht="30" customHeight="1" spans="1:17">
      <c r="A62" s="16">
        <v>59</v>
      </c>
      <c r="B62" s="20">
        <v>114348</v>
      </c>
      <c r="C62" s="20" t="s">
        <v>190</v>
      </c>
      <c r="D62" s="20" t="s">
        <v>191</v>
      </c>
      <c r="E62" s="20" t="s">
        <v>192</v>
      </c>
      <c r="F62" s="20" t="s">
        <v>193</v>
      </c>
      <c r="G62" s="20">
        <v>6.8</v>
      </c>
      <c r="H62" s="20">
        <v>6.8</v>
      </c>
      <c r="I62" s="20">
        <v>22</v>
      </c>
      <c r="J62" s="35">
        <v>22.5</v>
      </c>
      <c r="K62" s="30">
        <f t="shared" si="3"/>
        <v>0.690909090909091</v>
      </c>
      <c r="L62" s="31">
        <f t="shared" si="4"/>
        <v>0.697777777777778</v>
      </c>
      <c r="M62" s="32">
        <f t="shared" si="5"/>
        <v>0.5</v>
      </c>
      <c r="N62" s="17" t="s">
        <v>48</v>
      </c>
      <c r="O62" s="19" t="s">
        <v>25</v>
      </c>
      <c r="P62" s="33" t="s">
        <v>26</v>
      </c>
      <c r="Q62" s="35"/>
    </row>
    <row r="63" s="3" customFormat="1" ht="30" customHeight="1" spans="1:17">
      <c r="A63" s="16">
        <v>60</v>
      </c>
      <c r="B63" s="20">
        <v>23091</v>
      </c>
      <c r="C63" s="20" t="s">
        <v>194</v>
      </c>
      <c r="D63" s="20" t="s">
        <v>195</v>
      </c>
      <c r="E63" s="20" t="s">
        <v>196</v>
      </c>
      <c r="F63" s="20" t="s">
        <v>55</v>
      </c>
      <c r="G63" s="20">
        <v>17.1</v>
      </c>
      <c r="H63" s="20">
        <v>17.1</v>
      </c>
      <c r="I63" s="20">
        <v>20</v>
      </c>
      <c r="J63" s="35">
        <v>20.5</v>
      </c>
      <c r="K63" s="30">
        <f t="shared" si="3"/>
        <v>0.145</v>
      </c>
      <c r="L63" s="31">
        <f t="shared" si="4"/>
        <v>0.165853658536585</v>
      </c>
      <c r="M63" s="32">
        <f t="shared" si="5"/>
        <v>0.5</v>
      </c>
      <c r="N63" s="17" t="s">
        <v>48</v>
      </c>
      <c r="O63" s="19" t="s">
        <v>25</v>
      </c>
      <c r="P63" s="33" t="s">
        <v>26</v>
      </c>
      <c r="Q63" s="35"/>
    </row>
    <row r="64" s="3" customFormat="1" ht="30" customHeight="1" spans="1:17">
      <c r="A64" s="16">
        <v>61</v>
      </c>
      <c r="B64" s="20">
        <v>20174</v>
      </c>
      <c r="C64" s="20" t="s">
        <v>197</v>
      </c>
      <c r="D64" s="20" t="s">
        <v>198</v>
      </c>
      <c r="E64" s="20" t="s">
        <v>199</v>
      </c>
      <c r="F64" s="20" t="s">
        <v>23</v>
      </c>
      <c r="G64" s="20">
        <v>11.7</v>
      </c>
      <c r="H64" s="20">
        <v>11.7</v>
      </c>
      <c r="I64" s="20">
        <v>19.6</v>
      </c>
      <c r="J64" s="35">
        <v>19.8</v>
      </c>
      <c r="K64" s="30">
        <f t="shared" si="3"/>
        <v>0.403061224489796</v>
      </c>
      <c r="L64" s="31">
        <f t="shared" si="4"/>
        <v>0.409090909090909</v>
      </c>
      <c r="M64" s="32">
        <f t="shared" si="5"/>
        <v>0.199999999999999</v>
      </c>
      <c r="N64" s="17" t="s">
        <v>48</v>
      </c>
      <c r="O64" s="19" t="s">
        <v>25</v>
      </c>
      <c r="P64" s="33" t="s">
        <v>26</v>
      </c>
      <c r="Q64" s="35"/>
    </row>
    <row r="65" s="3" customFormat="1" ht="30" customHeight="1" spans="1:17">
      <c r="A65" s="16">
        <v>62</v>
      </c>
      <c r="B65" s="20">
        <v>60325</v>
      </c>
      <c r="C65" s="20" t="s">
        <v>200</v>
      </c>
      <c r="D65" s="20" t="s">
        <v>201</v>
      </c>
      <c r="E65" s="20" t="s">
        <v>101</v>
      </c>
      <c r="F65" s="20" t="s">
        <v>55</v>
      </c>
      <c r="G65" s="20">
        <v>13.16</v>
      </c>
      <c r="H65" s="20">
        <v>13.16</v>
      </c>
      <c r="I65" s="20">
        <v>19</v>
      </c>
      <c r="J65" s="35">
        <v>19.8</v>
      </c>
      <c r="K65" s="30">
        <f t="shared" si="3"/>
        <v>0.307368421052632</v>
      </c>
      <c r="L65" s="31">
        <f t="shared" si="4"/>
        <v>0.335353535353535</v>
      </c>
      <c r="M65" s="32">
        <f t="shared" si="5"/>
        <v>0.800000000000001</v>
      </c>
      <c r="N65" s="17" t="s">
        <v>48</v>
      </c>
      <c r="O65" s="19" t="s">
        <v>25</v>
      </c>
      <c r="P65" s="33" t="s">
        <v>26</v>
      </c>
      <c r="Q65" s="35"/>
    </row>
    <row r="66" s="3" customFormat="1" ht="30" customHeight="1" spans="1:17">
      <c r="A66" s="16">
        <v>63</v>
      </c>
      <c r="B66" s="20">
        <v>831</v>
      </c>
      <c r="C66" s="20" t="s">
        <v>202</v>
      </c>
      <c r="D66" s="20" t="s">
        <v>203</v>
      </c>
      <c r="E66" s="20" t="s">
        <v>204</v>
      </c>
      <c r="F66" s="20" t="s">
        <v>34</v>
      </c>
      <c r="G66" s="20">
        <v>16.55</v>
      </c>
      <c r="H66" s="20">
        <v>16.55</v>
      </c>
      <c r="I66" s="20">
        <v>17.9</v>
      </c>
      <c r="J66" s="35">
        <v>18.5</v>
      </c>
      <c r="K66" s="30">
        <f t="shared" si="3"/>
        <v>0.0754189944134077</v>
      </c>
      <c r="L66" s="31">
        <f t="shared" si="4"/>
        <v>0.105405405405405</v>
      </c>
      <c r="M66" s="32">
        <f t="shared" si="5"/>
        <v>0.600000000000001</v>
      </c>
      <c r="N66" s="17" t="s">
        <v>48</v>
      </c>
      <c r="O66" s="19" t="s">
        <v>25</v>
      </c>
      <c r="P66" s="33" t="s">
        <v>26</v>
      </c>
      <c r="Q66" s="35"/>
    </row>
    <row r="67" s="3" customFormat="1" ht="30" customHeight="1" spans="1:17">
      <c r="A67" s="16">
        <v>64</v>
      </c>
      <c r="B67" s="20">
        <v>23979</v>
      </c>
      <c r="C67" s="20" t="s">
        <v>205</v>
      </c>
      <c r="D67" s="20" t="s">
        <v>206</v>
      </c>
      <c r="E67" s="20" t="s">
        <v>207</v>
      </c>
      <c r="F67" s="20" t="s">
        <v>23</v>
      </c>
      <c r="G67" s="20">
        <v>7.9</v>
      </c>
      <c r="H67" s="20">
        <v>7.9</v>
      </c>
      <c r="I67" s="20">
        <v>16.3</v>
      </c>
      <c r="J67" s="35">
        <v>16.5</v>
      </c>
      <c r="K67" s="30">
        <f t="shared" si="3"/>
        <v>0.515337423312883</v>
      </c>
      <c r="L67" s="31">
        <f t="shared" si="4"/>
        <v>0.521212121212121</v>
      </c>
      <c r="M67" s="32">
        <f t="shared" si="5"/>
        <v>0.199999999999999</v>
      </c>
      <c r="N67" s="17" t="s">
        <v>48</v>
      </c>
      <c r="O67" s="19" t="s">
        <v>25</v>
      </c>
      <c r="P67" s="33" t="s">
        <v>26</v>
      </c>
      <c r="Q67" s="35"/>
    </row>
    <row r="68" s="3" customFormat="1" ht="30" customHeight="1" spans="1:17">
      <c r="A68" s="16">
        <v>65</v>
      </c>
      <c r="B68" s="20">
        <v>31821</v>
      </c>
      <c r="C68" s="20" t="s">
        <v>208</v>
      </c>
      <c r="D68" s="20" t="s">
        <v>209</v>
      </c>
      <c r="E68" s="20" t="s">
        <v>210</v>
      </c>
      <c r="F68" s="20" t="s">
        <v>23</v>
      </c>
      <c r="G68" s="20">
        <v>10</v>
      </c>
      <c r="H68" s="20">
        <v>10</v>
      </c>
      <c r="I68" s="20">
        <v>16</v>
      </c>
      <c r="J68" s="35">
        <v>18</v>
      </c>
      <c r="K68" s="30">
        <f t="shared" si="3"/>
        <v>0.375</v>
      </c>
      <c r="L68" s="31">
        <f t="shared" si="4"/>
        <v>0.444444444444444</v>
      </c>
      <c r="M68" s="32">
        <f t="shared" si="5"/>
        <v>2</v>
      </c>
      <c r="N68" s="17" t="s">
        <v>48</v>
      </c>
      <c r="O68" s="19" t="s">
        <v>25</v>
      </c>
      <c r="P68" s="33" t="s">
        <v>26</v>
      </c>
      <c r="Q68" s="35"/>
    </row>
    <row r="69" s="3" customFormat="1" ht="30" customHeight="1" spans="1:17">
      <c r="A69" s="16">
        <v>66</v>
      </c>
      <c r="B69" s="20">
        <v>91335</v>
      </c>
      <c r="C69" s="20" t="s">
        <v>135</v>
      </c>
      <c r="D69" s="20" t="s">
        <v>211</v>
      </c>
      <c r="E69" s="20" t="s">
        <v>212</v>
      </c>
      <c r="F69" s="20" t="s">
        <v>55</v>
      </c>
      <c r="G69" s="20">
        <v>7.6675</v>
      </c>
      <c r="H69" s="20">
        <v>7.6675</v>
      </c>
      <c r="I69" s="20">
        <v>15</v>
      </c>
      <c r="J69" s="35">
        <v>15.8</v>
      </c>
      <c r="K69" s="30">
        <f t="shared" ref="K69:K94" si="6">(I69-G69)/I69</f>
        <v>0.488833333333333</v>
      </c>
      <c r="L69" s="31">
        <f t="shared" ref="L69:L94" si="7">(J69-H69)/J69</f>
        <v>0.514715189873418</v>
      </c>
      <c r="M69" s="32">
        <f t="shared" ref="M69:M94" si="8">J69-I69</f>
        <v>0.800000000000001</v>
      </c>
      <c r="N69" s="17" t="s">
        <v>48</v>
      </c>
      <c r="O69" s="19" t="s">
        <v>25</v>
      </c>
      <c r="P69" s="33" t="s">
        <v>26</v>
      </c>
      <c r="Q69" s="72" t="s">
        <v>213</v>
      </c>
    </row>
    <row r="70" s="3" customFormat="1" ht="30" customHeight="1" spans="1:17">
      <c r="A70" s="16">
        <v>67</v>
      </c>
      <c r="B70" s="20">
        <v>157295</v>
      </c>
      <c r="C70" s="20" t="s">
        <v>214</v>
      </c>
      <c r="D70" s="20" t="s">
        <v>215</v>
      </c>
      <c r="E70" s="20" t="s">
        <v>216</v>
      </c>
      <c r="F70" s="20" t="s">
        <v>23</v>
      </c>
      <c r="G70" s="20">
        <v>12.98</v>
      </c>
      <c r="H70" s="20">
        <v>12.98</v>
      </c>
      <c r="I70" s="20">
        <v>14.5</v>
      </c>
      <c r="J70" s="35">
        <v>15.5</v>
      </c>
      <c r="K70" s="30">
        <f t="shared" si="6"/>
        <v>0.104827586206897</v>
      </c>
      <c r="L70" s="31">
        <f t="shared" si="7"/>
        <v>0.16258064516129</v>
      </c>
      <c r="M70" s="32">
        <f t="shared" si="8"/>
        <v>1</v>
      </c>
      <c r="N70" s="17" t="s">
        <v>48</v>
      </c>
      <c r="O70" s="19" t="s">
        <v>25</v>
      </c>
      <c r="P70" s="33" t="s">
        <v>26</v>
      </c>
      <c r="Q70" s="35"/>
    </row>
    <row r="71" s="3" customFormat="1" ht="30" customHeight="1" spans="1:17">
      <c r="A71" s="16">
        <v>68</v>
      </c>
      <c r="B71" s="20">
        <v>16748</v>
      </c>
      <c r="C71" s="20" t="s">
        <v>217</v>
      </c>
      <c r="D71" s="20" t="s">
        <v>218</v>
      </c>
      <c r="E71" s="20" t="s">
        <v>151</v>
      </c>
      <c r="F71" s="20" t="s">
        <v>23</v>
      </c>
      <c r="G71" s="20">
        <v>6.5</v>
      </c>
      <c r="H71" s="20">
        <v>6.5</v>
      </c>
      <c r="I71" s="20">
        <v>12</v>
      </c>
      <c r="J71" s="35">
        <v>12.5</v>
      </c>
      <c r="K71" s="30">
        <f t="shared" si="6"/>
        <v>0.458333333333333</v>
      </c>
      <c r="L71" s="31">
        <f t="shared" si="7"/>
        <v>0.48</v>
      </c>
      <c r="M71" s="32">
        <f t="shared" si="8"/>
        <v>0.5</v>
      </c>
      <c r="N71" s="17" t="s">
        <v>48</v>
      </c>
      <c r="O71" s="19" t="s">
        <v>25</v>
      </c>
      <c r="P71" s="33" t="s">
        <v>26</v>
      </c>
      <c r="Q71" s="35"/>
    </row>
    <row r="72" s="3" customFormat="1" ht="30" customHeight="1" spans="1:17">
      <c r="A72" s="16">
        <v>69</v>
      </c>
      <c r="B72" s="20">
        <v>113820</v>
      </c>
      <c r="C72" s="20" t="s">
        <v>219</v>
      </c>
      <c r="D72" s="20" t="s">
        <v>220</v>
      </c>
      <c r="E72" s="20" t="s">
        <v>221</v>
      </c>
      <c r="F72" s="20" t="s">
        <v>23</v>
      </c>
      <c r="G72" s="20">
        <v>8.2</v>
      </c>
      <c r="H72" s="20">
        <v>8.2</v>
      </c>
      <c r="I72" s="20">
        <v>12</v>
      </c>
      <c r="J72" s="35">
        <v>13.8</v>
      </c>
      <c r="K72" s="30">
        <f t="shared" si="6"/>
        <v>0.316666666666667</v>
      </c>
      <c r="L72" s="31">
        <f t="shared" si="7"/>
        <v>0.405797101449275</v>
      </c>
      <c r="M72" s="32">
        <f t="shared" si="8"/>
        <v>1.8</v>
      </c>
      <c r="N72" s="17" t="s">
        <v>48</v>
      </c>
      <c r="O72" s="19" t="s">
        <v>25</v>
      </c>
      <c r="P72" s="33" t="s">
        <v>26</v>
      </c>
      <c r="Q72" s="35"/>
    </row>
    <row r="73" s="3" customFormat="1" ht="30" customHeight="1" spans="1:17">
      <c r="A73" s="16">
        <v>70</v>
      </c>
      <c r="B73" s="20">
        <v>5628</v>
      </c>
      <c r="C73" s="20" t="s">
        <v>222</v>
      </c>
      <c r="D73" s="20" t="s">
        <v>223</v>
      </c>
      <c r="E73" s="20" t="s">
        <v>224</v>
      </c>
      <c r="F73" s="20" t="s">
        <v>23</v>
      </c>
      <c r="G73" s="20">
        <v>8.92</v>
      </c>
      <c r="H73" s="20">
        <v>8.92</v>
      </c>
      <c r="I73" s="20">
        <v>11.4</v>
      </c>
      <c r="J73" s="35">
        <v>11.8</v>
      </c>
      <c r="K73" s="30">
        <f t="shared" si="6"/>
        <v>0.217543859649123</v>
      </c>
      <c r="L73" s="31">
        <f t="shared" si="7"/>
        <v>0.24406779661017</v>
      </c>
      <c r="M73" s="32">
        <f t="shared" si="8"/>
        <v>0.4</v>
      </c>
      <c r="N73" s="17" t="s">
        <v>48</v>
      </c>
      <c r="O73" s="19" t="s">
        <v>25</v>
      </c>
      <c r="P73" s="33" t="s">
        <v>26</v>
      </c>
      <c r="Q73" s="35"/>
    </row>
    <row r="74" s="3" customFormat="1" ht="30" customHeight="1" spans="1:17">
      <c r="A74" s="16">
        <v>71</v>
      </c>
      <c r="B74" s="20">
        <v>84757</v>
      </c>
      <c r="C74" s="20" t="s">
        <v>225</v>
      </c>
      <c r="D74" s="20" t="s">
        <v>43</v>
      </c>
      <c r="E74" s="20" t="s">
        <v>226</v>
      </c>
      <c r="F74" s="20" t="s">
        <v>34</v>
      </c>
      <c r="G74" s="20">
        <v>8.9</v>
      </c>
      <c r="H74" s="20">
        <v>8.9</v>
      </c>
      <c r="I74" s="20">
        <v>11</v>
      </c>
      <c r="J74" s="35">
        <v>11.5</v>
      </c>
      <c r="K74" s="30">
        <f t="shared" si="6"/>
        <v>0.190909090909091</v>
      </c>
      <c r="L74" s="31">
        <f t="shared" si="7"/>
        <v>0.226086956521739</v>
      </c>
      <c r="M74" s="32">
        <f t="shared" si="8"/>
        <v>0.5</v>
      </c>
      <c r="N74" s="17" t="s">
        <v>48</v>
      </c>
      <c r="O74" s="19" t="s">
        <v>25</v>
      </c>
      <c r="P74" s="33" t="s">
        <v>26</v>
      </c>
      <c r="Q74" s="35"/>
    </row>
    <row r="75" s="3" customFormat="1" ht="30" customHeight="1" spans="1:17">
      <c r="A75" s="16">
        <v>72</v>
      </c>
      <c r="B75" s="20">
        <v>27070</v>
      </c>
      <c r="C75" s="20" t="s">
        <v>227</v>
      </c>
      <c r="D75" s="20" t="s">
        <v>228</v>
      </c>
      <c r="E75" s="20" t="s">
        <v>229</v>
      </c>
      <c r="F75" s="20" t="s">
        <v>23</v>
      </c>
      <c r="G75" s="20">
        <v>2.8</v>
      </c>
      <c r="H75" s="20">
        <v>2.8</v>
      </c>
      <c r="I75" s="20">
        <v>10.7</v>
      </c>
      <c r="J75" s="35">
        <v>11.5</v>
      </c>
      <c r="K75" s="30">
        <f t="shared" si="6"/>
        <v>0.738317757009346</v>
      </c>
      <c r="L75" s="31">
        <f t="shared" si="7"/>
        <v>0.756521739130435</v>
      </c>
      <c r="M75" s="32">
        <f t="shared" si="8"/>
        <v>0.800000000000001</v>
      </c>
      <c r="N75" s="17" t="s">
        <v>48</v>
      </c>
      <c r="O75" s="19" t="s">
        <v>25</v>
      </c>
      <c r="P75" s="33" t="s">
        <v>26</v>
      </c>
      <c r="Q75" s="35"/>
    </row>
    <row r="76" s="3" customFormat="1" ht="30" customHeight="1" spans="1:17">
      <c r="A76" s="16">
        <v>73</v>
      </c>
      <c r="B76" s="20">
        <v>16141</v>
      </c>
      <c r="C76" s="20" t="s">
        <v>141</v>
      </c>
      <c r="D76" s="20" t="s">
        <v>230</v>
      </c>
      <c r="E76" s="20" t="s">
        <v>231</v>
      </c>
      <c r="F76" s="20" t="s">
        <v>34</v>
      </c>
      <c r="G76" s="20">
        <v>6.7</v>
      </c>
      <c r="H76" s="20">
        <v>6.7</v>
      </c>
      <c r="I76" s="20">
        <v>10</v>
      </c>
      <c r="J76" s="35">
        <v>10.5</v>
      </c>
      <c r="K76" s="30">
        <f t="shared" si="6"/>
        <v>0.33</v>
      </c>
      <c r="L76" s="31">
        <f t="shared" si="7"/>
        <v>0.361904761904762</v>
      </c>
      <c r="M76" s="32">
        <f t="shared" si="8"/>
        <v>0.5</v>
      </c>
      <c r="N76" s="17" t="s">
        <v>48</v>
      </c>
      <c r="O76" s="19" t="s">
        <v>25</v>
      </c>
      <c r="P76" s="33" t="s">
        <v>26</v>
      </c>
      <c r="Q76" s="35"/>
    </row>
    <row r="77" s="3" customFormat="1" ht="30" customHeight="1" spans="1:17">
      <c r="A77" s="16">
        <v>74</v>
      </c>
      <c r="B77" s="20">
        <v>21387</v>
      </c>
      <c r="C77" s="20" t="s">
        <v>232</v>
      </c>
      <c r="D77" s="20" t="s">
        <v>233</v>
      </c>
      <c r="E77" s="20" t="s">
        <v>234</v>
      </c>
      <c r="F77" s="20" t="s">
        <v>34</v>
      </c>
      <c r="G77" s="20">
        <v>7.1</v>
      </c>
      <c r="H77" s="20">
        <v>7.1</v>
      </c>
      <c r="I77" s="20">
        <v>9.5</v>
      </c>
      <c r="J77" s="35">
        <v>9.8</v>
      </c>
      <c r="K77" s="30">
        <f t="shared" si="6"/>
        <v>0.252631578947368</v>
      </c>
      <c r="L77" s="31">
        <f t="shared" si="7"/>
        <v>0.275510204081633</v>
      </c>
      <c r="M77" s="32">
        <f t="shared" si="8"/>
        <v>0.300000000000001</v>
      </c>
      <c r="N77" s="17" t="s">
        <v>48</v>
      </c>
      <c r="O77" s="19" t="s">
        <v>25</v>
      </c>
      <c r="P77" s="33" t="s">
        <v>26</v>
      </c>
      <c r="Q77" s="35"/>
    </row>
    <row r="78" s="3" customFormat="1" ht="30" customHeight="1" spans="1:17">
      <c r="A78" s="16">
        <v>75</v>
      </c>
      <c r="B78" s="20">
        <v>2755</v>
      </c>
      <c r="C78" s="20" t="s">
        <v>235</v>
      </c>
      <c r="D78" s="20" t="s">
        <v>236</v>
      </c>
      <c r="E78" s="20" t="s">
        <v>237</v>
      </c>
      <c r="F78" s="20" t="s">
        <v>55</v>
      </c>
      <c r="G78" s="20">
        <v>7.85</v>
      </c>
      <c r="H78" s="20">
        <v>7.85</v>
      </c>
      <c r="I78" s="20">
        <v>8.8</v>
      </c>
      <c r="J78" s="35">
        <v>9.9</v>
      </c>
      <c r="K78" s="30">
        <f t="shared" si="6"/>
        <v>0.107954545454546</v>
      </c>
      <c r="L78" s="31">
        <f t="shared" si="7"/>
        <v>0.207070707070707</v>
      </c>
      <c r="M78" s="32">
        <f t="shared" si="8"/>
        <v>1.1</v>
      </c>
      <c r="N78" s="17" t="s">
        <v>48</v>
      </c>
      <c r="O78" s="19" t="s">
        <v>25</v>
      </c>
      <c r="P78" s="33" t="s">
        <v>26</v>
      </c>
      <c r="Q78" s="35"/>
    </row>
    <row r="79" s="3" customFormat="1" ht="30" customHeight="1" spans="1:17">
      <c r="A79" s="16">
        <v>76</v>
      </c>
      <c r="B79" s="20">
        <v>2040</v>
      </c>
      <c r="C79" s="20" t="s">
        <v>238</v>
      </c>
      <c r="D79" s="20" t="s">
        <v>239</v>
      </c>
      <c r="E79" s="20" t="s">
        <v>240</v>
      </c>
      <c r="F79" s="20" t="s">
        <v>23</v>
      </c>
      <c r="G79" s="20">
        <v>6.7</v>
      </c>
      <c r="H79" s="20">
        <v>6.7</v>
      </c>
      <c r="I79" s="20">
        <v>8.8</v>
      </c>
      <c r="J79" s="35">
        <v>9.5</v>
      </c>
      <c r="K79" s="30">
        <f t="shared" si="6"/>
        <v>0.238636363636364</v>
      </c>
      <c r="L79" s="31">
        <f t="shared" si="7"/>
        <v>0.294736842105263</v>
      </c>
      <c r="M79" s="32">
        <f t="shared" si="8"/>
        <v>0.699999999999999</v>
      </c>
      <c r="N79" s="17" t="s">
        <v>48</v>
      </c>
      <c r="O79" s="19" t="s">
        <v>25</v>
      </c>
      <c r="P79" s="33" t="s">
        <v>26</v>
      </c>
      <c r="Q79" s="35"/>
    </row>
    <row r="80" s="3" customFormat="1" ht="30" customHeight="1" spans="1:17">
      <c r="A80" s="16">
        <v>77</v>
      </c>
      <c r="B80" s="20">
        <v>507</v>
      </c>
      <c r="C80" s="20" t="s">
        <v>241</v>
      </c>
      <c r="D80" s="20" t="s">
        <v>242</v>
      </c>
      <c r="E80" s="20" t="s">
        <v>243</v>
      </c>
      <c r="F80" s="20" t="s">
        <v>34</v>
      </c>
      <c r="G80" s="20">
        <v>7</v>
      </c>
      <c r="H80" s="20">
        <v>7</v>
      </c>
      <c r="I80" s="20">
        <v>8</v>
      </c>
      <c r="J80" s="35">
        <v>8.5</v>
      </c>
      <c r="K80" s="30">
        <f t="shared" si="6"/>
        <v>0.125</v>
      </c>
      <c r="L80" s="31">
        <f t="shared" si="7"/>
        <v>0.176470588235294</v>
      </c>
      <c r="M80" s="32">
        <f t="shared" si="8"/>
        <v>0.5</v>
      </c>
      <c r="N80" s="17" t="s">
        <v>48</v>
      </c>
      <c r="O80" s="19" t="s">
        <v>25</v>
      </c>
      <c r="P80" s="33" t="s">
        <v>26</v>
      </c>
      <c r="Q80" s="35"/>
    </row>
    <row r="81" s="3" customFormat="1" ht="30" customHeight="1" spans="1:17">
      <c r="A81" s="16">
        <v>78</v>
      </c>
      <c r="B81" s="20">
        <v>73781</v>
      </c>
      <c r="C81" s="20" t="s">
        <v>244</v>
      </c>
      <c r="D81" s="20" t="s">
        <v>245</v>
      </c>
      <c r="E81" s="20" t="s">
        <v>237</v>
      </c>
      <c r="F81" s="20" t="s">
        <v>55</v>
      </c>
      <c r="G81" s="20">
        <v>6</v>
      </c>
      <c r="H81" s="20">
        <v>6</v>
      </c>
      <c r="I81" s="20">
        <v>7.5</v>
      </c>
      <c r="J81" s="35">
        <v>7.8</v>
      </c>
      <c r="K81" s="30">
        <f t="shared" si="6"/>
        <v>0.2</v>
      </c>
      <c r="L81" s="31">
        <f t="shared" si="7"/>
        <v>0.230769230769231</v>
      </c>
      <c r="M81" s="32">
        <f t="shared" si="8"/>
        <v>0.3</v>
      </c>
      <c r="N81" s="17" t="s">
        <v>48</v>
      </c>
      <c r="O81" s="19" t="s">
        <v>25</v>
      </c>
      <c r="P81" s="33" t="s">
        <v>26</v>
      </c>
      <c r="Q81" s="35"/>
    </row>
    <row r="82" s="3" customFormat="1" ht="30" customHeight="1" spans="1:17">
      <c r="A82" s="16">
        <v>79</v>
      </c>
      <c r="B82" s="20">
        <v>23381</v>
      </c>
      <c r="C82" s="20" t="s">
        <v>246</v>
      </c>
      <c r="D82" s="20" t="s">
        <v>247</v>
      </c>
      <c r="E82" s="20" t="s">
        <v>248</v>
      </c>
      <c r="F82" s="20" t="s">
        <v>23</v>
      </c>
      <c r="G82" s="20">
        <v>4.25</v>
      </c>
      <c r="H82" s="20">
        <v>4.25</v>
      </c>
      <c r="I82" s="20">
        <v>6.5</v>
      </c>
      <c r="J82" s="35">
        <v>6.8</v>
      </c>
      <c r="K82" s="30">
        <f t="shared" si="6"/>
        <v>0.346153846153846</v>
      </c>
      <c r="L82" s="31">
        <f t="shared" si="7"/>
        <v>0.375</v>
      </c>
      <c r="M82" s="32">
        <f t="shared" si="8"/>
        <v>0.3</v>
      </c>
      <c r="N82" s="17" t="s">
        <v>48</v>
      </c>
      <c r="O82" s="19" t="s">
        <v>25</v>
      </c>
      <c r="P82" s="33" t="s">
        <v>26</v>
      </c>
      <c r="Q82" s="35"/>
    </row>
    <row r="83" s="3" customFormat="1" ht="30" customHeight="1" spans="1:17">
      <c r="A83" s="16">
        <v>80</v>
      </c>
      <c r="B83" s="20">
        <v>943</v>
      </c>
      <c r="C83" s="20" t="s">
        <v>249</v>
      </c>
      <c r="D83" s="20" t="s">
        <v>250</v>
      </c>
      <c r="E83" s="20" t="s">
        <v>237</v>
      </c>
      <c r="F83" s="20" t="s">
        <v>55</v>
      </c>
      <c r="G83" s="20">
        <v>5</v>
      </c>
      <c r="H83" s="20">
        <v>5</v>
      </c>
      <c r="I83" s="20">
        <v>6.5</v>
      </c>
      <c r="J83" s="35">
        <v>6.8</v>
      </c>
      <c r="K83" s="30">
        <f t="shared" si="6"/>
        <v>0.230769230769231</v>
      </c>
      <c r="L83" s="31">
        <f t="shared" si="7"/>
        <v>0.264705882352941</v>
      </c>
      <c r="M83" s="32">
        <f t="shared" si="8"/>
        <v>0.3</v>
      </c>
      <c r="N83" s="17" t="s">
        <v>48</v>
      </c>
      <c r="O83" s="19" t="s">
        <v>25</v>
      </c>
      <c r="P83" s="33" t="s">
        <v>26</v>
      </c>
      <c r="Q83" s="35"/>
    </row>
    <row r="84" s="3" customFormat="1" ht="30" customHeight="1" spans="1:17">
      <c r="A84" s="16">
        <v>81</v>
      </c>
      <c r="B84" s="20">
        <v>254</v>
      </c>
      <c r="C84" s="20" t="s">
        <v>251</v>
      </c>
      <c r="D84" s="20" t="s">
        <v>252</v>
      </c>
      <c r="E84" s="20" t="s">
        <v>204</v>
      </c>
      <c r="F84" s="20" t="s">
        <v>23</v>
      </c>
      <c r="G84" s="20">
        <v>2.5</v>
      </c>
      <c r="H84" s="20">
        <v>2.5</v>
      </c>
      <c r="I84" s="20">
        <v>6.3</v>
      </c>
      <c r="J84" s="35">
        <v>6.5</v>
      </c>
      <c r="K84" s="30">
        <f t="shared" si="6"/>
        <v>0.603174603174603</v>
      </c>
      <c r="L84" s="31">
        <f t="shared" si="7"/>
        <v>0.615384615384615</v>
      </c>
      <c r="M84" s="32">
        <f t="shared" si="8"/>
        <v>0.2</v>
      </c>
      <c r="N84" s="17" t="s">
        <v>48</v>
      </c>
      <c r="O84" s="19" t="s">
        <v>25</v>
      </c>
      <c r="P84" s="33" t="s">
        <v>26</v>
      </c>
      <c r="Q84" s="35"/>
    </row>
    <row r="85" s="3" customFormat="1" ht="30" customHeight="1" spans="1:17">
      <c r="A85" s="16">
        <v>82</v>
      </c>
      <c r="B85" s="20">
        <v>10909</v>
      </c>
      <c r="C85" s="20" t="s">
        <v>253</v>
      </c>
      <c r="D85" s="20" t="s">
        <v>254</v>
      </c>
      <c r="E85" s="20" t="s">
        <v>255</v>
      </c>
      <c r="F85" s="20" t="s">
        <v>23</v>
      </c>
      <c r="G85" s="20">
        <v>4.45</v>
      </c>
      <c r="H85" s="20">
        <v>4.45</v>
      </c>
      <c r="I85" s="20">
        <v>6</v>
      </c>
      <c r="J85" s="35">
        <v>7.5</v>
      </c>
      <c r="K85" s="30">
        <f t="shared" si="6"/>
        <v>0.258333333333333</v>
      </c>
      <c r="L85" s="31">
        <f t="shared" si="7"/>
        <v>0.406666666666667</v>
      </c>
      <c r="M85" s="32">
        <f t="shared" si="8"/>
        <v>1.5</v>
      </c>
      <c r="N85" s="17" t="s">
        <v>48</v>
      </c>
      <c r="O85" s="19" t="s">
        <v>25</v>
      </c>
      <c r="P85" s="33" t="s">
        <v>26</v>
      </c>
      <c r="Q85" s="35"/>
    </row>
    <row r="86" s="3" customFormat="1" ht="30" customHeight="1" spans="1:17">
      <c r="A86" s="16">
        <v>83</v>
      </c>
      <c r="B86" s="20">
        <v>23989</v>
      </c>
      <c r="C86" s="20" t="s">
        <v>256</v>
      </c>
      <c r="D86" s="20" t="s">
        <v>183</v>
      </c>
      <c r="E86" s="20" t="s">
        <v>257</v>
      </c>
      <c r="F86" s="20" t="s">
        <v>23</v>
      </c>
      <c r="G86" s="20">
        <v>4.2</v>
      </c>
      <c r="H86" s="20">
        <v>4.2</v>
      </c>
      <c r="I86" s="20">
        <v>6</v>
      </c>
      <c r="J86" s="35">
        <v>6.5</v>
      </c>
      <c r="K86" s="30">
        <f t="shared" si="6"/>
        <v>0.3</v>
      </c>
      <c r="L86" s="31">
        <f t="shared" si="7"/>
        <v>0.353846153846154</v>
      </c>
      <c r="M86" s="32">
        <f t="shared" si="8"/>
        <v>0.5</v>
      </c>
      <c r="N86" s="17" t="s">
        <v>48</v>
      </c>
      <c r="O86" s="19" t="s">
        <v>25</v>
      </c>
      <c r="P86" s="33" t="s">
        <v>26</v>
      </c>
      <c r="Q86" s="35"/>
    </row>
    <row r="87" s="3" customFormat="1" ht="30" customHeight="1" spans="1:17">
      <c r="A87" s="16">
        <v>84</v>
      </c>
      <c r="B87" s="20">
        <v>3151</v>
      </c>
      <c r="C87" s="20" t="s">
        <v>258</v>
      </c>
      <c r="D87" s="20" t="s">
        <v>259</v>
      </c>
      <c r="E87" s="20" t="s">
        <v>260</v>
      </c>
      <c r="F87" s="20" t="s">
        <v>23</v>
      </c>
      <c r="G87" s="20">
        <v>3.5</v>
      </c>
      <c r="H87" s="20">
        <v>3.5</v>
      </c>
      <c r="I87" s="20">
        <v>5.8</v>
      </c>
      <c r="J87" s="35">
        <v>6.5</v>
      </c>
      <c r="K87" s="30">
        <f t="shared" si="6"/>
        <v>0.396551724137931</v>
      </c>
      <c r="L87" s="31">
        <f t="shared" si="7"/>
        <v>0.461538461538462</v>
      </c>
      <c r="M87" s="32">
        <f t="shared" si="8"/>
        <v>0.7</v>
      </c>
      <c r="N87" s="17" t="s">
        <v>48</v>
      </c>
      <c r="O87" s="19" t="s">
        <v>25</v>
      </c>
      <c r="P87" s="33" t="s">
        <v>26</v>
      </c>
      <c r="Q87" s="35"/>
    </row>
    <row r="88" s="3" customFormat="1" ht="30" customHeight="1" spans="1:17">
      <c r="A88" s="16">
        <v>85</v>
      </c>
      <c r="B88" s="20">
        <v>856</v>
      </c>
      <c r="C88" s="20" t="s">
        <v>261</v>
      </c>
      <c r="D88" s="20" t="s">
        <v>105</v>
      </c>
      <c r="E88" s="20" t="s">
        <v>262</v>
      </c>
      <c r="F88" s="20" t="s">
        <v>55</v>
      </c>
      <c r="G88" s="20">
        <v>3.65</v>
      </c>
      <c r="H88" s="20">
        <v>3.65</v>
      </c>
      <c r="I88" s="20">
        <v>5.8</v>
      </c>
      <c r="J88" s="35">
        <v>6.5</v>
      </c>
      <c r="K88" s="30">
        <f t="shared" si="6"/>
        <v>0.370689655172414</v>
      </c>
      <c r="L88" s="31">
        <f t="shared" si="7"/>
        <v>0.438461538461538</v>
      </c>
      <c r="M88" s="32">
        <f t="shared" si="8"/>
        <v>0.7</v>
      </c>
      <c r="N88" s="17" t="s">
        <v>48</v>
      </c>
      <c r="O88" s="19" t="s">
        <v>25</v>
      </c>
      <c r="P88" s="33" t="s">
        <v>26</v>
      </c>
      <c r="Q88" s="35"/>
    </row>
    <row r="89" s="3" customFormat="1" ht="30" customHeight="1" spans="1:17">
      <c r="A89" s="16">
        <v>86</v>
      </c>
      <c r="B89" s="20">
        <v>12204</v>
      </c>
      <c r="C89" s="20" t="s">
        <v>263</v>
      </c>
      <c r="D89" s="20" t="s">
        <v>264</v>
      </c>
      <c r="E89" s="20" t="s">
        <v>265</v>
      </c>
      <c r="F89" s="20" t="s">
        <v>23</v>
      </c>
      <c r="G89" s="20">
        <v>3.7</v>
      </c>
      <c r="H89" s="20">
        <v>3.7</v>
      </c>
      <c r="I89" s="20">
        <v>5</v>
      </c>
      <c r="J89" s="35">
        <v>5.5</v>
      </c>
      <c r="K89" s="30">
        <f t="shared" si="6"/>
        <v>0.26</v>
      </c>
      <c r="L89" s="31">
        <f t="shared" si="7"/>
        <v>0.327272727272727</v>
      </c>
      <c r="M89" s="32">
        <f t="shared" si="8"/>
        <v>0.5</v>
      </c>
      <c r="N89" s="17" t="s">
        <v>48</v>
      </c>
      <c r="O89" s="19" t="s">
        <v>25</v>
      </c>
      <c r="P89" s="33" t="s">
        <v>26</v>
      </c>
      <c r="Q89" s="35"/>
    </row>
    <row r="90" s="3" customFormat="1" ht="30" customHeight="1" spans="1:17">
      <c r="A90" s="16">
        <v>87</v>
      </c>
      <c r="B90" s="20">
        <v>2752</v>
      </c>
      <c r="C90" s="20" t="s">
        <v>266</v>
      </c>
      <c r="D90" s="20" t="s">
        <v>267</v>
      </c>
      <c r="E90" s="20" t="s">
        <v>237</v>
      </c>
      <c r="F90" s="20" t="s">
        <v>55</v>
      </c>
      <c r="G90" s="20">
        <v>3</v>
      </c>
      <c r="H90" s="20">
        <v>3</v>
      </c>
      <c r="I90" s="20">
        <v>3.5</v>
      </c>
      <c r="J90" s="35">
        <v>3.8</v>
      </c>
      <c r="K90" s="30">
        <f t="shared" si="6"/>
        <v>0.142857142857143</v>
      </c>
      <c r="L90" s="31">
        <f t="shared" si="7"/>
        <v>0.210526315789474</v>
      </c>
      <c r="M90" s="32">
        <f t="shared" si="8"/>
        <v>0.3</v>
      </c>
      <c r="N90" s="17" t="s">
        <v>48</v>
      </c>
      <c r="O90" s="19" t="s">
        <v>25</v>
      </c>
      <c r="P90" s="33" t="s">
        <v>26</v>
      </c>
      <c r="Q90" s="35"/>
    </row>
    <row r="91" s="3" customFormat="1" ht="30" customHeight="1" spans="1:17">
      <c r="A91" s="16">
        <v>88</v>
      </c>
      <c r="B91" s="20">
        <v>231</v>
      </c>
      <c r="C91" s="20" t="s">
        <v>268</v>
      </c>
      <c r="D91" s="20" t="s">
        <v>269</v>
      </c>
      <c r="E91" s="20" t="s">
        <v>204</v>
      </c>
      <c r="F91" s="20" t="s">
        <v>23</v>
      </c>
      <c r="G91" s="20">
        <v>2.3</v>
      </c>
      <c r="H91" s="20">
        <v>2.3</v>
      </c>
      <c r="I91" s="20">
        <v>2.5</v>
      </c>
      <c r="J91" s="35">
        <v>3.8</v>
      </c>
      <c r="K91" s="30">
        <f t="shared" si="6"/>
        <v>0.0800000000000001</v>
      </c>
      <c r="L91" s="31">
        <f t="shared" si="7"/>
        <v>0.394736842105263</v>
      </c>
      <c r="M91" s="32">
        <f t="shared" si="8"/>
        <v>1.3</v>
      </c>
      <c r="N91" s="17" t="s">
        <v>48</v>
      </c>
      <c r="O91" s="19" t="s">
        <v>25</v>
      </c>
      <c r="P91" s="33" t="s">
        <v>26</v>
      </c>
      <c r="Q91" s="35"/>
    </row>
    <row r="92" s="3" customFormat="1" ht="30" customHeight="1" spans="1:17">
      <c r="A92" s="16">
        <v>89</v>
      </c>
      <c r="B92" s="20">
        <v>909</v>
      </c>
      <c r="C92" s="20" t="s">
        <v>270</v>
      </c>
      <c r="D92" s="20" t="s">
        <v>250</v>
      </c>
      <c r="E92" s="20" t="s">
        <v>271</v>
      </c>
      <c r="F92" s="20" t="s">
        <v>55</v>
      </c>
      <c r="G92" s="20">
        <v>2</v>
      </c>
      <c r="H92" s="20">
        <v>2</v>
      </c>
      <c r="I92" s="20">
        <v>2.5</v>
      </c>
      <c r="J92" s="35">
        <v>3.5</v>
      </c>
      <c r="K92" s="30">
        <f t="shared" si="6"/>
        <v>0.2</v>
      </c>
      <c r="L92" s="31">
        <f t="shared" si="7"/>
        <v>0.428571428571429</v>
      </c>
      <c r="M92" s="32">
        <f t="shared" si="8"/>
        <v>1</v>
      </c>
      <c r="N92" s="17" t="s">
        <v>48</v>
      </c>
      <c r="O92" s="19" t="s">
        <v>25</v>
      </c>
      <c r="P92" s="33" t="s">
        <v>26</v>
      </c>
      <c r="Q92" s="35"/>
    </row>
    <row r="93" s="3" customFormat="1" ht="30" customHeight="1" spans="1:17">
      <c r="A93" s="16">
        <v>90</v>
      </c>
      <c r="B93" s="20">
        <v>986</v>
      </c>
      <c r="C93" s="20" t="s">
        <v>272</v>
      </c>
      <c r="D93" s="20" t="s">
        <v>245</v>
      </c>
      <c r="E93" s="20" t="s">
        <v>237</v>
      </c>
      <c r="F93" s="20" t="s">
        <v>55</v>
      </c>
      <c r="G93" s="20">
        <v>1.4</v>
      </c>
      <c r="H93" s="20">
        <v>1.4</v>
      </c>
      <c r="I93" s="20">
        <v>2.5</v>
      </c>
      <c r="J93" s="35">
        <v>2.8</v>
      </c>
      <c r="K93" s="30">
        <f t="shared" si="6"/>
        <v>0.44</v>
      </c>
      <c r="L93" s="31">
        <f t="shared" si="7"/>
        <v>0.5</v>
      </c>
      <c r="M93" s="32">
        <f t="shared" si="8"/>
        <v>0.3</v>
      </c>
      <c r="N93" s="17" t="s">
        <v>48</v>
      </c>
      <c r="O93" s="19" t="s">
        <v>25</v>
      </c>
      <c r="P93" s="33" t="s">
        <v>26</v>
      </c>
      <c r="Q93" s="35"/>
    </row>
    <row r="94" s="3" customFormat="1" ht="30" customHeight="1" spans="1:17">
      <c r="A94" s="16">
        <v>91</v>
      </c>
      <c r="B94" s="20">
        <v>103946</v>
      </c>
      <c r="C94" s="20" t="s">
        <v>273</v>
      </c>
      <c r="D94" s="20" t="s">
        <v>245</v>
      </c>
      <c r="E94" s="20" t="s">
        <v>237</v>
      </c>
      <c r="F94" s="20" t="s">
        <v>23</v>
      </c>
      <c r="G94" s="20">
        <v>1.62</v>
      </c>
      <c r="H94" s="20">
        <v>1.62</v>
      </c>
      <c r="I94" s="20">
        <v>2.5</v>
      </c>
      <c r="J94" s="35">
        <v>2.8</v>
      </c>
      <c r="K94" s="30">
        <f t="shared" si="6"/>
        <v>0.352</v>
      </c>
      <c r="L94" s="31">
        <f t="shared" si="7"/>
        <v>0.421428571428571</v>
      </c>
      <c r="M94" s="32">
        <f t="shared" si="8"/>
        <v>0.3</v>
      </c>
      <c r="N94" s="17" t="s">
        <v>48</v>
      </c>
      <c r="O94" s="19" t="s">
        <v>25</v>
      </c>
      <c r="P94" s="33" t="s">
        <v>26</v>
      </c>
      <c r="Q94" s="35"/>
    </row>
    <row r="95" s="2" customFormat="1" ht="37" customHeight="1" spans="1:17">
      <c r="A95" s="39" t="s">
        <v>274</v>
      </c>
      <c r="B95" s="39"/>
      <c r="C95" s="39"/>
      <c r="D95" s="39"/>
      <c r="E95" s="39"/>
      <c r="F95" s="39"/>
      <c r="G95" s="39"/>
      <c r="H95" s="39"/>
      <c r="I95" s="39"/>
      <c r="J95" s="55"/>
      <c r="K95" s="39"/>
      <c r="L95" s="39"/>
      <c r="M95" s="39"/>
      <c r="N95" s="39"/>
      <c r="O95" s="39"/>
      <c r="P95" s="55"/>
      <c r="Q95" s="55"/>
    </row>
    <row r="96" s="2" customFormat="1" spans="1:17">
      <c r="A96" s="4"/>
      <c r="B96" s="5"/>
      <c r="C96" s="40"/>
      <c r="D96" s="40"/>
      <c r="E96" s="41"/>
      <c r="F96" s="42"/>
      <c r="G96" s="41"/>
      <c r="H96" s="41"/>
      <c r="I96" s="41"/>
      <c r="J96" s="56"/>
      <c r="K96" s="42"/>
      <c r="L96" s="40"/>
      <c r="M96" s="3"/>
      <c r="N96" s="3"/>
      <c r="O96" s="1"/>
      <c r="P96" s="57"/>
      <c r="Q96" s="73"/>
    </row>
    <row r="97" s="1" customFormat="1" ht="41" customHeight="1" spans="1:17">
      <c r="A97" s="43"/>
      <c r="B97" s="44" t="s">
        <v>275</v>
      </c>
      <c r="C97" s="45"/>
      <c r="E97" s="46" t="s">
        <v>276</v>
      </c>
      <c r="F97" s="47"/>
      <c r="G97" s="47"/>
      <c r="H97" s="47"/>
      <c r="I97" s="45"/>
      <c r="J97" s="57"/>
      <c r="K97" s="58" t="s">
        <v>277</v>
      </c>
      <c r="L97" s="59"/>
      <c r="M97" s="60"/>
      <c r="N97" s="60"/>
      <c r="O97" s="61" t="s">
        <v>278</v>
      </c>
      <c r="P97" s="62"/>
      <c r="Q97" s="11"/>
    </row>
    <row r="98" s="2" customFormat="1" ht="30" customHeight="1" spans="1:17">
      <c r="A98" s="48"/>
      <c r="B98" s="44"/>
      <c r="C98" s="46"/>
      <c r="D98" s="46"/>
      <c r="E98" s="46"/>
      <c r="G98" s="49"/>
      <c r="H98" s="46"/>
      <c r="I98" s="63"/>
      <c r="J98" s="64"/>
      <c r="K98" s="65"/>
      <c r="L98" s="66"/>
      <c r="M98" s="67"/>
      <c r="N98" s="68"/>
      <c r="O98" s="69"/>
      <c r="P98" s="70"/>
      <c r="Q98" s="74"/>
    </row>
    <row r="99" s="2" customFormat="1" ht="30" customHeight="1" spans="1:17">
      <c r="A99" s="48"/>
      <c r="B99" s="44"/>
      <c r="D99" s="46"/>
      <c r="E99" s="46"/>
      <c r="G99" s="49"/>
      <c r="H99" s="46"/>
      <c r="I99" s="63"/>
      <c r="J99" s="64"/>
      <c r="K99" s="65"/>
      <c r="L99" s="66"/>
      <c r="M99" s="67"/>
      <c r="N99" s="68"/>
      <c r="O99" s="69"/>
      <c r="P99" s="70"/>
      <c r="Q99" s="74"/>
    </row>
    <row r="100" s="2" customFormat="1" ht="30" customHeight="1" spans="1:17">
      <c r="A100" s="48"/>
      <c r="B100" s="44"/>
      <c r="D100" s="46"/>
      <c r="E100" s="46"/>
      <c r="F100" s="46"/>
      <c r="G100" s="50" t="s">
        <v>279</v>
      </c>
      <c r="H100" s="46"/>
      <c r="I100" s="63"/>
      <c r="J100" s="64"/>
      <c r="K100" s="65"/>
      <c r="L100" s="66"/>
      <c r="M100" s="67"/>
      <c r="N100" s="68"/>
      <c r="O100" s="69"/>
      <c r="P100" s="70"/>
      <c r="Q100" s="74"/>
    </row>
    <row r="101" s="2" customFormat="1" ht="30" customHeight="1" spans="1:17">
      <c r="A101" s="48"/>
      <c r="B101" s="44"/>
      <c r="D101" s="46"/>
      <c r="E101" s="46"/>
      <c r="F101" s="46"/>
      <c r="G101" s="49"/>
      <c r="H101" s="46"/>
      <c r="I101" s="63"/>
      <c r="J101" s="64"/>
      <c r="K101" s="65"/>
      <c r="L101" s="66"/>
      <c r="M101" s="67"/>
      <c r="N101" s="68"/>
      <c r="O101" s="69"/>
      <c r="P101" s="70"/>
      <c r="Q101" s="74"/>
    </row>
    <row r="102" s="2" customFormat="1" ht="30" customHeight="1" spans="1:17">
      <c r="A102" s="48"/>
      <c r="B102" s="44"/>
      <c r="D102" s="46"/>
      <c r="E102" s="46"/>
      <c r="F102" s="46"/>
      <c r="G102" s="49"/>
      <c r="H102" s="46"/>
      <c r="I102" s="63"/>
      <c r="J102" s="64"/>
      <c r="K102" s="65"/>
      <c r="L102" s="66"/>
      <c r="M102" s="67"/>
      <c r="N102" s="68"/>
      <c r="O102" s="69"/>
      <c r="P102" s="70"/>
      <c r="Q102" s="74"/>
    </row>
    <row r="103" s="2" customFormat="1" ht="30" customHeight="1" spans="1:17">
      <c r="A103" s="48"/>
      <c r="B103" s="44"/>
      <c r="D103" s="46"/>
      <c r="E103" s="46"/>
      <c r="F103" s="46"/>
      <c r="G103" s="49"/>
      <c r="H103" s="46"/>
      <c r="I103" s="63"/>
      <c r="J103" s="64"/>
      <c r="K103" s="65"/>
      <c r="L103" s="66"/>
      <c r="M103" s="67"/>
      <c r="N103" s="68"/>
      <c r="O103" s="69"/>
      <c r="P103" s="70"/>
      <c r="Q103" s="74"/>
    </row>
    <row r="104" s="2" customFormat="1" ht="30" customHeight="1" spans="1:17">
      <c r="A104" s="48"/>
      <c r="B104" s="44"/>
      <c r="C104" s="46"/>
      <c r="D104" s="46"/>
      <c r="E104" s="46"/>
      <c r="F104" s="46"/>
      <c r="G104" s="49"/>
      <c r="H104" s="46"/>
      <c r="I104" s="63"/>
      <c r="J104" s="64"/>
      <c r="K104" s="65"/>
      <c r="L104" s="66"/>
      <c r="M104" s="67"/>
      <c r="N104" s="68"/>
      <c r="O104" s="69"/>
      <c r="P104" s="70"/>
      <c r="Q104" s="74"/>
    </row>
    <row r="105" s="2" customFormat="1" ht="30" customHeight="1" spans="1:17">
      <c r="A105" s="48"/>
      <c r="B105" s="44"/>
      <c r="C105" s="46"/>
      <c r="D105" s="46"/>
      <c r="E105" s="46"/>
      <c r="F105" s="46"/>
      <c r="G105" s="49"/>
      <c r="H105" s="46"/>
      <c r="I105" s="63"/>
      <c r="J105" s="64"/>
      <c r="K105" s="65"/>
      <c r="L105" s="66"/>
      <c r="M105" s="67"/>
      <c r="N105" s="68"/>
      <c r="O105" s="69"/>
      <c r="P105" s="70"/>
      <c r="Q105" s="74"/>
    </row>
    <row r="106" s="2" customFormat="1" ht="30" customHeight="1" spans="1:17">
      <c r="A106" s="48"/>
      <c r="B106" s="44"/>
      <c r="C106" s="46"/>
      <c r="D106" s="46"/>
      <c r="E106" s="46"/>
      <c r="F106" s="46"/>
      <c r="G106" s="49"/>
      <c r="H106" s="46"/>
      <c r="I106" s="63"/>
      <c r="J106" s="64"/>
      <c r="K106" s="65"/>
      <c r="L106" s="66"/>
      <c r="M106" s="67"/>
      <c r="N106" s="68"/>
      <c r="O106" s="69"/>
      <c r="P106" s="70"/>
      <c r="Q106" s="74"/>
    </row>
    <row r="107" s="2" customFormat="1" ht="30" customHeight="1" spans="1:17">
      <c r="A107" s="48"/>
      <c r="B107" s="44"/>
      <c r="C107" s="46"/>
      <c r="D107" s="46"/>
      <c r="E107" s="46"/>
      <c r="F107" s="46"/>
      <c r="G107" s="49"/>
      <c r="H107" s="46"/>
      <c r="I107" s="63"/>
      <c r="J107" s="64"/>
      <c r="K107" s="65"/>
      <c r="L107" s="66"/>
      <c r="M107" s="67"/>
      <c r="N107" s="68"/>
      <c r="O107" s="69"/>
      <c r="P107" s="70"/>
      <c r="Q107" s="74"/>
    </row>
    <row r="108" s="2" customFormat="1" ht="30" customHeight="1" spans="1:17">
      <c r="A108" s="48"/>
      <c r="B108" s="44"/>
      <c r="C108" s="46"/>
      <c r="D108" s="46"/>
      <c r="E108" s="46"/>
      <c r="F108" s="46"/>
      <c r="G108" s="49"/>
      <c r="H108" s="46"/>
      <c r="I108" s="63"/>
      <c r="J108" s="64"/>
      <c r="K108" s="65"/>
      <c r="L108" s="66"/>
      <c r="M108" s="67"/>
      <c r="N108" s="68"/>
      <c r="O108" s="69"/>
      <c r="P108" s="70"/>
      <c r="Q108" s="74"/>
    </row>
    <row r="109" s="2" customFormat="1" ht="30" customHeight="1" spans="1:17">
      <c r="A109" s="48"/>
      <c r="B109" s="44"/>
      <c r="C109" s="46"/>
      <c r="D109" s="46"/>
      <c r="E109" s="46"/>
      <c r="F109" s="46"/>
      <c r="G109" s="49"/>
      <c r="H109" s="46"/>
      <c r="I109" s="63"/>
      <c r="J109" s="64"/>
      <c r="K109" s="65"/>
      <c r="L109" s="66"/>
      <c r="M109" s="67"/>
      <c r="N109" s="68"/>
      <c r="O109" s="69"/>
      <c r="P109" s="70"/>
      <c r="Q109" s="74"/>
    </row>
    <row r="110" s="2" customFormat="1" ht="30" customHeight="1" spans="1:17">
      <c r="A110" s="48"/>
      <c r="B110" s="44"/>
      <c r="C110" s="46"/>
      <c r="D110" s="46"/>
      <c r="E110" s="46"/>
      <c r="F110" s="46"/>
      <c r="G110" s="49"/>
      <c r="H110" s="46"/>
      <c r="I110" s="63"/>
      <c r="J110" s="64"/>
      <c r="K110" s="65"/>
      <c r="L110" s="66"/>
      <c r="M110" s="67"/>
      <c r="N110" s="68"/>
      <c r="O110" s="69"/>
      <c r="P110" s="70"/>
      <c r="Q110" s="74"/>
    </row>
    <row r="111" s="2" customFormat="1" ht="30" customHeight="1" spans="1:17">
      <c r="A111" s="48"/>
      <c r="B111" s="44"/>
      <c r="C111" s="46"/>
      <c r="D111" s="46"/>
      <c r="E111" s="46"/>
      <c r="F111" s="46"/>
      <c r="G111" s="49"/>
      <c r="H111" s="46"/>
      <c r="I111" s="63"/>
      <c r="J111" s="64"/>
      <c r="K111" s="65"/>
      <c r="L111" s="66"/>
      <c r="M111" s="67"/>
      <c r="N111" s="68"/>
      <c r="O111" s="69"/>
      <c r="P111" s="70"/>
      <c r="Q111" s="74"/>
    </row>
    <row r="112" s="2" customFormat="1" ht="30" customHeight="1" spans="1:17">
      <c r="A112" s="48"/>
      <c r="B112" s="44"/>
      <c r="C112" s="46"/>
      <c r="D112" s="46"/>
      <c r="E112" s="46"/>
      <c r="F112" s="46"/>
      <c r="G112" s="49"/>
      <c r="H112" s="46"/>
      <c r="I112" s="63"/>
      <c r="J112" s="64"/>
      <c r="K112" s="65"/>
      <c r="L112" s="66"/>
      <c r="M112" s="67"/>
      <c r="N112" s="68"/>
      <c r="O112" s="69"/>
      <c r="P112" s="70"/>
      <c r="Q112" s="74"/>
    </row>
    <row r="113" s="2" customFormat="1" ht="30" customHeight="1" spans="1:17">
      <c r="A113" s="48"/>
      <c r="B113" s="44"/>
      <c r="C113" s="46"/>
      <c r="D113" s="46"/>
      <c r="E113" s="46"/>
      <c r="F113" s="46"/>
      <c r="G113" s="49"/>
      <c r="H113" s="46"/>
      <c r="I113" s="63"/>
      <c r="J113" s="64"/>
      <c r="K113" s="65"/>
      <c r="L113" s="66"/>
      <c r="M113" s="67"/>
      <c r="N113" s="68"/>
      <c r="O113" s="69"/>
      <c r="P113" s="70"/>
      <c r="Q113" s="74"/>
    </row>
    <row r="114" s="2" customFormat="1" ht="30" customHeight="1" spans="1:17">
      <c r="A114" s="48"/>
      <c r="B114" s="44"/>
      <c r="C114" s="46"/>
      <c r="D114" s="46"/>
      <c r="E114" s="46"/>
      <c r="F114" s="46"/>
      <c r="G114" s="49"/>
      <c r="H114" s="46"/>
      <c r="I114" s="63"/>
      <c r="J114" s="64"/>
      <c r="K114" s="65"/>
      <c r="L114" s="66"/>
      <c r="M114" s="67"/>
      <c r="N114" s="68"/>
      <c r="O114" s="69"/>
      <c r="P114" s="70"/>
      <c r="Q114" s="74"/>
    </row>
    <row r="115" s="2" customFormat="1" ht="30" customHeight="1" spans="1:17">
      <c r="A115" s="48"/>
      <c r="B115" s="44"/>
      <c r="C115" s="46"/>
      <c r="D115" s="46"/>
      <c r="E115" s="46"/>
      <c r="F115" s="46"/>
      <c r="G115" s="49"/>
      <c r="H115" s="46"/>
      <c r="I115" s="63"/>
      <c r="J115" s="64"/>
      <c r="K115" s="65"/>
      <c r="L115" s="66"/>
      <c r="M115" s="67"/>
      <c r="N115" s="68"/>
      <c r="O115" s="69"/>
      <c r="P115" s="70"/>
      <c r="Q115" s="74"/>
    </row>
    <row r="116" s="2" customFormat="1" ht="30" customHeight="1" spans="1:17">
      <c r="A116" s="48"/>
      <c r="B116" s="44"/>
      <c r="C116" s="46"/>
      <c r="D116" s="46"/>
      <c r="E116" s="46"/>
      <c r="F116" s="46"/>
      <c r="G116" s="49"/>
      <c r="H116" s="46"/>
      <c r="I116" s="63"/>
      <c r="J116" s="64"/>
      <c r="K116" s="65"/>
      <c r="L116" s="66"/>
      <c r="M116" s="67"/>
      <c r="N116" s="68"/>
      <c r="O116" s="69"/>
      <c r="P116" s="70"/>
      <c r="Q116" s="74"/>
    </row>
    <row r="117" s="2" customFormat="1" ht="30" customHeight="1" spans="1:17">
      <c r="A117" s="48"/>
      <c r="B117" s="44"/>
      <c r="C117" s="46"/>
      <c r="D117" s="46"/>
      <c r="E117" s="46"/>
      <c r="F117" s="46"/>
      <c r="G117" s="49"/>
      <c r="H117" s="46"/>
      <c r="I117" s="63"/>
      <c r="J117" s="64"/>
      <c r="K117" s="65"/>
      <c r="L117" s="66"/>
      <c r="M117" s="67"/>
      <c r="N117" s="68"/>
      <c r="O117" s="69"/>
      <c r="P117" s="70"/>
      <c r="Q117" s="74"/>
    </row>
    <row r="118" s="2" customFormat="1" ht="30" customHeight="1" spans="1:17">
      <c r="A118" s="48"/>
      <c r="B118" s="44"/>
      <c r="C118" s="46"/>
      <c r="D118" s="46"/>
      <c r="E118" s="46"/>
      <c r="F118" s="46"/>
      <c r="G118" s="49"/>
      <c r="H118" s="46"/>
      <c r="I118" s="63"/>
      <c r="J118" s="64"/>
      <c r="K118" s="65"/>
      <c r="L118" s="66"/>
      <c r="M118" s="67"/>
      <c r="N118" s="68"/>
      <c r="O118" s="69"/>
      <c r="P118" s="70"/>
      <c r="Q118" s="74"/>
    </row>
    <row r="119" s="2" customFormat="1" ht="30" customHeight="1" spans="1:17">
      <c r="A119" s="48"/>
      <c r="B119" s="44"/>
      <c r="C119" s="46"/>
      <c r="D119" s="46"/>
      <c r="E119" s="46"/>
      <c r="F119" s="46"/>
      <c r="G119" s="49"/>
      <c r="H119" s="46"/>
      <c r="I119" s="63"/>
      <c r="J119" s="64"/>
      <c r="K119" s="65"/>
      <c r="L119" s="66"/>
      <c r="M119" s="67"/>
      <c r="N119" s="68"/>
      <c r="O119" s="69"/>
      <c r="P119" s="70"/>
      <c r="Q119" s="74"/>
    </row>
    <row r="120" s="2" customFormat="1" ht="30" customHeight="1" spans="1:17">
      <c r="A120" s="48"/>
      <c r="B120" s="44"/>
      <c r="C120" s="46"/>
      <c r="D120" s="46"/>
      <c r="E120" s="46"/>
      <c r="F120" s="46"/>
      <c r="G120" s="49"/>
      <c r="H120" s="46"/>
      <c r="I120" s="63"/>
      <c r="J120" s="64"/>
      <c r="K120" s="65"/>
      <c r="L120" s="66"/>
      <c r="M120" s="67"/>
      <c r="N120" s="68"/>
      <c r="O120" s="69"/>
      <c r="P120" s="70"/>
      <c r="Q120" s="74"/>
    </row>
    <row r="121" s="2" customFormat="1" ht="30" customHeight="1" spans="1:17">
      <c r="A121" s="48"/>
      <c r="B121" s="44"/>
      <c r="C121" s="46"/>
      <c r="D121" s="46"/>
      <c r="E121" s="46"/>
      <c r="F121" s="46"/>
      <c r="G121" s="49"/>
      <c r="H121" s="46"/>
      <c r="I121" s="63"/>
      <c r="J121" s="64"/>
      <c r="K121" s="65"/>
      <c r="L121" s="66"/>
      <c r="M121" s="67"/>
      <c r="N121" s="68"/>
      <c r="O121" s="69"/>
      <c r="P121" s="70"/>
      <c r="Q121" s="74"/>
    </row>
    <row r="122" s="2" customFormat="1" ht="30" customHeight="1" spans="1:17">
      <c r="A122" s="48"/>
      <c r="B122" s="44"/>
      <c r="C122" s="46"/>
      <c r="D122" s="46"/>
      <c r="E122" s="46"/>
      <c r="F122" s="46"/>
      <c r="G122" s="49"/>
      <c r="H122" s="46"/>
      <c r="I122" s="63"/>
      <c r="J122" s="64"/>
      <c r="K122" s="65"/>
      <c r="L122" s="66"/>
      <c r="M122" s="67"/>
      <c r="N122" s="68"/>
      <c r="O122" s="69"/>
      <c r="P122" s="70"/>
      <c r="Q122" s="74"/>
    </row>
    <row r="123" s="2" customFormat="1" ht="30" customHeight="1" spans="1:17">
      <c r="A123" s="48"/>
      <c r="B123" s="44"/>
      <c r="C123" s="46"/>
      <c r="D123" s="46"/>
      <c r="E123" s="46"/>
      <c r="F123" s="46"/>
      <c r="G123" s="49"/>
      <c r="H123" s="46"/>
      <c r="I123" s="63"/>
      <c r="J123" s="64"/>
      <c r="K123" s="65"/>
      <c r="L123" s="66"/>
      <c r="M123" s="67"/>
      <c r="N123" s="68"/>
      <c r="O123" s="69"/>
      <c r="P123" s="70"/>
      <c r="Q123" s="74"/>
    </row>
    <row r="124" s="2" customFormat="1" ht="37" customHeight="1" spans="1:17">
      <c r="A124" s="51" t="s">
        <v>280</v>
      </c>
      <c r="B124" s="52"/>
      <c r="C124" s="53"/>
      <c r="D124" s="53"/>
      <c r="E124" s="53"/>
      <c r="F124" s="53"/>
      <c r="G124" s="53"/>
      <c r="H124" s="53"/>
      <c r="I124" s="53"/>
      <c r="J124" s="71"/>
      <c r="K124" s="53"/>
      <c r="L124" s="53"/>
      <c r="M124" s="53"/>
      <c r="N124" s="53"/>
      <c r="O124" s="52"/>
      <c r="P124" s="71"/>
      <c r="Q124" s="75"/>
    </row>
    <row r="125" s="2" customFormat="1" spans="1:17">
      <c r="A125" s="4"/>
      <c r="B125" s="5"/>
      <c r="C125" s="40"/>
      <c r="D125" s="40"/>
      <c r="E125" s="41"/>
      <c r="F125" s="42"/>
      <c r="G125" s="41"/>
      <c r="H125" s="41"/>
      <c r="I125" s="41"/>
      <c r="J125" s="56"/>
      <c r="K125" s="42"/>
      <c r="L125" s="40"/>
      <c r="M125" s="3"/>
      <c r="N125" s="3"/>
      <c r="O125" s="1"/>
      <c r="P125" s="57"/>
      <c r="Q125" s="73"/>
    </row>
    <row r="126" s="1" customFormat="1" ht="41" customHeight="1" spans="1:17">
      <c r="A126" s="43"/>
      <c r="B126" s="44" t="s">
        <v>275</v>
      </c>
      <c r="C126" s="45"/>
      <c r="D126" s="46" t="s">
        <v>276</v>
      </c>
      <c r="E126" s="54"/>
      <c r="F126" s="47"/>
      <c r="G126" s="47"/>
      <c r="H126" s="47"/>
      <c r="I126" s="45"/>
      <c r="J126" s="57"/>
      <c r="K126" s="58" t="s">
        <v>277</v>
      </c>
      <c r="L126" s="59"/>
      <c r="M126" s="60"/>
      <c r="N126" s="60"/>
      <c r="O126" s="61" t="s">
        <v>281</v>
      </c>
      <c r="P126" s="62"/>
      <c r="Q126" s="11"/>
    </row>
    <row r="127" s="2" customFormat="1" spans="1:17">
      <c r="A127" s="4"/>
      <c r="B127" s="5"/>
      <c r="C127" s="6"/>
      <c r="D127" s="6"/>
      <c r="E127" s="50"/>
      <c r="F127" s="6"/>
      <c r="G127" s="6"/>
      <c r="H127" s="6"/>
      <c r="I127" s="6"/>
      <c r="J127" s="7"/>
      <c r="K127" s="8"/>
      <c r="L127" s="8"/>
      <c r="M127" s="5"/>
      <c r="N127" s="5"/>
      <c r="O127" s="9"/>
      <c r="P127" s="10"/>
      <c r="Q127" s="11"/>
    </row>
    <row r="129" spans="5:10">
      <c r="E129" s="76"/>
      <c r="F129" s="50"/>
      <c r="H129" s="50"/>
      <c r="I129" s="50"/>
      <c r="J129" s="77"/>
    </row>
    <row r="130" spans="10:10">
      <c r="J130" s="77"/>
    </row>
  </sheetData>
  <mergeCells count="4">
    <mergeCell ref="A1:Q1"/>
    <mergeCell ref="J2:L2"/>
    <mergeCell ref="A95:Q95"/>
    <mergeCell ref="A124:Q124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2019-11-01T07:26:00Z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