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</sheets>
  <definedNames>
    <definedName name="_xlnm._FilterDatabase" localSheetId="0" hidden="1">Sheet1!$A$3:$F$55</definedName>
  </definedNames>
  <calcPr calcId="144525"/>
</workbook>
</file>

<file path=xl/sharedStrings.xml><?xml version="1.0" encoding="utf-8"?>
<sst xmlns="http://schemas.openxmlformats.org/spreadsheetml/2006/main" count="71">
  <si>
    <t>1、请在2019年11月1日15：00前发业务部内网邮箱；2、备注栏注明对应人员是营业员、促销员、实习生;3、有疑问请致电采购部王晓燕13881911373</t>
  </si>
  <si>
    <t>2019年10月中药奖励（增量奖和智慧药房）门店明细</t>
  </si>
  <si>
    <t>序号</t>
  </si>
  <si>
    <t>门店ID</t>
  </si>
  <si>
    <t>门店名称</t>
  </si>
  <si>
    <t>大类ID</t>
  </si>
  <si>
    <t>增量奖金额</t>
  </si>
  <si>
    <t>智慧药房销售奖金额</t>
  </si>
  <si>
    <t>合计金额</t>
  </si>
  <si>
    <t>四川太极邛崃中心药店</t>
  </si>
  <si>
    <t>成都成汉太极大药房有限公司</t>
  </si>
  <si>
    <t>四川太极光华药店</t>
  </si>
  <si>
    <t>四川太极光华村街药店</t>
  </si>
  <si>
    <t>四川太极土龙路药店</t>
  </si>
  <si>
    <t>四川太极高新区民丰大道西段药店</t>
  </si>
  <si>
    <t>四川太极青羊区北东街店</t>
  </si>
  <si>
    <t>四川太极成华区羊子山西路药店（兴元华盛）</t>
  </si>
  <si>
    <t>四川太极清江东路药店</t>
  </si>
  <si>
    <t>四川太极金牛区蜀汉路药店</t>
  </si>
  <si>
    <t>四川太极青羊区贝森北路药店</t>
  </si>
  <si>
    <t>四川太极成华区金马河路药店</t>
  </si>
  <si>
    <t>四川太极成都高新区元华二巷药店</t>
  </si>
  <si>
    <t>四川太极怀远店</t>
  </si>
  <si>
    <t>四川太极成华区华油路药店</t>
  </si>
  <si>
    <t>四川太极金丝街药店</t>
  </si>
  <si>
    <t>四川太极锦江区劼人路药店</t>
  </si>
  <si>
    <t>四川太极郫县郫筒镇一环路东南段药店</t>
  </si>
  <si>
    <t>四川太极大邑县沙渠镇方圆路药店</t>
  </si>
  <si>
    <t>四川太极锦江区水杉街药店</t>
  </si>
  <si>
    <t>四川太极武侯区航中街药店</t>
  </si>
  <si>
    <t>四川太极青羊区蜀辉路药店</t>
  </si>
  <si>
    <t>四川太极温江区公平街道江安路药店</t>
  </si>
  <si>
    <t>四川太极崇州市崇阳镇永康东路药店</t>
  </si>
  <si>
    <t>四川太极高新区中和大道药店</t>
  </si>
  <si>
    <t>四川太极崇州市崇阳镇蜀州中路药店</t>
  </si>
  <si>
    <t>四川太极锦江区合欢树街药店</t>
  </si>
  <si>
    <t>四川太极成华区崔家店路药店</t>
  </si>
  <si>
    <t>四川太极都江堰幸福镇翔凤路药店</t>
  </si>
  <si>
    <t>四川太极成华区西林一街药店</t>
  </si>
  <si>
    <t>四川太极金牛区解放路药店</t>
  </si>
  <si>
    <t>四川太极金牛区黄苑东街药店</t>
  </si>
  <si>
    <t>四川太极都江堰景中路店</t>
  </si>
  <si>
    <t>四川太极成华区华康路药店</t>
  </si>
  <si>
    <t>四川太极锦江区梨花街药店</t>
  </si>
  <si>
    <t>四川太极青羊区童子街药店</t>
  </si>
  <si>
    <t>高新区新园大道药店</t>
  </si>
  <si>
    <t>智慧药房</t>
  </si>
  <si>
    <t>高新区新乐中街药店</t>
  </si>
  <si>
    <t>四川太极邛崃市临邛镇长安大道药店</t>
  </si>
  <si>
    <t>四川太极兴义镇万兴路药店</t>
  </si>
  <si>
    <t>成华区杉板桥南一路药店</t>
  </si>
  <si>
    <t>四川太极枣子巷药店</t>
  </si>
  <si>
    <t>四川太极青羊区浣花滨河路药店</t>
  </si>
  <si>
    <t>四川太极都江堰奎光路中段药店</t>
  </si>
  <si>
    <t>四川太极邛崃市临邛镇翠荫街药店</t>
  </si>
  <si>
    <t>四川太极崇州市崇阳镇尚贤坊街药店</t>
  </si>
  <si>
    <t>青羊区十二桥路药店</t>
  </si>
  <si>
    <t>四川太极金牛区银沙路药店</t>
  </si>
  <si>
    <t>青羊区人民中路药店</t>
  </si>
  <si>
    <t>四川太极龙潭西路店</t>
  </si>
  <si>
    <t>四川太极武侯区丝竹路药店</t>
  </si>
  <si>
    <t>合计</t>
  </si>
  <si>
    <t>成华区羊子山西路药店</t>
  </si>
  <si>
    <t>青羊区清江东路药店</t>
  </si>
  <si>
    <t>青羊区浣花滨河路药店</t>
  </si>
  <si>
    <t>高新区锦城大道药店</t>
  </si>
  <si>
    <t>郫县郫筒镇郫县一环路东南段药店</t>
  </si>
  <si>
    <t>青羊区北东街药店</t>
  </si>
  <si>
    <t>成汉南路店</t>
  </si>
  <si>
    <t>青羊区贝森北路药店</t>
  </si>
  <si>
    <t>成华区华油路药店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</si>
</sst>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A1" sqref="A1:G1"/>
    </sheetView>
  </sheetViews>
  <sheetFormatPr defaultColWidth="9" defaultRowHeight="13.5" outlineLevelCol="7"/>
  <cols>
    <col min="1" max="1" width="7" customWidth="1"/>
    <col min="2" max="2" width="7.875" customWidth="1"/>
    <col min="3" max="3" width="34.5" customWidth="1"/>
    <col min="4" max="4" width="6.125" customWidth="1"/>
    <col min="5" max="5" width="10.5" customWidth="1"/>
    <col min="6" max="6" width="10.625" style="5" customWidth="1"/>
    <col min="7" max="7" width="9" style="5"/>
  </cols>
  <sheetData>
    <row r="1" ht="74" customHeight="1" spans="1:7">
      <c r="A1" s="6" t="s">
        <v>0</v>
      </c>
      <c r="B1" s="7"/>
      <c r="C1" s="7"/>
      <c r="D1" s="7"/>
      <c r="E1" s="7"/>
      <c r="F1" s="7"/>
      <c r="G1" s="7"/>
    </row>
    <row r="2" ht="20.25" spans="1:8">
      <c r="A2" s="8" t="s">
        <v>1</v>
      </c>
      <c r="B2" s="8"/>
      <c r="C2" s="8"/>
      <c r="D2" s="8"/>
      <c r="E2" s="8"/>
      <c r="F2" s="8"/>
      <c r="G2" s="8"/>
      <c r="H2" s="8"/>
    </row>
    <row r="3" ht="24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spans="1:7">
      <c r="A4" s="12">
        <v>1</v>
      </c>
      <c r="B4" s="13">
        <v>341</v>
      </c>
      <c r="C4" s="13" t="s">
        <v>9</v>
      </c>
      <c r="D4" s="12">
        <v>2</v>
      </c>
      <c r="E4" s="14">
        <v>1068</v>
      </c>
      <c r="F4" s="15">
        <v>0</v>
      </c>
      <c r="G4" s="15">
        <f t="shared" ref="G4:G54" si="0">E4+F4</f>
        <v>1068</v>
      </c>
    </row>
    <row r="5" spans="1:7">
      <c r="A5" s="12">
        <v>2</v>
      </c>
      <c r="B5" s="13">
        <v>750</v>
      </c>
      <c r="C5" s="13" t="s">
        <v>10</v>
      </c>
      <c r="D5" s="12">
        <v>2</v>
      </c>
      <c r="E5" s="14">
        <v>427</v>
      </c>
      <c r="F5" s="15">
        <v>15.5</v>
      </c>
      <c r="G5" s="15">
        <f t="shared" si="0"/>
        <v>442.5</v>
      </c>
    </row>
    <row r="6" spans="1:7">
      <c r="A6" s="12">
        <v>3</v>
      </c>
      <c r="B6" s="13">
        <v>343</v>
      </c>
      <c r="C6" s="13" t="s">
        <v>11</v>
      </c>
      <c r="D6" s="12">
        <v>2</v>
      </c>
      <c r="E6" s="14">
        <v>397</v>
      </c>
      <c r="F6" s="15">
        <v>0</v>
      </c>
      <c r="G6" s="15">
        <f t="shared" si="0"/>
        <v>397</v>
      </c>
    </row>
    <row r="7" spans="1:7">
      <c r="A7" s="12">
        <v>4</v>
      </c>
      <c r="B7" s="13">
        <v>365</v>
      </c>
      <c r="C7" s="13" t="s">
        <v>12</v>
      </c>
      <c r="D7" s="12">
        <v>2</v>
      </c>
      <c r="E7" s="14">
        <v>337</v>
      </c>
      <c r="F7" s="15">
        <v>0</v>
      </c>
      <c r="G7" s="15">
        <f t="shared" si="0"/>
        <v>337</v>
      </c>
    </row>
    <row r="8" spans="1:7">
      <c r="A8" s="12">
        <v>5</v>
      </c>
      <c r="B8" s="13">
        <v>379</v>
      </c>
      <c r="C8" s="13" t="s">
        <v>13</v>
      </c>
      <c r="D8" s="12">
        <v>2</v>
      </c>
      <c r="E8" s="14">
        <v>300</v>
      </c>
      <c r="F8" s="15">
        <v>0</v>
      </c>
      <c r="G8" s="15">
        <f t="shared" si="0"/>
        <v>300</v>
      </c>
    </row>
    <row r="9" spans="1:7">
      <c r="A9" s="12">
        <v>6</v>
      </c>
      <c r="B9" s="13">
        <v>571</v>
      </c>
      <c r="C9" s="13" t="s">
        <v>14</v>
      </c>
      <c r="D9" s="12">
        <v>2</v>
      </c>
      <c r="E9" s="14">
        <v>231</v>
      </c>
      <c r="F9" s="15">
        <v>19.5</v>
      </c>
      <c r="G9" s="15">
        <f t="shared" si="0"/>
        <v>250.5</v>
      </c>
    </row>
    <row r="10" spans="1:7">
      <c r="A10" s="12">
        <v>7</v>
      </c>
      <c r="B10" s="13">
        <v>517</v>
      </c>
      <c r="C10" s="13" t="s">
        <v>15</v>
      </c>
      <c r="D10" s="12">
        <v>2</v>
      </c>
      <c r="E10" s="14">
        <v>202</v>
      </c>
      <c r="F10" s="15">
        <v>38.8</v>
      </c>
      <c r="G10" s="15">
        <f t="shared" si="0"/>
        <v>240.8</v>
      </c>
    </row>
    <row r="11" spans="1:7">
      <c r="A11" s="12">
        <v>8</v>
      </c>
      <c r="B11" s="13">
        <v>585</v>
      </c>
      <c r="C11" s="13" t="s">
        <v>16</v>
      </c>
      <c r="D11" s="12">
        <v>2</v>
      </c>
      <c r="E11" s="14">
        <v>170</v>
      </c>
      <c r="F11" s="15">
        <v>62.4</v>
      </c>
      <c r="G11" s="15">
        <f t="shared" si="0"/>
        <v>232.4</v>
      </c>
    </row>
    <row r="12" spans="1:7">
      <c r="A12" s="12">
        <v>9</v>
      </c>
      <c r="B12" s="13">
        <v>357</v>
      </c>
      <c r="C12" s="13" t="s">
        <v>17</v>
      </c>
      <c r="D12" s="12">
        <v>2</v>
      </c>
      <c r="E12" s="14">
        <v>138</v>
      </c>
      <c r="F12" s="15">
        <v>37</v>
      </c>
      <c r="G12" s="15">
        <f t="shared" si="0"/>
        <v>175</v>
      </c>
    </row>
    <row r="13" spans="1:7">
      <c r="A13" s="12">
        <v>10</v>
      </c>
      <c r="B13" s="13">
        <v>105267</v>
      </c>
      <c r="C13" s="13" t="s">
        <v>18</v>
      </c>
      <c r="D13" s="12">
        <v>2</v>
      </c>
      <c r="E13" s="14">
        <v>168</v>
      </c>
      <c r="F13" s="15">
        <v>0</v>
      </c>
      <c r="G13" s="15">
        <f t="shared" si="0"/>
        <v>168</v>
      </c>
    </row>
    <row r="14" spans="1:7">
      <c r="A14" s="12">
        <v>11</v>
      </c>
      <c r="B14" s="13">
        <v>103198</v>
      </c>
      <c r="C14" s="13" t="s">
        <v>19</v>
      </c>
      <c r="D14" s="12">
        <v>2</v>
      </c>
      <c r="E14" s="14">
        <v>131</v>
      </c>
      <c r="F14" s="15">
        <v>14.2</v>
      </c>
      <c r="G14" s="15">
        <f t="shared" si="0"/>
        <v>145.2</v>
      </c>
    </row>
    <row r="15" spans="1:7">
      <c r="A15" s="12">
        <v>12</v>
      </c>
      <c r="B15" s="13">
        <v>103639</v>
      </c>
      <c r="C15" s="13" t="s">
        <v>20</v>
      </c>
      <c r="D15" s="12">
        <v>2</v>
      </c>
      <c r="E15" s="14">
        <v>138</v>
      </c>
      <c r="F15" s="15">
        <v>0</v>
      </c>
      <c r="G15" s="15">
        <f t="shared" si="0"/>
        <v>138</v>
      </c>
    </row>
    <row r="16" spans="1:7">
      <c r="A16" s="12">
        <v>13</v>
      </c>
      <c r="B16" s="13">
        <v>106485</v>
      </c>
      <c r="C16" s="13" t="s">
        <v>21</v>
      </c>
      <c r="D16" s="12">
        <v>2</v>
      </c>
      <c r="E16" s="14">
        <v>134</v>
      </c>
      <c r="F16" s="15">
        <v>0</v>
      </c>
      <c r="G16" s="15">
        <f t="shared" si="0"/>
        <v>134</v>
      </c>
    </row>
    <row r="17" spans="1:7">
      <c r="A17" s="12">
        <v>14</v>
      </c>
      <c r="B17" s="13">
        <v>54</v>
      </c>
      <c r="C17" s="13" t="s">
        <v>22</v>
      </c>
      <c r="D17" s="12">
        <v>2</v>
      </c>
      <c r="E17" s="14">
        <v>132</v>
      </c>
      <c r="F17" s="15">
        <v>0</v>
      </c>
      <c r="G17" s="15">
        <f t="shared" si="0"/>
        <v>132</v>
      </c>
    </row>
    <row r="18" spans="1:7">
      <c r="A18" s="12">
        <v>15</v>
      </c>
      <c r="B18" s="13">
        <v>578</v>
      </c>
      <c r="C18" s="13" t="s">
        <v>23</v>
      </c>
      <c r="D18" s="12">
        <v>2</v>
      </c>
      <c r="E18" s="14">
        <v>97</v>
      </c>
      <c r="F18" s="15">
        <v>28.3</v>
      </c>
      <c r="G18" s="15">
        <f t="shared" si="0"/>
        <v>125.3</v>
      </c>
    </row>
    <row r="19" spans="1:7">
      <c r="A19" s="12">
        <v>16</v>
      </c>
      <c r="B19" s="13">
        <v>391</v>
      </c>
      <c r="C19" s="13" t="s">
        <v>24</v>
      </c>
      <c r="D19" s="12">
        <v>2</v>
      </c>
      <c r="E19" s="14">
        <v>118</v>
      </c>
      <c r="F19" s="15">
        <v>0</v>
      </c>
      <c r="G19" s="15">
        <f t="shared" si="0"/>
        <v>118</v>
      </c>
    </row>
    <row r="20" spans="1:7">
      <c r="A20" s="12">
        <v>17</v>
      </c>
      <c r="B20" s="13">
        <v>102479</v>
      </c>
      <c r="C20" s="13" t="s">
        <v>25</v>
      </c>
      <c r="D20" s="12">
        <v>2</v>
      </c>
      <c r="E20" s="14">
        <v>96</v>
      </c>
      <c r="F20" s="15">
        <v>0</v>
      </c>
      <c r="G20" s="15">
        <f t="shared" si="0"/>
        <v>96</v>
      </c>
    </row>
    <row r="21" spans="1:7">
      <c r="A21" s="12">
        <v>18</v>
      </c>
      <c r="B21" s="13">
        <v>747</v>
      </c>
      <c r="C21" s="13" t="s">
        <v>26</v>
      </c>
      <c r="D21" s="12">
        <v>2</v>
      </c>
      <c r="E21" s="14">
        <v>66</v>
      </c>
      <c r="F21" s="15">
        <v>29.8</v>
      </c>
      <c r="G21" s="15">
        <f t="shared" si="0"/>
        <v>95.8</v>
      </c>
    </row>
    <row r="22" spans="1:7">
      <c r="A22" s="12">
        <v>19</v>
      </c>
      <c r="B22" s="13">
        <v>716</v>
      </c>
      <c r="C22" s="13" t="s">
        <v>27</v>
      </c>
      <c r="D22" s="12">
        <v>2</v>
      </c>
      <c r="E22" s="14">
        <v>91</v>
      </c>
      <c r="F22" s="15">
        <v>0</v>
      </c>
      <c r="G22" s="15">
        <f t="shared" si="0"/>
        <v>91</v>
      </c>
    </row>
    <row r="23" spans="1:7">
      <c r="A23" s="12">
        <v>20</v>
      </c>
      <c r="B23" s="13">
        <v>598</v>
      </c>
      <c r="C23" s="13" t="s">
        <v>28</v>
      </c>
      <c r="D23" s="12">
        <v>2</v>
      </c>
      <c r="E23" s="14">
        <v>76</v>
      </c>
      <c r="F23" s="15">
        <v>0</v>
      </c>
      <c r="G23" s="15">
        <f t="shared" si="0"/>
        <v>76</v>
      </c>
    </row>
    <row r="24" spans="1:7">
      <c r="A24" s="12">
        <v>21</v>
      </c>
      <c r="B24" s="13">
        <v>105396</v>
      </c>
      <c r="C24" s="13" t="s">
        <v>29</v>
      </c>
      <c r="D24" s="12">
        <v>2</v>
      </c>
      <c r="E24" s="14">
        <v>74</v>
      </c>
      <c r="F24" s="15">
        <v>0</v>
      </c>
      <c r="G24" s="15">
        <f t="shared" si="0"/>
        <v>74</v>
      </c>
    </row>
    <row r="25" spans="1:7">
      <c r="A25" s="12">
        <v>22</v>
      </c>
      <c r="B25" s="13">
        <v>106399</v>
      </c>
      <c r="C25" s="13" t="s">
        <v>30</v>
      </c>
      <c r="D25" s="12">
        <v>2</v>
      </c>
      <c r="E25" s="14">
        <v>73</v>
      </c>
      <c r="F25" s="15">
        <v>0</v>
      </c>
      <c r="G25" s="15">
        <f t="shared" si="0"/>
        <v>73</v>
      </c>
    </row>
    <row r="26" spans="1:7">
      <c r="A26" s="12">
        <v>23</v>
      </c>
      <c r="B26" s="13">
        <v>101453</v>
      </c>
      <c r="C26" s="13" t="s">
        <v>31</v>
      </c>
      <c r="D26" s="12">
        <v>2</v>
      </c>
      <c r="E26" s="14">
        <v>69</v>
      </c>
      <c r="F26" s="15">
        <v>0</v>
      </c>
      <c r="G26" s="15">
        <f t="shared" si="0"/>
        <v>69</v>
      </c>
    </row>
    <row r="27" spans="1:7">
      <c r="A27" s="12">
        <v>24</v>
      </c>
      <c r="B27" s="13">
        <v>104428</v>
      </c>
      <c r="C27" s="13" t="s">
        <v>32</v>
      </c>
      <c r="D27" s="12">
        <v>2</v>
      </c>
      <c r="E27" s="14">
        <v>69</v>
      </c>
      <c r="F27" s="15">
        <v>0</v>
      </c>
      <c r="G27" s="15">
        <f t="shared" si="0"/>
        <v>69</v>
      </c>
    </row>
    <row r="28" spans="1:7">
      <c r="A28" s="12">
        <v>25</v>
      </c>
      <c r="B28" s="13">
        <v>104430</v>
      </c>
      <c r="C28" s="13" t="s">
        <v>33</v>
      </c>
      <c r="D28" s="12">
        <v>2</v>
      </c>
      <c r="E28" s="14">
        <v>62</v>
      </c>
      <c r="F28" s="15">
        <v>0</v>
      </c>
      <c r="G28" s="15">
        <f t="shared" si="0"/>
        <v>62</v>
      </c>
    </row>
    <row r="29" spans="1:7">
      <c r="A29" s="12">
        <v>26</v>
      </c>
      <c r="B29" s="13">
        <v>104838</v>
      </c>
      <c r="C29" s="13" t="s">
        <v>34</v>
      </c>
      <c r="D29" s="12">
        <v>2</v>
      </c>
      <c r="E29" s="14">
        <v>62</v>
      </c>
      <c r="F29" s="15">
        <v>0</v>
      </c>
      <c r="G29" s="15">
        <f t="shared" si="0"/>
        <v>62</v>
      </c>
    </row>
    <row r="30" spans="1:7">
      <c r="A30" s="12">
        <v>27</v>
      </c>
      <c r="B30" s="13">
        <v>753</v>
      </c>
      <c r="C30" s="13" t="s">
        <v>35</v>
      </c>
      <c r="D30" s="12">
        <v>2</v>
      </c>
      <c r="E30" s="14">
        <v>59</v>
      </c>
      <c r="F30" s="15">
        <v>0</v>
      </c>
      <c r="G30" s="15">
        <f t="shared" si="0"/>
        <v>59</v>
      </c>
    </row>
    <row r="31" spans="1:7">
      <c r="A31" s="12">
        <v>28</v>
      </c>
      <c r="B31" s="13">
        <v>515</v>
      </c>
      <c r="C31" s="13" t="s">
        <v>36</v>
      </c>
      <c r="D31" s="12">
        <v>2</v>
      </c>
      <c r="E31" s="14">
        <v>54</v>
      </c>
      <c r="F31" s="15">
        <v>0</v>
      </c>
      <c r="G31" s="15">
        <f t="shared" si="0"/>
        <v>54</v>
      </c>
    </row>
    <row r="32" spans="1:7">
      <c r="A32" s="12">
        <v>29</v>
      </c>
      <c r="B32" s="13">
        <v>706</v>
      </c>
      <c r="C32" s="13" t="s">
        <v>37</v>
      </c>
      <c r="D32" s="12">
        <v>2</v>
      </c>
      <c r="E32" s="14">
        <v>54</v>
      </c>
      <c r="F32" s="15">
        <v>0</v>
      </c>
      <c r="G32" s="15">
        <f t="shared" si="0"/>
        <v>54</v>
      </c>
    </row>
    <row r="33" spans="1:7">
      <c r="A33" s="12">
        <v>30</v>
      </c>
      <c r="B33" s="13">
        <v>103199</v>
      </c>
      <c r="C33" s="13" t="s">
        <v>38</v>
      </c>
      <c r="D33" s="12">
        <v>2</v>
      </c>
      <c r="E33" s="14">
        <v>54</v>
      </c>
      <c r="F33" s="15">
        <v>0</v>
      </c>
      <c r="G33" s="15">
        <f t="shared" si="0"/>
        <v>54</v>
      </c>
    </row>
    <row r="34" spans="1:7">
      <c r="A34" s="12">
        <v>31</v>
      </c>
      <c r="B34" s="13">
        <v>107829</v>
      </c>
      <c r="C34" s="13" t="s">
        <v>39</v>
      </c>
      <c r="D34" s="12">
        <v>2</v>
      </c>
      <c r="E34" s="14">
        <v>51</v>
      </c>
      <c r="F34" s="15">
        <v>0</v>
      </c>
      <c r="G34" s="15">
        <f t="shared" si="0"/>
        <v>51</v>
      </c>
    </row>
    <row r="35" spans="1:7">
      <c r="A35" s="12">
        <v>32</v>
      </c>
      <c r="B35" s="13">
        <v>727</v>
      </c>
      <c r="C35" s="13" t="s">
        <v>40</v>
      </c>
      <c r="D35" s="12">
        <v>2</v>
      </c>
      <c r="E35" s="14">
        <v>50</v>
      </c>
      <c r="F35" s="15">
        <v>0</v>
      </c>
      <c r="G35" s="15">
        <f t="shared" si="0"/>
        <v>50</v>
      </c>
    </row>
    <row r="36" spans="1:7">
      <c r="A36" s="12">
        <v>33</v>
      </c>
      <c r="B36" s="13">
        <v>587</v>
      </c>
      <c r="C36" s="13" t="s">
        <v>41</v>
      </c>
      <c r="D36" s="12">
        <v>2</v>
      </c>
      <c r="E36" s="14">
        <v>45</v>
      </c>
      <c r="F36" s="15">
        <v>0</v>
      </c>
      <c r="G36" s="15">
        <f t="shared" si="0"/>
        <v>45</v>
      </c>
    </row>
    <row r="37" spans="1:7">
      <c r="A37" s="12">
        <v>34</v>
      </c>
      <c r="B37" s="13">
        <v>740</v>
      </c>
      <c r="C37" s="13" t="s">
        <v>42</v>
      </c>
      <c r="D37" s="12">
        <v>2</v>
      </c>
      <c r="E37" s="14">
        <v>41</v>
      </c>
      <c r="F37" s="15">
        <v>0</v>
      </c>
      <c r="G37" s="15">
        <f t="shared" si="0"/>
        <v>41</v>
      </c>
    </row>
    <row r="38" spans="1:7">
      <c r="A38" s="12">
        <v>35</v>
      </c>
      <c r="B38" s="13">
        <v>106066</v>
      </c>
      <c r="C38" s="13" t="s">
        <v>43</v>
      </c>
      <c r="D38" s="12">
        <v>2</v>
      </c>
      <c r="E38" s="14">
        <v>38</v>
      </c>
      <c r="F38" s="15">
        <v>0</v>
      </c>
      <c r="G38" s="15">
        <f t="shared" si="0"/>
        <v>38</v>
      </c>
    </row>
    <row r="39" spans="1:7">
      <c r="A39" s="12">
        <v>36</v>
      </c>
      <c r="B39" s="13">
        <v>102935</v>
      </c>
      <c r="C39" s="13" t="s">
        <v>44</v>
      </c>
      <c r="D39" s="12">
        <v>2</v>
      </c>
      <c r="E39" s="14">
        <v>35</v>
      </c>
      <c r="F39" s="15">
        <v>0</v>
      </c>
      <c r="G39" s="15">
        <f t="shared" si="0"/>
        <v>35</v>
      </c>
    </row>
    <row r="40" spans="1:7">
      <c r="A40" s="12">
        <v>37</v>
      </c>
      <c r="B40" s="16">
        <v>377</v>
      </c>
      <c r="C40" s="17" t="s">
        <v>45</v>
      </c>
      <c r="D40" s="12" t="s">
        <v>46</v>
      </c>
      <c r="E40" s="18">
        <v>0</v>
      </c>
      <c r="F40" s="18">
        <v>33.5</v>
      </c>
      <c r="G40" s="15">
        <f t="shared" si="0"/>
        <v>33.5</v>
      </c>
    </row>
    <row r="41" spans="1:7">
      <c r="A41" s="12">
        <v>38</v>
      </c>
      <c r="B41" s="16">
        <v>387</v>
      </c>
      <c r="C41" s="17" t="s">
        <v>47</v>
      </c>
      <c r="D41" s="12" t="s">
        <v>46</v>
      </c>
      <c r="E41" s="18">
        <v>0</v>
      </c>
      <c r="F41" s="18">
        <v>29.7</v>
      </c>
      <c r="G41" s="15">
        <f t="shared" si="0"/>
        <v>29.7</v>
      </c>
    </row>
    <row r="42" spans="1:7">
      <c r="A42" s="12">
        <v>39</v>
      </c>
      <c r="B42" s="13">
        <v>591</v>
      </c>
      <c r="C42" s="13" t="s">
        <v>48</v>
      </c>
      <c r="D42" s="12">
        <v>2</v>
      </c>
      <c r="E42" s="14">
        <v>29</v>
      </c>
      <c r="F42" s="15">
        <v>0</v>
      </c>
      <c r="G42" s="15">
        <f t="shared" si="0"/>
        <v>29</v>
      </c>
    </row>
    <row r="43" spans="1:7">
      <c r="A43" s="12">
        <v>40</v>
      </c>
      <c r="B43" s="13">
        <v>371</v>
      </c>
      <c r="C43" s="13" t="s">
        <v>49</v>
      </c>
      <c r="D43" s="12">
        <v>2</v>
      </c>
      <c r="E43" s="14">
        <v>27</v>
      </c>
      <c r="F43" s="15">
        <v>0</v>
      </c>
      <c r="G43" s="15">
        <f t="shared" si="0"/>
        <v>27</v>
      </c>
    </row>
    <row r="44" spans="1:7">
      <c r="A44" s="12">
        <v>41</v>
      </c>
      <c r="B44" s="16">
        <v>511</v>
      </c>
      <c r="C44" s="17" t="s">
        <v>50</v>
      </c>
      <c r="D44" s="12" t="s">
        <v>46</v>
      </c>
      <c r="E44" s="18">
        <v>0</v>
      </c>
      <c r="F44" s="18">
        <v>26.6</v>
      </c>
      <c r="G44" s="15">
        <f t="shared" si="0"/>
        <v>26.6</v>
      </c>
    </row>
    <row r="45" spans="1:7">
      <c r="A45" s="12">
        <v>42</v>
      </c>
      <c r="B45" s="13">
        <v>359</v>
      </c>
      <c r="C45" s="13" t="s">
        <v>51</v>
      </c>
      <c r="D45" s="12">
        <v>2</v>
      </c>
      <c r="E45" s="14">
        <v>23</v>
      </c>
      <c r="F45" s="15">
        <v>0</v>
      </c>
      <c r="G45" s="15">
        <f t="shared" si="0"/>
        <v>23</v>
      </c>
    </row>
    <row r="46" spans="1:7">
      <c r="A46" s="12">
        <v>43</v>
      </c>
      <c r="B46" s="13">
        <v>570</v>
      </c>
      <c r="C46" s="13" t="s">
        <v>52</v>
      </c>
      <c r="D46" s="12">
        <v>2</v>
      </c>
      <c r="E46" s="14">
        <v>7</v>
      </c>
      <c r="F46" s="15">
        <v>12.4</v>
      </c>
      <c r="G46" s="15">
        <f t="shared" si="0"/>
        <v>19.4</v>
      </c>
    </row>
    <row r="47" spans="1:7">
      <c r="A47" s="12">
        <v>44</v>
      </c>
      <c r="B47" s="13">
        <v>704</v>
      </c>
      <c r="C47" s="13" t="s">
        <v>53</v>
      </c>
      <c r="D47" s="12">
        <v>2</v>
      </c>
      <c r="E47" s="14">
        <v>18</v>
      </c>
      <c r="F47" s="15">
        <v>0</v>
      </c>
      <c r="G47" s="15">
        <f t="shared" si="0"/>
        <v>18</v>
      </c>
    </row>
    <row r="48" spans="1:7">
      <c r="A48" s="12">
        <v>45</v>
      </c>
      <c r="B48" s="13">
        <v>102564</v>
      </c>
      <c r="C48" s="13" t="s">
        <v>54</v>
      </c>
      <c r="D48" s="12">
        <v>2</v>
      </c>
      <c r="E48" s="14">
        <v>18</v>
      </c>
      <c r="F48" s="15">
        <v>0</v>
      </c>
      <c r="G48" s="15">
        <f t="shared" si="0"/>
        <v>18</v>
      </c>
    </row>
    <row r="49" spans="1:7">
      <c r="A49" s="12">
        <v>46</v>
      </c>
      <c r="B49" s="13">
        <v>754</v>
      </c>
      <c r="C49" s="13" t="s">
        <v>55</v>
      </c>
      <c r="D49" s="12">
        <v>2</v>
      </c>
      <c r="E49" s="14">
        <v>16</v>
      </c>
      <c r="F49" s="15">
        <v>0</v>
      </c>
      <c r="G49" s="15">
        <f t="shared" si="0"/>
        <v>16</v>
      </c>
    </row>
    <row r="50" spans="1:7">
      <c r="A50" s="12">
        <v>47</v>
      </c>
      <c r="B50" s="16">
        <v>582</v>
      </c>
      <c r="C50" s="17" t="s">
        <v>56</v>
      </c>
      <c r="D50" s="12" t="s">
        <v>46</v>
      </c>
      <c r="E50" s="18">
        <v>0</v>
      </c>
      <c r="F50" s="18">
        <v>14.7</v>
      </c>
      <c r="G50" s="15">
        <f t="shared" si="0"/>
        <v>14.7</v>
      </c>
    </row>
    <row r="51" spans="1:7">
      <c r="A51" s="12">
        <v>48</v>
      </c>
      <c r="B51" s="13">
        <v>108277</v>
      </c>
      <c r="C51" s="13" t="s">
        <v>57</v>
      </c>
      <c r="D51" s="12">
        <v>2</v>
      </c>
      <c r="E51" s="14">
        <v>9</v>
      </c>
      <c r="F51" s="15">
        <v>0</v>
      </c>
      <c r="G51" s="15">
        <f t="shared" si="0"/>
        <v>9</v>
      </c>
    </row>
    <row r="52" spans="1:7">
      <c r="A52" s="12">
        <v>49</v>
      </c>
      <c r="B52" s="16">
        <v>349</v>
      </c>
      <c r="C52" s="17" t="s">
        <v>58</v>
      </c>
      <c r="D52" s="12" t="s">
        <v>46</v>
      </c>
      <c r="E52" s="18">
        <v>0</v>
      </c>
      <c r="F52" s="18">
        <v>3.7</v>
      </c>
      <c r="G52" s="15">
        <f t="shared" si="0"/>
        <v>3.7</v>
      </c>
    </row>
    <row r="53" spans="1:7">
      <c r="A53" s="12">
        <v>50</v>
      </c>
      <c r="B53" s="13">
        <v>545</v>
      </c>
      <c r="C53" s="13" t="s">
        <v>59</v>
      </c>
      <c r="D53" s="12">
        <v>2</v>
      </c>
      <c r="E53" s="14">
        <v>3</v>
      </c>
      <c r="F53" s="15">
        <v>0</v>
      </c>
      <c r="G53" s="15">
        <f t="shared" si="0"/>
        <v>3</v>
      </c>
    </row>
    <row r="54" spans="1:7">
      <c r="A54" s="12">
        <v>51</v>
      </c>
      <c r="B54" s="13">
        <v>106865</v>
      </c>
      <c r="C54" s="13" t="s">
        <v>60</v>
      </c>
      <c r="D54" s="12">
        <v>2</v>
      </c>
      <c r="E54" s="14">
        <v>1</v>
      </c>
      <c r="F54" s="15">
        <v>0</v>
      </c>
      <c r="G54" s="15">
        <f t="shared" si="0"/>
        <v>1</v>
      </c>
    </row>
    <row r="55" spans="1:7">
      <c r="A55" s="19"/>
      <c r="B55" s="19"/>
      <c r="C55" s="20" t="s">
        <v>61</v>
      </c>
      <c r="D55" s="20"/>
      <c r="E55" s="21">
        <f>SUM(E4:E54)</f>
        <v>5558</v>
      </c>
      <c r="F55" s="21">
        <f>SUM(F4:F54)</f>
        <v>366.1</v>
      </c>
      <c r="G55" s="21">
        <f>SUM(G4:G54)</f>
        <v>5924.1</v>
      </c>
    </row>
  </sheetData>
  <autoFilter ref="A3:F55">
    <extLst/>
  </autoFilter>
  <sortState ref="A3:G53">
    <sortCondition ref="G3:G53" descending="1"/>
  </sortState>
  <mergeCells count="2">
    <mergeCell ref="A1:G1"/>
    <mergeCell ref="A2:H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5"/>
  <sheetViews>
    <sheetView workbookViewId="0">
      <selection activeCell="E9" sqref="E9:E13"/>
    </sheetView>
  </sheetViews>
  <sheetFormatPr defaultColWidth="9" defaultRowHeight="13.5" outlineLevelCol="6"/>
  <sheetData>
    <row r="1" spans="2:7">
      <c r="B1" s="1">
        <v>585</v>
      </c>
      <c r="C1" s="2" t="s">
        <v>62</v>
      </c>
      <c r="D1" s="3" t="s">
        <v>46</v>
      </c>
      <c r="E1" s="4">
        <v>62.3772</v>
      </c>
      <c r="F1">
        <f>VLOOKUP(B1,Sheet1!B:E,4,0)</f>
        <v>170</v>
      </c>
      <c r="G1">
        <f>VLOOKUP(B1,Sheet1!B:B,1,0)</f>
        <v>585</v>
      </c>
    </row>
    <row r="2" spans="2:7">
      <c r="B2" s="1">
        <v>357</v>
      </c>
      <c r="C2" s="2" t="s">
        <v>63</v>
      </c>
      <c r="D2" s="3" t="s">
        <v>46</v>
      </c>
      <c r="E2" s="4">
        <v>37.03047</v>
      </c>
      <c r="F2">
        <f>VLOOKUP(B2,Sheet1!B:E,4,0)</f>
        <v>138</v>
      </c>
      <c r="G2">
        <f>VLOOKUP(B2,Sheet1!B:B,1,0)</f>
        <v>357</v>
      </c>
    </row>
    <row r="3" spans="2:7">
      <c r="B3" s="1">
        <v>570</v>
      </c>
      <c r="C3" s="2" t="s">
        <v>64</v>
      </c>
      <c r="D3" s="3" t="s">
        <v>46</v>
      </c>
      <c r="E3" s="4">
        <v>12.44271</v>
      </c>
      <c r="F3">
        <f>VLOOKUP(B3,Sheet1!B:E,4,0)</f>
        <v>7</v>
      </c>
      <c r="G3">
        <f>VLOOKUP(B3,Sheet1!B:B,1,0)</f>
        <v>570</v>
      </c>
    </row>
    <row r="4" spans="2:7">
      <c r="B4" s="1">
        <v>571</v>
      </c>
      <c r="C4" s="2" t="s">
        <v>65</v>
      </c>
      <c r="D4" s="3" t="s">
        <v>46</v>
      </c>
      <c r="E4" s="4">
        <v>19.4751</v>
      </c>
      <c r="F4">
        <f>VLOOKUP(B4,Sheet1!B:E,4,0)</f>
        <v>231</v>
      </c>
      <c r="G4">
        <f>VLOOKUP(B4,Sheet1!B:B,1,0)</f>
        <v>571</v>
      </c>
    </row>
    <row r="5" spans="2:7">
      <c r="B5" s="1">
        <v>747</v>
      </c>
      <c r="C5" s="2" t="s">
        <v>66</v>
      </c>
      <c r="D5" s="3" t="s">
        <v>46</v>
      </c>
      <c r="E5" s="4">
        <v>29.84223</v>
      </c>
      <c r="F5">
        <f>VLOOKUP(B5,Sheet1!B:E,4,0)</f>
        <v>66</v>
      </c>
      <c r="G5">
        <f>VLOOKUP(B5,Sheet1!B:B,1,0)</f>
        <v>747</v>
      </c>
    </row>
    <row r="6" spans="2:7">
      <c r="B6" s="1">
        <v>517</v>
      </c>
      <c r="C6" s="2" t="s">
        <v>67</v>
      </c>
      <c r="D6" s="3" t="s">
        <v>46</v>
      </c>
      <c r="E6" s="4">
        <v>38.86875</v>
      </c>
      <c r="F6">
        <f>VLOOKUP(B6,Sheet1!B:E,4,0)</f>
        <v>202</v>
      </c>
      <c r="G6">
        <f>VLOOKUP(B6,Sheet1!B:B,1,0)</f>
        <v>517</v>
      </c>
    </row>
    <row r="7" spans="2:7">
      <c r="B7" s="1">
        <v>750</v>
      </c>
      <c r="C7" s="2" t="s">
        <v>68</v>
      </c>
      <c r="D7" s="3" t="s">
        <v>46</v>
      </c>
      <c r="E7" s="4">
        <v>15.56226</v>
      </c>
      <c r="F7">
        <f>VLOOKUP(B7,Sheet1!B:E,4,0)</f>
        <v>427</v>
      </c>
      <c r="G7">
        <f>VLOOKUP(B7,Sheet1!B:B,1,0)</f>
        <v>750</v>
      </c>
    </row>
    <row r="8" spans="2:7">
      <c r="B8" s="1">
        <v>103198</v>
      </c>
      <c r="C8" s="2" t="s">
        <v>69</v>
      </c>
      <c r="D8" s="3" t="s">
        <v>46</v>
      </c>
      <c r="E8" s="4">
        <v>14.15355</v>
      </c>
      <c r="F8">
        <f>VLOOKUP(B8,Sheet1!B:E,4,0)</f>
        <v>131</v>
      </c>
      <c r="G8">
        <f>VLOOKUP(B8,Sheet1!B:B,1,0)</f>
        <v>103198</v>
      </c>
    </row>
    <row r="9" spans="2:7">
      <c r="B9" s="1">
        <v>349</v>
      </c>
      <c r="C9" s="2" t="s">
        <v>58</v>
      </c>
      <c r="D9" s="3" t="s">
        <v>46</v>
      </c>
      <c r="E9" s="4">
        <v>3.72393</v>
      </c>
      <c r="F9">
        <f>VLOOKUP(B9,Sheet1!B:E,4,0)</f>
        <v>0</v>
      </c>
      <c r="G9">
        <f>VLOOKUP(B9,Sheet1!B:B,1,0)</f>
        <v>349</v>
      </c>
    </row>
    <row r="10" spans="2:7">
      <c r="B10" s="1">
        <v>387</v>
      </c>
      <c r="C10" s="2" t="s">
        <v>47</v>
      </c>
      <c r="D10" s="3" t="s">
        <v>46</v>
      </c>
      <c r="E10" s="4">
        <v>29.73138</v>
      </c>
      <c r="F10">
        <f>VLOOKUP(B10,Sheet1!B:E,4,0)</f>
        <v>0</v>
      </c>
      <c r="G10">
        <f>VLOOKUP(B10,Sheet1!B:B,1,0)</f>
        <v>387</v>
      </c>
    </row>
    <row r="11" spans="2:7">
      <c r="B11" s="1">
        <v>377</v>
      </c>
      <c r="C11" s="2" t="s">
        <v>45</v>
      </c>
      <c r="D11" s="3" t="s">
        <v>46</v>
      </c>
      <c r="E11" s="4">
        <v>33.55245</v>
      </c>
      <c r="F11">
        <f>VLOOKUP(B11,Sheet1!B:E,4,0)</f>
        <v>0</v>
      </c>
      <c r="G11">
        <f>VLOOKUP(B11,Sheet1!B:B,1,0)</f>
        <v>377</v>
      </c>
    </row>
    <row r="12" spans="2:7">
      <c r="B12" s="1">
        <v>511</v>
      </c>
      <c r="C12" s="2" t="s">
        <v>50</v>
      </c>
      <c r="D12" s="3" t="s">
        <v>46</v>
      </c>
      <c r="E12" s="4">
        <v>26.64</v>
      </c>
      <c r="F12">
        <f>VLOOKUP(B12,Sheet1!B:E,4,0)</f>
        <v>0</v>
      </c>
      <c r="G12">
        <f>VLOOKUP(B12,Sheet1!B:B,1,0)</f>
        <v>511</v>
      </c>
    </row>
    <row r="13" spans="2:7">
      <c r="B13" s="1">
        <v>582</v>
      </c>
      <c r="C13" s="2" t="s">
        <v>56</v>
      </c>
      <c r="D13" s="3" t="s">
        <v>46</v>
      </c>
      <c r="E13" s="4">
        <v>14.71332</v>
      </c>
      <c r="F13">
        <f>VLOOKUP(B13,Sheet1!B:E,4,0)</f>
        <v>0</v>
      </c>
      <c r="G13">
        <f>VLOOKUP(B13,Sheet1!B:B,1,0)</f>
        <v>582</v>
      </c>
    </row>
    <row r="14" spans="2:7">
      <c r="B14" s="1">
        <v>578</v>
      </c>
      <c r="C14" s="2" t="s">
        <v>70</v>
      </c>
      <c r="D14" s="3" t="s">
        <v>46</v>
      </c>
      <c r="E14" s="4">
        <v>28.27302</v>
      </c>
      <c r="F14">
        <f>VLOOKUP(B14,Sheet1!B:E,4,0)</f>
        <v>97</v>
      </c>
      <c r="G14">
        <f>VLOOKUP(B14,Sheet1!B:B,1,0)</f>
        <v>578</v>
      </c>
    </row>
    <row r="15" spans="5:7">
      <c r="E15">
        <v>366.38637</v>
      </c>
      <c r="F15" t="e">
        <f>VLOOKUP(B15,Sheet1!B:E,4,0)</f>
        <v>#N/A</v>
      </c>
      <c r="G15" t="e">
        <f>VLOOKUP(B15,Sheet1!B:B,1,0)</f>
        <v>#N/A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2019-10-30T03:09:00Z</dcterms:created>
  <dcterms:modified xsi:type="dcterms:W3CDTF">2019-10-30T11:00:51Z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