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<sst xmlns="http://schemas.openxmlformats.org/spreadsheetml/2006/main" count="216" uniqueCount="163">
  <si>
    <t>小程序找药（2019.10.15）</t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</si>
  <si>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</si>
  <si>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</si>
  <si>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</si>
  <si>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</si>
  <si>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</si>
  <si>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</si>
  <si>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</si>
  <si>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</si>
  <si>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</si>
  <si>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</si>
  <si>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</si>
  <si>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</si>
  <si>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</si>
  <si>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</si>
  <si>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</si>
  <si>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</si>
  <si>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是王同学啊</t>
  </si>
  <si>
    <t>2019-10-15 08:16:09</t>
  </si>
  <si>
    <t>a3365</t>
  </si>
  <si>
    <t>吡罗昔康片</t>
  </si>
  <si>
    <t>100片</t>
  </si>
  <si>
    <t>精华制药有限公司</t>
  </si>
  <si>
    <t>H32020812</t>
  </si>
  <si>
    <t>30</t>
  </si>
  <si>
    <t>普通</t>
  </si>
  <si>
    <t>员工</t>
  </si>
  <si>
    <t>请采购部找渠道</t>
  </si>
  <si>
    <t>太极大药房童子街店</t>
  </si>
  <si>
    <t>2019-10-15 08:53:38</t>
  </si>
  <si>
    <t>a3366</t>
  </si>
  <si>
    <t>硒酵母片</t>
  </si>
  <si>
    <t>50ug×50片</t>
  </si>
  <si>
    <t>牡丹江灵泰药业</t>
  </si>
  <si>
    <t>H1090161</t>
  </si>
  <si>
    <t>42</t>
  </si>
  <si>
    <t>雨后的彩虹</t>
  </si>
  <si>
    <t>2019-10-15 09:22:14</t>
  </si>
  <si>
    <t>a3367</t>
  </si>
  <si>
    <t>哮喘胶囊</t>
  </si>
  <si>
    <t>24粒</t>
  </si>
  <si>
    <t>贵州拜特制药有限公司</t>
  </si>
  <si>
    <t>Z20050168</t>
  </si>
  <si>
    <t>28</t>
  </si>
  <si>
    <t>已回复有渠道，请采购部尽快报送新品</t>
  </si>
  <si>
    <t>倩小ㄊ</t>
  </si>
  <si>
    <t>2019-10-15 09:56:14</t>
  </si>
  <si>
    <t>a3368</t>
  </si>
  <si>
    <t>眼白金</t>
  </si>
  <si>
    <t>20ml</t>
  </si>
  <si>
    <t>泽水贸易</t>
  </si>
  <si>
    <t>H2003001606</t>
  </si>
  <si>
    <t>20</t>
  </si>
  <si>
    <t>Flerken</t>
  </si>
  <si>
    <t>2019-10-15 10:29:29</t>
  </si>
  <si>
    <t>a3369</t>
  </si>
  <si>
    <t>金天格胶囊</t>
  </si>
  <si>
    <t>0.4g*24粒</t>
  </si>
  <si>
    <t>金花企业</t>
  </si>
  <si>
    <t>z2003080</t>
  </si>
  <si>
    <t>52</t>
  </si>
  <si>
    <t>在特殊目录，一直未购进，请采购部购进</t>
  </si>
  <si>
    <t>2019-10-15 10:48:17</t>
  </si>
  <si>
    <t>a3370</t>
  </si>
  <si>
    <t>消核片</t>
  </si>
  <si>
    <r>
      <t>60</t>
    </r>
    <r>
      <rPr>
        <sz val="10"/>
        <rFont val="宋体"/>
        <charset val="134"/>
      </rPr>
      <t>片</t>
    </r>
  </si>
  <si>
    <t>光大</t>
  </si>
  <si>
    <t>Z51020079</t>
  </si>
  <si>
    <t>王道芳</t>
  </si>
  <si>
    <t>15982363983</t>
  </si>
  <si>
    <t>客户</t>
  </si>
  <si>
    <t>在零售目录，仓库及门店无库存，请采购部购进后铺货到童子街店</t>
  </si>
  <si>
    <t>小确幸</t>
  </si>
  <si>
    <t>2019-10-15 11:45:21</t>
  </si>
  <si>
    <t>a3371</t>
  </si>
  <si>
    <t>复方愈酚喷托那敏糖浆</t>
  </si>
  <si>
    <t>100ml</t>
  </si>
  <si>
    <t>太极西南药业</t>
  </si>
  <si>
    <t>H50021872</t>
  </si>
  <si>
    <t>加急</t>
  </si>
  <si>
    <t>微笑</t>
  </si>
  <si>
    <t>2019-10-15 12:00:10</t>
  </si>
  <si>
    <t>a3372</t>
  </si>
  <si>
    <t>复方鱼腥草颗粒</t>
  </si>
  <si>
    <t>6gX10袋</t>
  </si>
  <si>
    <t>帮琪药业</t>
  </si>
  <si>
    <t>Z20010131</t>
  </si>
  <si>
    <t>X</t>
  </si>
  <si>
    <t>April</t>
  </si>
  <si>
    <t>2019-10-15 13:34:19</t>
  </si>
  <si>
    <t>a3373</t>
  </si>
  <si>
    <t>长春西汀片</t>
  </si>
  <si>
    <t>30片</t>
  </si>
  <si>
    <t>匈牙利吉瑞大药厂</t>
  </si>
  <si>
    <t>H20130774</t>
  </si>
  <si>
    <t>90-100</t>
  </si>
  <si>
    <t>新品</t>
  </si>
  <si>
    <t>已进特殊目录，还未购进，请采购部联系厂家交资料后购进</t>
  </si>
  <si>
    <t>时光是自称包治百病的庸医？？</t>
  </si>
  <si>
    <t>2019-10-15 13:35:38</t>
  </si>
  <si>
    <t>a3374</t>
  </si>
  <si>
    <t>鲑降钙素鼻喷雾剂</t>
  </si>
  <si>
    <r>
      <t>16</t>
    </r>
    <r>
      <rPr>
        <sz val="10"/>
        <rFont val="宋体"/>
        <charset val="134"/>
      </rPr>
      <t>喷</t>
    </r>
  </si>
  <si>
    <t>银谷制药</t>
  </si>
  <si>
    <t>HZ0030906</t>
  </si>
  <si>
    <t>不清楚</t>
  </si>
  <si>
    <t>哎呦喂</t>
  </si>
  <si>
    <t>2019-10-15 16:05:29</t>
  </si>
  <si>
    <t>a3375</t>
  </si>
  <si>
    <t>肿节风分散片</t>
  </si>
  <si>
    <t>0.2克*24片</t>
  </si>
  <si>
    <t>浙江维康制药公司</t>
  </si>
  <si>
    <t>Z20060254</t>
  </si>
  <si>
    <t>18</t>
  </si>
  <si>
    <t>2019-10-15 16:09:03</t>
  </si>
  <si>
    <t>a3376</t>
  </si>
  <si>
    <t>门冬氨酸氨氯地平片</t>
  </si>
  <si>
    <t>5mg*14片</t>
  </si>
  <si>
    <t>浙江尖峰药业有限公司</t>
  </si>
  <si>
    <t>H20020487</t>
  </si>
  <si>
    <t>YX</t>
  </si>
  <si>
    <t>2019-10-15 17:44:09</t>
  </si>
  <si>
    <t>a3377</t>
  </si>
  <si>
    <t>苯扎贝特分散片</t>
  </si>
  <si>
    <t>0.2g×24片</t>
  </si>
  <si>
    <t>江苏万高药业股份有限公司</t>
  </si>
  <si>
    <t>H20070265</t>
  </si>
  <si>
    <t>樱桃蜜</t>
  </si>
  <si>
    <t>2019-10-15 17:55:41</t>
  </si>
  <si>
    <t>a3378</t>
  </si>
  <si>
    <t>复方双花口服液</t>
  </si>
  <si>
    <t>6支</t>
  </si>
  <si>
    <t>康益药业</t>
  </si>
  <si>
    <t>Z10940063</t>
  </si>
  <si>
    <t>2019-10-15 18:02:02</t>
  </si>
  <si>
    <t>a3379</t>
  </si>
  <si>
    <t>藤黄健骨丸</t>
  </si>
  <si>
    <t>72丸</t>
  </si>
  <si>
    <t>山西旺龙药业</t>
  </si>
  <si>
    <t>Z20026565</t>
  </si>
  <si>
    <t>35</t>
  </si>
  <si>
    <t>agatha</t>
  </si>
  <si>
    <t>2019-10-15 19:43:04</t>
  </si>
  <si>
    <t>a3380</t>
  </si>
  <si>
    <t>益肺止咳胶囊</t>
  </si>
  <si>
    <t>12粒/板×2板/盒</t>
  </si>
  <si>
    <t>贵州飞云岭药业股份有限公司</t>
  </si>
  <si>
    <t>Z20026326</t>
  </si>
  <si>
    <t>36</t>
  </si>
  <si>
    <t>喜？？？？？？</t>
  </si>
  <si>
    <t>2019-10-15 20:32:04</t>
  </si>
  <si>
    <t>b157</t>
  </si>
  <si>
    <t>盐酸黄酮哌酯片</t>
  </si>
  <si>
    <t>15片*1板（盒）</t>
  </si>
  <si>
    <t>吉林金恒制药股份有限公司</t>
  </si>
  <si>
    <t>H10940196</t>
  </si>
  <si>
    <t>门店ID填写有误，请重新上报</t>
  </si>
  <si>
    <t>2019-10-15 20:59:15</t>
  </si>
  <si>
    <t>a3381</t>
  </si>
  <si>
    <t>克林霉素磷酸酯阴道凝胶</t>
  </si>
  <si>
    <t>3支</t>
  </si>
  <si>
    <t>多多药业</t>
  </si>
  <si>
    <t>H20090261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</si>
</sst>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2"/>
      <name val="Arial"/>
      <family val="2"/>
      <charset val="0"/>
    </font>
    <font>
      <sz val="9"/>
      <color rgb="FF666666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0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F29" sqref="F29"/>
    </sheetView>
  </sheetViews>
  <sheetFormatPr defaultColWidth="9" defaultRowHeight="13.5"/>
  <cols>
    <col min="1" max="1" width="6.75" customWidth="1"/>
    <col min="2" max="2" width="8.625" customWidth="1"/>
    <col min="3" max="3" width="11.7166666666667" customWidth="1"/>
    <col min="4" max="4" width="7.375" customWidth="1"/>
    <col min="5" max="5" width="18.625" customWidth="1"/>
    <col min="6" max="6" width="11.7166666666667" customWidth="1"/>
    <col min="7" max="7" width="8.125" customWidth="1"/>
    <col min="8" max="9" width="11.7166666666667" customWidth="1"/>
    <col min="10" max="10" width="7.875" customWidth="1"/>
    <col min="11" max="11" width="9.125" customWidth="1"/>
    <col min="12" max="12" width="11.7166666666667" customWidth="1"/>
    <col min="13" max="13" width="8.25" customWidth="1"/>
    <col min="14" max="14" width="7.375" customWidth="1"/>
    <col min="15" max="15" width="7.125" customWidth="1"/>
    <col min="16" max="16" width="56.125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7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5">
        <v>1</v>
      </c>
      <c r="B3" s="6" t="s">
        <v>17</v>
      </c>
      <c r="C3" s="6" t="s">
        <v>18</v>
      </c>
      <c r="D3" s="6" t="s">
        <v>19</v>
      </c>
      <c r="E3" s="7" t="s">
        <v>20</v>
      </c>
      <c r="F3" s="6" t="s">
        <v>21</v>
      </c>
      <c r="G3" s="8">
        <v>1</v>
      </c>
      <c r="H3" s="6" t="s">
        <v>22</v>
      </c>
      <c r="I3" s="6" t="s">
        <v>23</v>
      </c>
      <c r="J3" s="6" t="s">
        <v>24</v>
      </c>
      <c r="K3" s="8">
        <v>716</v>
      </c>
      <c r="L3" s="6" t="str">
        <f>VLOOKUP(K3,'[1]查询当前所有门店保管帐库存（后勤用）'!$B$1:$D$65536,3,0)</f>
        <v>四川太极大邑县沙渠镇方圆路药店</v>
      </c>
      <c r="M3" s="6" t="s">
        <v>25</v>
      </c>
      <c r="N3" s="18" t="s">
        <v>26</v>
      </c>
      <c r="O3" s="18"/>
      <c r="P3" s="18" t="s">
        <v>27</v>
      </c>
    </row>
    <row r="4" spans="1:16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8">
        <v>4</v>
      </c>
      <c r="H4" s="6" t="s">
        <v>33</v>
      </c>
      <c r="I4" s="6" t="s">
        <v>34</v>
      </c>
      <c r="J4" s="6" t="s">
        <v>35</v>
      </c>
      <c r="K4" s="8">
        <v>102935</v>
      </c>
      <c r="L4" s="6" t="str">
        <f>VLOOKUP(K4,'[1]查询当前所有门店保管帐库存（后勤用）'!$B$1:$D$65536,3,0)</f>
        <v>四川太极青羊区童子街药店</v>
      </c>
      <c r="M4" s="6" t="s">
        <v>25</v>
      </c>
      <c r="N4" s="18" t="s">
        <v>26</v>
      </c>
      <c r="O4" s="18"/>
      <c r="P4" s="18" t="s">
        <v>27</v>
      </c>
    </row>
    <row r="5" spans="1:16">
      <c r="A5" s="5">
        <v>3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40</v>
      </c>
      <c r="G5" s="6">
        <v>3</v>
      </c>
      <c r="H5" s="6" t="s">
        <v>41</v>
      </c>
      <c r="I5" s="6" t="s">
        <v>42</v>
      </c>
      <c r="J5" s="6" t="s">
        <v>43</v>
      </c>
      <c r="K5" s="8">
        <v>594</v>
      </c>
      <c r="L5" s="6" t="str">
        <f>VLOOKUP(K5,'[1]查询当前所有门店保管帐库存（后勤用）'!$B$1:$D$65536,3,0)</f>
        <v>四川太极大邑县安仁镇千禧街药店</v>
      </c>
      <c r="M5" s="6" t="s">
        <v>25</v>
      </c>
      <c r="N5" s="18" t="s">
        <v>26</v>
      </c>
      <c r="O5" s="16"/>
      <c r="P5" s="18" t="s">
        <v>44</v>
      </c>
    </row>
    <row r="6" spans="1:16">
      <c r="A6" s="5">
        <v>4</v>
      </c>
      <c r="B6" s="6" t="s">
        <v>45</v>
      </c>
      <c r="C6" s="6" t="s">
        <v>46</v>
      </c>
      <c r="D6" s="6" t="s">
        <v>47</v>
      </c>
      <c r="E6" s="6" t="s">
        <v>48</v>
      </c>
      <c r="F6" s="6" t="s">
        <v>49</v>
      </c>
      <c r="G6" s="8">
        <v>1</v>
      </c>
      <c r="H6" s="6" t="s">
        <v>50</v>
      </c>
      <c r="I6" s="6" t="s">
        <v>51</v>
      </c>
      <c r="J6" s="6" t="s">
        <v>52</v>
      </c>
      <c r="K6" s="8">
        <v>329</v>
      </c>
      <c r="L6" s="6" t="str">
        <f>VLOOKUP(K6,'[1]查询当前所有门店保管帐库存（后勤用）'!$B$1:$D$65536,3,0)</f>
        <v>四川太极温江店</v>
      </c>
      <c r="M6" s="6" t="s">
        <v>25</v>
      </c>
      <c r="N6" s="18" t="s">
        <v>26</v>
      </c>
      <c r="O6" s="18"/>
      <c r="P6" s="18" t="s">
        <v>27</v>
      </c>
    </row>
    <row r="7" ht="15" spans="1:16">
      <c r="A7" s="5">
        <v>5</v>
      </c>
      <c r="B7" s="6" t="s">
        <v>53</v>
      </c>
      <c r="C7" s="6" t="s">
        <v>54</v>
      </c>
      <c r="D7" s="6" t="s">
        <v>55</v>
      </c>
      <c r="E7" s="6" t="s">
        <v>56</v>
      </c>
      <c r="F7" s="6" t="s">
        <v>57</v>
      </c>
      <c r="G7" s="8">
        <v>2</v>
      </c>
      <c r="H7" s="6" t="s">
        <v>58</v>
      </c>
      <c r="I7" s="6" t="s">
        <v>59</v>
      </c>
      <c r="J7" s="6" t="s">
        <v>60</v>
      </c>
      <c r="K7" s="8">
        <v>573</v>
      </c>
      <c r="L7" s="6" t="str">
        <f>VLOOKUP(K7,'[1]查询当前所有门店保管帐库存（后勤用）'!$B$1:$D$65536,3,0)</f>
        <v>四川太极双流县西航港街道锦华路一段药店</v>
      </c>
      <c r="M7" s="6" t="s">
        <v>25</v>
      </c>
      <c r="N7" s="18" t="s">
        <v>26</v>
      </c>
      <c r="O7" s="19">
        <v>56694</v>
      </c>
      <c r="P7" s="18" t="s">
        <v>61</v>
      </c>
    </row>
    <row r="8" s="1" customFormat="1" spans="1:16">
      <c r="A8" s="9">
        <v>6</v>
      </c>
      <c r="B8" s="10" t="s">
        <v>28</v>
      </c>
      <c r="C8" s="10" t="s">
        <v>62</v>
      </c>
      <c r="D8" s="10" t="s">
        <v>63</v>
      </c>
      <c r="E8" s="10" t="s">
        <v>64</v>
      </c>
      <c r="F8" s="10" t="s">
        <v>65</v>
      </c>
      <c r="G8" s="10">
        <v>3</v>
      </c>
      <c r="H8" s="11" t="s">
        <v>66</v>
      </c>
      <c r="I8" s="20" t="s">
        <v>67</v>
      </c>
      <c r="J8" s="10">
        <v>23.5</v>
      </c>
      <c r="K8" s="10" t="s">
        <v>68</v>
      </c>
      <c r="L8" s="10" t="s">
        <v>69</v>
      </c>
      <c r="M8" s="11"/>
      <c r="N8" s="21" t="s">
        <v>70</v>
      </c>
      <c r="O8" s="22">
        <v>19543</v>
      </c>
      <c r="P8" s="21" t="s">
        <v>71</v>
      </c>
    </row>
    <row r="9" spans="1:16">
      <c r="A9" s="5">
        <v>7</v>
      </c>
      <c r="B9" s="6" t="s">
        <v>72</v>
      </c>
      <c r="C9" s="6" t="s">
        <v>73</v>
      </c>
      <c r="D9" s="6" t="s">
        <v>74</v>
      </c>
      <c r="E9" s="6" t="s">
        <v>75</v>
      </c>
      <c r="F9" s="6" t="s">
        <v>76</v>
      </c>
      <c r="G9" s="8">
        <v>1</v>
      </c>
      <c r="H9" s="6" t="s">
        <v>77</v>
      </c>
      <c r="I9" s="6" t="s">
        <v>78</v>
      </c>
      <c r="J9" s="6" t="s">
        <v>24</v>
      </c>
      <c r="K9" s="8">
        <v>106865</v>
      </c>
      <c r="L9" s="6" t="str">
        <f>VLOOKUP(K9,'[1]查询当前所有门店保管帐库存（后勤用）'!$B$1:$D$65536,3,0)</f>
        <v>四川太极武侯区丝竹路药店</v>
      </c>
      <c r="M9" s="6" t="s">
        <v>79</v>
      </c>
      <c r="N9" s="18" t="s">
        <v>26</v>
      </c>
      <c r="O9" s="18"/>
      <c r="P9" s="18" t="s">
        <v>44</v>
      </c>
    </row>
    <row r="10" spans="1:16">
      <c r="A10" s="5">
        <v>8</v>
      </c>
      <c r="B10" s="6" t="s">
        <v>80</v>
      </c>
      <c r="C10" s="6" t="s">
        <v>81</v>
      </c>
      <c r="D10" s="6" t="s">
        <v>82</v>
      </c>
      <c r="E10" s="6" t="s">
        <v>83</v>
      </c>
      <c r="F10" s="6" t="s">
        <v>84</v>
      </c>
      <c r="G10" s="6">
        <v>1</v>
      </c>
      <c r="H10" s="6" t="s">
        <v>85</v>
      </c>
      <c r="I10" s="6" t="s">
        <v>86</v>
      </c>
      <c r="J10" s="6" t="s">
        <v>87</v>
      </c>
      <c r="K10" s="8">
        <v>357</v>
      </c>
      <c r="L10" s="6" t="str">
        <f>VLOOKUP(K10,'[1]查询当前所有门店保管帐库存（后勤用）'!$B$1:$D$65536,3,0)</f>
        <v>四川太极清江东路药店</v>
      </c>
      <c r="M10" s="6" t="s">
        <v>25</v>
      </c>
      <c r="N10" s="18" t="s">
        <v>26</v>
      </c>
      <c r="O10" s="18"/>
      <c r="P10" s="18" t="s">
        <v>27</v>
      </c>
    </row>
    <row r="11" spans="1:16">
      <c r="A11" s="5">
        <v>9</v>
      </c>
      <c r="B11" s="6" t="s">
        <v>88</v>
      </c>
      <c r="C11" s="6" t="s">
        <v>89</v>
      </c>
      <c r="D11" s="6" t="s">
        <v>90</v>
      </c>
      <c r="E11" s="6" t="s">
        <v>91</v>
      </c>
      <c r="F11" s="6" t="s">
        <v>92</v>
      </c>
      <c r="G11" s="8">
        <v>1</v>
      </c>
      <c r="H11" s="6" t="s">
        <v>93</v>
      </c>
      <c r="I11" s="6" t="s">
        <v>94</v>
      </c>
      <c r="J11" s="6" t="s">
        <v>95</v>
      </c>
      <c r="K11" s="8">
        <v>104428</v>
      </c>
      <c r="L11" s="6" t="str">
        <f>VLOOKUP(K11,'[1]查询当前所有门店保管帐库存（后勤用）'!$B$1:$D$65536,3,0)</f>
        <v>四川太极崇州市崇阳镇永康东路药店 </v>
      </c>
      <c r="M11" s="6" t="s">
        <v>79</v>
      </c>
      <c r="N11" s="18" t="s">
        <v>26</v>
      </c>
      <c r="O11" s="23" t="s">
        <v>96</v>
      </c>
      <c r="P11" s="18" t="s">
        <v>97</v>
      </c>
    </row>
    <row r="12" spans="1:16">
      <c r="A12" s="5">
        <v>10</v>
      </c>
      <c r="B12" s="6" t="s">
        <v>98</v>
      </c>
      <c r="C12" s="6" t="s">
        <v>99</v>
      </c>
      <c r="D12" s="6" t="s">
        <v>100</v>
      </c>
      <c r="E12" s="6" t="s">
        <v>101</v>
      </c>
      <c r="F12" s="6" t="s">
        <v>102</v>
      </c>
      <c r="G12" s="8">
        <v>1</v>
      </c>
      <c r="H12" s="6" t="s">
        <v>103</v>
      </c>
      <c r="I12" s="6" t="s">
        <v>104</v>
      </c>
      <c r="J12" s="6" t="s">
        <v>105</v>
      </c>
      <c r="K12" s="8">
        <v>56</v>
      </c>
      <c r="L12" s="6" t="str">
        <f>VLOOKUP(K12,'[1]查询当前所有门店保管帐库存（后勤用）'!$B$1:$D$65536,3,0)</f>
        <v>四川太极三江店</v>
      </c>
      <c r="M12" s="6" t="s">
        <v>25</v>
      </c>
      <c r="N12" s="18" t="s">
        <v>26</v>
      </c>
      <c r="O12" s="16"/>
      <c r="P12" s="18" t="s">
        <v>27</v>
      </c>
    </row>
    <row r="13" spans="1:16">
      <c r="A13" s="5">
        <v>11</v>
      </c>
      <c r="B13" s="6" t="s">
        <v>106</v>
      </c>
      <c r="C13" s="6" t="s">
        <v>107</v>
      </c>
      <c r="D13" s="6" t="s">
        <v>108</v>
      </c>
      <c r="E13" s="6" t="s">
        <v>109</v>
      </c>
      <c r="F13" s="6" t="s">
        <v>110</v>
      </c>
      <c r="G13" s="8">
        <v>2</v>
      </c>
      <c r="H13" s="6" t="s">
        <v>111</v>
      </c>
      <c r="I13" s="6" t="s">
        <v>112</v>
      </c>
      <c r="J13" s="6" t="s">
        <v>113</v>
      </c>
      <c r="K13" s="8">
        <v>107658</v>
      </c>
      <c r="L13" s="6" t="str">
        <f>VLOOKUP(K13,'[1]查询当前所有门店保管帐库存（后勤用）'!$B$1:$D$65536,3,0)</f>
        <v>四川太极新都区新都街道万和北路药店</v>
      </c>
      <c r="M13" s="6" t="s">
        <v>25</v>
      </c>
      <c r="N13" s="18" t="s">
        <v>26</v>
      </c>
      <c r="O13" s="18"/>
      <c r="P13" s="18" t="s">
        <v>27</v>
      </c>
    </row>
    <row r="14" spans="1:16">
      <c r="A14" s="5">
        <v>12</v>
      </c>
      <c r="B14" s="6" t="s">
        <v>106</v>
      </c>
      <c r="C14" s="6" t="s">
        <v>114</v>
      </c>
      <c r="D14" s="6" t="s">
        <v>115</v>
      </c>
      <c r="E14" s="6" t="s">
        <v>116</v>
      </c>
      <c r="F14" s="6" t="s">
        <v>117</v>
      </c>
      <c r="G14" s="8">
        <v>2</v>
      </c>
      <c r="H14" s="6" t="s">
        <v>118</v>
      </c>
      <c r="I14" s="6" t="s">
        <v>119</v>
      </c>
      <c r="J14" s="6" t="s">
        <v>24</v>
      </c>
      <c r="K14" s="8">
        <v>107658</v>
      </c>
      <c r="L14" s="6" t="str">
        <f>VLOOKUP(K14,'[1]查询当前所有门店保管帐库存（后勤用）'!$B$1:$D$65536,3,0)</f>
        <v>四川太极新都区新都街道万和北路药店</v>
      </c>
      <c r="M14" s="6" t="s">
        <v>25</v>
      </c>
      <c r="N14" s="18" t="s">
        <v>26</v>
      </c>
      <c r="O14" s="18"/>
      <c r="P14" s="18" t="s">
        <v>27</v>
      </c>
    </row>
    <row r="15" spans="1:16">
      <c r="A15" s="5">
        <v>13</v>
      </c>
      <c r="B15" s="6" t="s">
        <v>120</v>
      </c>
      <c r="C15" s="6" t="s">
        <v>121</v>
      </c>
      <c r="D15" s="6" t="s">
        <v>122</v>
      </c>
      <c r="E15" s="6" t="s">
        <v>123</v>
      </c>
      <c r="F15" s="6" t="s">
        <v>124</v>
      </c>
      <c r="G15" s="8">
        <v>1</v>
      </c>
      <c r="H15" s="6" t="s">
        <v>125</v>
      </c>
      <c r="I15" s="6" t="s">
        <v>126</v>
      </c>
      <c r="J15" s="6" t="s">
        <v>24</v>
      </c>
      <c r="K15" s="8">
        <v>105267</v>
      </c>
      <c r="L15" s="6" t="str">
        <f>VLOOKUP(K15,'[1]查询当前所有门店保管帐库存（后勤用）'!$B$1:$D$65536,3,0)</f>
        <v>四川太极金牛区蜀汉路药店</v>
      </c>
      <c r="M15" s="6" t="s">
        <v>25</v>
      </c>
      <c r="N15" s="18" t="s">
        <v>26</v>
      </c>
      <c r="O15" s="24"/>
      <c r="P15" s="18" t="s">
        <v>44</v>
      </c>
    </row>
    <row r="16" spans="1:16">
      <c r="A16" s="5">
        <v>14</v>
      </c>
      <c r="B16" s="6" t="s">
        <v>127</v>
      </c>
      <c r="C16" s="6" t="s">
        <v>128</v>
      </c>
      <c r="D16" s="6" t="s">
        <v>129</v>
      </c>
      <c r="E16" s="6" t="s">
        <v>130</v>
      </c>
      <c r="F16" s="6" t="s">
        <v>131</v>
      </c>
      <c r="G16" s="8">
        <v>2</v>
      </c>
      <c r="H16" s="6" t="s">
        <v>132</v>
      </c>
      <c r="I16" s="6" t="s">
        <v>133</v>
      </c>
      <c r="J16" s="6" t="s">
        <v>24</v>
      </c>
      <c r="K16" s="8">
        <v>730</v>
      </c>
      <c r="L16" s="6" t="str">
        <f>VLOOKUP(K16,'[1]查询当前所有门店保管帐库存（后勤用）'!$B$1:$D$65536,3,0)</f>
        <v>四川太极新都区新繁镇繁江北路药店</v>
      </c>
      <c r="M16" s="6" t="s">
        <v>25</v>
      </c>
      <c r="N16" s="18" t="s">
        <v>26</v>
      </c>
      <c r="O16" s="18"/>
      <c r="P16" s="18" t="s">
        <v>44</v>
      </c>
    </row>
    <row r="17" spans="1:16">
      <c r="A17" s="5">
        <v>15</v>
      </c>
      <c r="B17" s="6" t="s">
        <v>127</v>
      </c>
      <c r="C17" s="6" t="s">
        <v>134</v>
      </c>
      <c r="D17" s="6" t="s">
        <v>135</v>
      </c>
      <c r="E17" s="6" t="s">
        <v>136</v>
      </c>
      <c r="F17" s="6" t="s">
        <v>137</v>
      </c>
      <c r="G17" s="8">
        <v>2</v>
      </c>
      <c r="H17" s="6" t="s">
        <v>138</v>
      </c>
      <c r="I17" s="6" t="s">
        <v>139</v>
      </c>
      <c r="J17" s="6" t="s">
        <v>140</v>
      </c>
      <c r="K17" s="8">
        <v>730</v>
      </c>
      <c r="L17" s="6" t="str">
        <f>VLOOKUP(K17,'[1]查询当前所有门店保管帐库存（后勤用）'!$B$1:$D$65536,3,0)</f>
        <v>四川太极新都区新繁镇繁江北路药店</v>
      </c>
      <c r="M17" s="6" t="s">
        <v>25</v>
      </c>
      <c r="N17" s="18" t="s">
        <v>26</v>
      </c>
      <c r="O17" s="23"/>
      <c r="P17" s="18" t="s">
        <v>27</v>
      </c>
    </row>
    <row r="18" spans="1:16">
      <c r="A18" s="5">
        <v>16</v>
      </c>
      <c r="B18" s="6" t="s">
        <v>141</v>
      </c>
      <c r="C18" s="6" t="s">
        <v>142</v>
      </c>
      <c r="D18" s="6" t="s">
        <v>143</v>
      </c>
      <c r="E18" s="6" t="s">
        <v>144</v>
      </c>
      <c r="F18" s="6" t="s">
        <v>145</v>
      </c>
      <c r="G18" s="8">
        <v>1</v>
      </c>
      <c r="H18" s="6" t="s">
        <v>146</v>
      </c>
      <c r="I18" s="6" t="s">
        <v>147</v>
      </c>
      <c r="J18" s="6" t="s">
        <v>148</v>
      </c>
      <c r="K18" s="8">
        <v>732</v>
      </c>
      <c r="L18" s="6" t="str">
        <f>VLOOKUP(K18,'[1]查询当前所有门店保管帐库存（后勤用）'!$B$1:$D$65536,3,0)</f>
        <v>四川太极邛崃市羊安镇永康大道药店</v>
      </c>
      <c r="M18" s="6" t="s">
        <v>25</v>
      </c>
      <c r="N18" s="18" t="s">
        <v>26</v>
      </c>
      <c r="O18" s="18"/>
      <c r="P18" s="18" t="s">
        <v>44</v>
      </c>
    </row>
    <row r="19" s="2" customFormat="1" spans="1:16">
      <c r="A19" s="12">
        <v>17</v>
      </c>
      <c r="B19" s="13" t="s">
        <v>149</v>
      </c>
      <c r="C19" s="13" t="s">
        <v>150</v>
      </c>
      <c r="D19" s="13" t="s">
        <v>151</v>
      </c>
      <c r="E19" s="14" t="s">
        <v>152</v>
      </c>
      <c r="F19" s="13" t="s">
        <v>153</v>
      </c>
      <c r="G19" s="15">
        <v>3</v>
      </c>
      <c r="H19" s="13" t="s">
        <v>154</v>
      </c>
      <c r="I19" s="13" t="s">
        <v>155</v>
      </c>
      <c r="J19" s="13" t="s">
        <v>140</v>
      </c>
      <c r="K19" s="15">
        <v>103636</v>
      </c>
      <c r="L19" s="13" t="e">
        <f>VLOOKUP(K19,'[1]查询当前所有门店保管帐库存（后勤用）'!$B$1:$D$65536,3,0)</f>
        <v>#N/A</v>
      </c>
      <c r="M19" s="13" t="s">
        <v>25</v>
      </c>
      <c r="N19" s="25" t="s">
        <v>26</v>
      </c>
      <c r="O19" s="25"/>
      <c r="P19" s="25" t="s">
        <v>156</v>
      </c>
    </row>
    <row r="20" spans="1:16">
      <c r="A20" s="5">
        <v>18</v>
      </c>
      <c r="B20" s="6" t="s">
        <v>106</v>
      </c>
      <c r="C20" s="6" t="s">
        <v>157</v>
      </c>
      <c r="D20" s="6" t="s">
        <v>158</v>
      </c>
      <c r="E20" s="6" t="s">
        <v>159</v>
      </c>
      <c r="F20" s="6" t="s">
        <v>160</v>
      </c>
      <c r="G20" s="8">
        <v>2</v>
      </c>
      <c r="H20" s="16" t="s">
        <v>161</v>
      </c>
      <c r="I20" s="16" t="s">
        <v>162</v>
      </c>
      <c r="J20" s="6" t="s">
        <v>60</v>
      </c>
      <c r="K20" s="8">
        <v>107658</v>
      </c>
      <c r="L20" s="6" t="str">
        <f>VLOOKUP(K20,'[1]查询当前所有门店保管帐库存（后勤用）'!$B$1:$D$65536,3,0)</f>
        <v>四川太极新都区新都街道万和北路药店</v>
      </c>
      <c r="M20" s="16" t="s">
        <v>25</v>
      </c>
      <c r="N20" s="18" t="s">
        <v>26</v>
      </c>
      <c r="O20" s="24"/>
      <c r="P20" s="18" t="s">
        <v>27</v>
      </c>
    </row>
  </sheetData>
  <sortState ref="B3:P20">
    <sortCondition ref="C3"/>
  </sortState>
  <mergeCells count="1">
    <mergeCell ref="A1:P1"/>
  </mergeCells>
  <conditionalFormatting sqref="O1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2019-10-16T01:47:00Z</dcterms:created>
  <dcterms:modified xsi:type="dcterms:W3CDTF">2019-10-16T02:31:44Z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