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<sst xmlns="http://schemas.openxmlformats.org/spreadsheetml/2006/main" count="315" uniqueCount="239">
  <si>
    <r>
      <t>小程序找药（</t>
    </r>
    <r>
      <rPr>
        <b/>
        <sz val="16"/>
        <rFont val="Arial"/>
        <charset val="134"/>
      </rPr>
      <t>2019.10.11</t>
    </r>
    <r>
      <rPr>
        <b/>
        <sz val="16"/>
        <rFont val="宋体"/>
        <charset val="134"/>
      </rPr>
      <t>）</t>
    </r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</si>
  <si>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</si>
  <si>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</si>
  <si>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</si>
  <si>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</si>
  <si>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</si>
  <si>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</si>
  <si>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</si>
  <si>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</si>
  <si>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</si>
  <si>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</si>
  <si>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</si>
  <si>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</si>
  <si>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</si>
  <si>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</si>
  <si>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</si>
  <si>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</si>
  <si>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雨后的彩虹</t>
  </si>
  <si>
    <t>2019-10-11 09:14:01</t>
  </si>
  <si>
    <t>a3298</t>
  </si>
  <si>
    <r>
      <t>复方维生素</t>
    </r>
    <r>
      <rPr>
        <sz val="10"/>
        <rFont val="Arial"/>
        <charset val="134"/>
      </rPr>
      <t>U</t>
    </r>
    <r>
      <rPr>
        <sz val="10"/>
        <rFont val="宋体"/>
        <charset val="134"/>
      </rPr>
      <t>片</t>
    </r>
  </si>
  <si>
    <r>
      <t>30</t>
    </r>
    <r>
      <rPr>
        <sz val="10"/>
        <rFont val="宋体"/>
        <charset val="134"/>
      </rPr>
      <t>片</t>
    </r>
  </si>
  <si>
    <t>日本滋贺</t>
  </si>
  <si>
    <r>
      <t>进口药品注册证号</t>
    </r>
    <r>
      <rPr>
        <sz val="10"/>
        <rFont val="Arial"/>
        <charset val="134"/>
      </rPr>
      <t>H20130809</t>
    </r>
  </si>
  <si>
    <t>42</t>
  </si>
  <si>
    <t>普通</t>
  </si>
  <si>
    <t>员工</t>
  </si>
  <si>
    <r>
      <t>2019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12</t>
    </r>
    <r>
      <rPr>
        <sz val="10"/>
        <rFont val="宋体"/>
        <charset val="0"/>
      </rPr>
      <t>日厂家不做国内市场设置为禁请，仓库及门店无库存，现在门店需要请购进</t>
    </r>
  </si>
  <si>
    <t>jym</t>
  </si>
  <si>
    <t>2019-10-11 09:19:56</t>
  </si>
  <si>
    <t>b147</t>
  </si>
  <si>
    <t>小牛血去蛋白提取物眼用凝胶</t>
  </si>
  <si>
    <r>
      <t>5</t>
    </r>
    <r>
      <rPr>
        <sz val="10"/>
        <rFont val="宋体"/>
        <charset val="134"/>
      </rPr>
      <t>克</t>
    </r>
  </si>
  <si>
    <t>沈阳兴齐</t>
  </si>
  <si>
    <t>H20070295</t>
  </si>
  <si>
    <t>51.5</t>
  </si>
  <si>
    <t>公司在营且有库存，请店间调拨或请营运部铺货</t>
  </si>
  <si>
    <t>浆洗店赵英</t>
  </si>
  <si>
    <t>2019-10-11 09:33:39</t>
  </si>
  <si>
    <t>a3299</t>
  </si>
  <si>
    <t>心脑静片</t>
  </si>
  <si>
    <r>
      <t>0.4*24</t>
    </r>
    <r>
      <rPr>
        <sz val="10"/>
        <rFont val="宋体"/>
        <charset val="134"/>
      </rPr>
      <t>片</t>
    </r>
  </si>
  <si>
    <t>沈阳东新药业有限公司</t>
  </si>
  <si>
    <t>Z21021359</t>
  </si>
  <si>
    <t>27</t>
  </si>
  <si>
    <t>请采购部找渠道</t>
  </si>
  <si>
    <t>TL</t>
  </si>
  <si>
    <t>2019-10-11 09:35:13</t>
  </si>
  <si>
    <t>a3300</t>
  </si>
  <si>
    <t>补肺活血胶囊</t>
  </si>
  <si>
    <r>
      <t>40</t>
    </r>
    <r>
      <rPr>
        <sz val="10"/>
        <rFont val="宋体"/>
        <charset val="134"/>
      </rPr>
      <t>粒</t>
    </r>
  </si>
  <si>
    <t>雷允</t>
  </si>
  <si>
    <t>Z20030063</t>
  </si>
  <si>
    <t>无</t>
  </si>
  <si>
    <r>
      <t>已回复</t>
    </r>
    <r>
      <rPr>
        <sz val="10"/>
        <rFont val="Arial"/>
        <charset val="134"/>
      </rPr>
      <t>3</t>
    </r>
    <r>
      <rPr>
        <sz val="10"/>
        <rFont val="宋体"/>
        <charset val="134"/>
      </rPr>
      <t>次有渠道，请采购尽快报新品</t>
    </r>
  </si>
  <si>
    <t>2019-10-11 09:37:53</t>
  </si>
  <si>
    <t>a3301</t>
  </si>
  <si>
    <t>便通胶囊</t>
  </si>
  <si>
    <t>0.35*36</t>
  </si>
  <si>
    <t>建民药业集团股份有限公司</t>
  </si>
  <si>
    <t>Z19990071</t>
  </si>
  <si>
    <r>
      <t>Dreams</t>
    </r>
    <r>
      <rPr>
        <sz val="10"/>
        <rFont val="宋体"/>
        <charset val="134"/>
      </rPr>
      <t>々</t>
    </r>
  </si>
  <si>
    <t>2019-10-11 11:04:43</t>
  </si>
  <si>
    <t>a3302</t>
  </si>
  <si>
    <t>阴道用乳杆菌活菌胶囊</t>
  </si>
  <si>
    <r>
      <t>5</t>
    </r>
    <r>
      <rPr>
        <sz val="10"/>
        <rFont val="宋体"/>
        <charset val="134"/>
      </rPr>
      <t>粒</t>
    </r>
  </si>
  <si>
    <t>内蒙古双奇药业股份有限公司</t>
  </si>
  <si>
    <t>S20030005</t>
  </si>
  <si>
    <t>55</t>
  </si>
  <si>
    <t>加急</t>
  </si>
  <si>
    <t>新品</t>
  </si>
  <si>
    <t>18年7月已进特殊目录，一直未购进，请采购部购进</t>
  </si>
  <si>
    <t>娇娇</t>
  </si>
  <si>
    <t>2019-10-11 11:16:40</t>
  </si>
  <si>
    <t>b148</t>
  </si>
  <si>
    <t>强力脑清素片</t>
  </si>
  <si>
    <r>
      <t>60</t>
    </r>
    <r>
      <rPr>
        <sz val="10"/>
        <rFont val="宋体"/>
        <charset val="134"/>
      </rPr>
      <t>片</t>
    </r>
  </si>
  <si>
    <t>亚宝药业</t>
  </si>
  <si>
    <t>Z14021895</t>
  </si>
  <si>
    <t>14</t>
  </si>
  <si>
    <t>门店ID填写有误，请重新上报</t>
  </si>
  <si>
    <t>夏彩红</t>
  </si>
  <si>
    <t>2019-10-11 11:18:02</t>
  </si>
  <si>
    <t>a3303</t>
  </si>
  <si>
    <t>石椒草颗粒</t>
  </si>
  <si>
    <r>
      <t>8</t>
    </r>
    <r>
      <rPr>
        <sz val="10"/>
        <rFont val="宋体"/>
        <charset val="134"/>
      </rPr>
      <t>克</t>
    </r>
    <r>
      <rPr>
        <sz val="10"/>
        <rFont val="Arial"/>
        <charset val="134"/>
      </rPr>
      <t>*9</t>
    </r>
    <r>
      <rPr>
        <sz val="10"/>
        <rFont val="宋体"/>
        <charset val="134"/>
      </rPr>
      <t>袋</t>
    </r>
  </si>
  <si>
    <t>云南优克制药</t>
  </si>
  <si>
    <t>z20025635</t>
  </si>
  <si>
    <t>30</t>
  </si>
  <si>
    <t>2019-10-11 11:25:21</t>
  </si>
  <si>
    <t>b149</t>
  </si>
  <si>
    <t>奥硝唑阴道栓</t>
  </si>
  <si>
    <r>
      <t>7</t>
    </r>
    <r>
      <rPr>
        <sz val="10"/>
        <rFont val="宋体"/>
        <charset val="134"/>
      </rPr>
      <t>粒</t>
    </r>
  </si>
  <si>
    <t>湖南方盛制药有限公司</t>
  </si>
  <si>
    <t>H20061227</t>
  </si>
  <si>
    <t>22</t>
  </si>
  <si>
    <t>公司在营的有同厂家5粒装，已联系门店</t>
  </si>
  <si>
    <t>太极大药房新下街店</t>
  </si>
  <si>
    <t>2019-10-11 11:37:28</t>
  </si>
  <si>
    <t>a3304</t>
  </si>
  <si>
    <t>蓝科肤宁医用愈肤生物膜</t>
  </si>
  <si>
    <t>30ml</t>
  </si>
  <si>
    <t>蓝科恒业医疗科技（长春）有限公司</t>
  </si>
  <si>
    <r>
      <t>吉食药监械（准）字</t>
    </r>
    <r>
      <rPr>
        <sz val="10"/>
        <rFont val="Arial"/>
        <charset val="134"/>
      </rPr>
      <t>2014</t>
    </r>
    <r>
      <rPr>
        <sz val="10"/>
        <rFont val="宋体"/>
        <charset val="134"/>
      </rPr>
      <t>第</t>
    </r>
    <r>
      <rPr>
        <sz val="10"/>
        <rFont val="Arial"/>
        <charset val="134"/>
      </rPr>
      <t>2640138</t>
    </r>
    <r>
      <rPr>
        <sz val="10"/>
        <rFont val="宋体"/>
        <charset val="134"/>
      </rPr>
      <t>号</t>
    </r>
  </si>
  <si>
    <t>70</t>
  </si>
  <si>
    <t>wyl</t>
  </si>
  <si>
    <t>2019-10-11 11:41:02</t>
  </si>
  <si>
    <t>a3305</t>
  </si>
  <si>
    <t>结合雌激素乳膏</t>
  </si>
  <si>
    <t>14g</t>
  </si>
  <si>
    <t>新疆新姿源生物制药有限公司</t>
  </si>
  <si>
    <t>H20051718</t>
  </si>
  <si>
    <t>158</t>
  </si>
  <si>
    <t>已回复有渠道，请采购部尽快报送新品</t>
  </si>
  <si>
    <t>YX</t>
  </si>
  <si>
    <t>2019-10-11 11:48:43</t>
  </si>
  <si>
    <t>b150</t>
  </si>
  <si>
    <t>都梁软胶囊</t>
  </si>
  <si>
    <t>0.54g</t>
  </si>
  <si>
    <t>重庆华森制药</t>
  </si>
  <si>
    <t>Z20055185</t>
  </si>
  <si>
    <t>此准字号有3个规格，请完善需求规格重新上报</t>
  </si>
  <si>
    <t>在路上</t>
  </si>
  <si>
    <t>2019-10-11 13:09:27</t>
  </si>
  <si>
    <t>a3306</t>
  </si>
  <si>
    <t>复方磺胺嘧啶锌凝胶</t>
  </si>
  <si>
    <r>
      <t>20</t>
    </r>
    <r>
      <rPr>
        <sz val="10"/>
        <rFont val="宋体"/>
        <charset val="134"/>
      </rPr>
      <t>克</t>
    </r>
  </si>
  <si>
    <t>成都第一制药有限公司</t>
  </si>
  <si>
    <t>H19991359</t>
  </si>
  <si>
    <t>39.8</t>
  </si>
  <si>
    <t>周红蓉</t>
  </si>
  <si>
    <t>2019-10-11 14:05:33</t>
  </si>
  <si>
    <t>a3307</t>
  </si>
  <si>
    <t>复方罗布麻片（I)</t>
  </si>
  <si>
    <r>
      <t>100</t>
    </r>
    <r>
      <rPr>
        <sz val="10"/>
        <rFont val="宋体"/>
        <charset val="134"/>
      </rPr>
      <t>粒</t>
    </r>
  </si>
  <si>
    <t>山西云鹏</t>
  </si>
  <si>
    <t>H1402337</t>
  </si>
  <si>
    <t>5</t>
  </si>
  <si>
    <t>任情？？</t>
  </si>
  <si>
    <t>2019-10-11 14:09:02</t>
  </si>
  <si>
    <t>a3308</t>
  </si>
  <si>
    <t>六味地黄口服液</t>
  </si>
  <si>
    <t>10ml*10支 合剂</t>
  </si>
  <si>
    <t>北京长城制药</t>
  </si>
  <si>
    <t>Z10910019</t>
  </si>
  <si>
    <t>30-40</t>
  </si>
  <si>
    <t>零包蛋</t>
  </si>
  <si>
    <t>2019-10-11 14:25:13</t>
  </si>
  <si>
    <t>a3309</t>
  </si>
  <si>
    <t>芦笋胶囊</t>
  </si>
  <si>
    <r>
      <t>0.3g*60</t>
    </r>
    <r>
      <rPr>
        <sz val="10"/>
        <rFont val="宋体"/>
        <charset val="134"/>
      </rPr>
      <t>粒</t>
    </r>
  </si>
  <si>
    <t>四川汇城药业有限公司</t>
  </si>
  <si>
    <t>Z20025847</t>
  </si>
  <si>
    <t>暂无</t>
  </si>
  <si>
    <t>豆豆鱼</t>
  </si>
  <si>
    <t>2019-10-11 14:39:43</t>
  </si>
  <si>
    <t>b151</t>
  </si>
  <si>
    <t>脉管复康胶囊</t>
  </si>
  <si>
    <t>盒</t>
  </si>
  <si>
    <t>陕西东泰</t>
  </si>
  <si>
    <t>Z200507</t>
  </si>
  <si>
    <t>38</t>
  </si>
  <si>
    <t>请完善需求规格，填写正确的准字号重新上报</t>
  </si>
  <si>
    <t>迷</t>
  </si>
  <si>
    <t>2019-10-11 14:40:45</t>
  </si>
  <si>
    <t>a3310</t>
  </si>
  <si>
    <r>
      <t>biosland</t>
    </r>
    <r>
      <rPr>
        <sz val="10"/>
        <rFont val="宋体"/>
        <charset val="134"/>
      </rPr>
      <t>婴儿乳钙</t>
    </r>
  </si>
  <si>
    <r>
      <t>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</si>
  <si>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佰澳朗德</t>
  </si>
  <si>
    <t>海外进口</t>
  </si>
  <si>
    <t>180</t>
  </si>
  <si>
    <t>2019-10-11 14:44:42</t>
  </si>
  <si>
    <t>a3311</t>
  </si>
  <si>
    <t>七味胃痛胶囊</t>
  </si>
  <si>
    <t>0.5g*36粒</t>
  </si>
  <si>
    <t>青海益欣药业有限责任公</t>
  </si>
  <si>
    <t>Z20026459</t>
  </si>
  <si>
    <t>45</t>
  </si>
  <si>
    <t>代代</t>
  </si>
  <si>
    <t>2019-10-11 14:58:17</t>
  </si>
  <si>
    <t>a3312</t>
  </si>
  <si>
    <t>维一植物精油</t>
  </si>
  <si>
    <r>
      <t>30</t>
    </r>
    <r>
      <rPr>
        <sz val="10"/>
        <rFont val="宋体"/>
        <charset val="134"/>
      </rPr>
      <t>毫升</t>
    </r>
  </si>
  <si>
    <t>广州白云山</t>
  </si>
  <si>
    <r>
      <t>粤妆</t>
    </r>
    <r>
      <rPr>
        <sz val="10"/>
        <rFont val="Arial"/>
        <charset val="134"/>
      </rPr>
      <t>20161341</t>
    </r>
  </si>
  <si>
    <t>198</t>
  </si>
  <si>
    <r>
      <t>Scorpiod_</t>
    </r>
    <r>
      <rPr>
        <sz val="10"/>
        <rFont val="宋体"/>
        <charset val="134"/>
      </rPr>
      <t>憨憨</t>
    </r>
  </si>
  <si>
    <t>2019-10-11 15:04:43</t>
  </si>
  <si>
    <t>b152</t>
  </si>
  <si>
    <t>参茸三鞭丸</t>
  </si>
  <si>
    <t>北京同仁堂股份有限公司同仁堂制药厂</t>
  </si>
  <si>
    <t>Z11020109</t>
  </si>
  <si>
    <t>95-210</t>
  </si>
  <si>
    <t>2019-10-11 15:06:29</t>
  </si>
  <si>
    <t>b153</t>
  </si>
  <si>
    <t>泻青丸</t>
  </si>
  <si>
    <r>
      <t>北京同仁堂天然药物</t>
    </r>
    <r>
      <rPr>
        <sz val="10"/>
        <rFont val="Arial"/>
        <charset val="134"/>
      </rPr>
      <t>(</t>
    </r>
    <r>
      <rPr>
        <sz val="10"/>
        <rFont val="宋体"/>
        <charset val="134"/>
      </rPr>
      <t>唐山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</si>
  <si>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Z20055361</t>
  </si>
  <si>
    <t>19-29.8</t>
  </si>
  <si>
    <t>此准字号有2个规格，请完善需求规格重新上报</t>
  </si>
  <si>
    <t>小丑八怪。</t>
  </si>
  <si>
    <t>2019-10-11 15:13:58</t>
  </si>
  <si>
    <t>a3313</t>
  </si>
  <si>
    <t>甲磺酸氨氯地平片</t>
  </si>
  <si>
    <r>
      <t>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</si>
  <si>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昆明赛诺制药有限公司</t>
  </si>
  <si>
    <t>H20000708</t>
  </si>
  <si>
    <t>55-79.9</t>
  </si>
  <si>
    <t>人生如若初见</t>
  </si>
  <si>
    <t>2019-10-11 15:23:54</t>
  </si>
  <si>
    <t>a3314</t>
  </si>
  <si>
    <t>咽喉消炎丸</t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</si>
  <si>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X6</t>
    </r>
    <r>
      <rPr>
        <sz val="10"/>
        <rFont val="宋体"/>
        <charset val="134"/>
      </rPr>
      <t>支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</si>
  <si>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东芝堂药业</t>
  </si>
  <si>
    <t>Z34020758</t>
  </si>
  <si>
    <t>29</t>
  </si>
  <si>
    <t>二二</t>
  </si>
  <si>
    <t>2019-10-11 16:37:47</t>
  </si>
  <si>
    <t>a3315</t>
  </si>
  <si>
    <t>阿法骨化醇片</t>
  </si>
  <si>
    <r>
      <t>0.5</t>
    </r>
    <r>
      <rPr>
        <sz val="10"/>
        <rFont val="宋体"/>
        <charset val="134"/>
      </rPr>
      <t>微克</t>
    </r>
    <r>
      <rPr>
        <sz val="10"/>
        <rFont val="Arial"/>
        <charset val="134"/>
      </rPr>
      <t>*10</t>
    </r>
    <r>
      <rPr>
        <sz val="10"/>
        <rFont val="宋体"/>
        <charset val="134"/>
      </rPr>
      <t>片</t>
    </r>
  </si>
  <si>
    <r>
      <t>日本</t>
    </r>
    <r>
      <rPr>
        <sz val="10"/>
        <rFont val="Arial"/>
        <charset val="134"/>
      </rPr>
      <t>:TEIJIN PHARMA LIMITED IWAKU</t>
    </r>
  </si>
  <si>
    <r>
      <t>注册证号</t>
    </r>
    <r>
      <rPr>
        <sz val="10"/>
        <rFont val="Arial"/>
        <charset val="134"/>
      </rPr>
      <t xml:space="preserve"> H20160261</t>
    </r>
  </si>
  <si>
    <t>目录外淘汰，仓库及门店无库存，请采购部购进</t>
  </si>
  <si>
    <t>琴</t>
  </si>
  <si>
    <t>2019-10-11 17:56:55</t>
  </si>
  <si>
    <t>a3316</t>
  </si>
  <si>
    <t>多索茶碱片</t>
  </si>
  <si>
    <r>
      <t>12</t>
    </r>
    <r>
      <rPr>
        <sz val="10"/>
        <rFont val="宋体"/>
        <charset val="134"/>
      </rPr>
      <t>片</t>
    </r>
  </si>
  <si>
    <t>黑龙江福和制药集团</t>
  </si>
  <si>
    <t>H19991048</t>
  </si>
  <si>
    <t>28</t>
  </si>
  <si>
    <t>太极大药房童子街店</t>
  </si>
  <si>
    <t>2019-10-11 20:56:41</t>
  </si>
  <si>
    <t>a3317</t>
  </si>
  <si>
    <t>复方氟米松软膏</t>
  </si>
  <si>
    <t>15g</t>
  </si>
  <si>
    <t>澳美制药</t>
  </si>
  <si>
    <t>HC20140031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</si>
</sst>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2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workbookViewId="0">
      <selection activeCell="A2" sqref="A2"/>
    </sheetView>
  </sheetViews>
  <sheetFormatPr defaultColWidth="9" defaultRowHeight="13.5"/>
  <cols>
    <col min="1" max="1" width="4.875" customWidth="1"/>
    <col min="2" max="2" width="8" customWidth="1"/>
    <col min="3" max="3" width="16.5" customWidth="1"/>
    <col min="4" max="4" width="6.875" customWidth="1"/>
    <col min="5" max="5" width="18.25" customWidth="1"/>
    <col min="6" max="6" width="10.75" customWidth="1"/>
    <col min="7" max="7" width="5.25" customWidth="1"/>
    <col min="8" max="9" width="11.7166666666667" customWidth="1"/>
    <col min="10" max="10" width="7.125" customWidth="1"/>
    <col min="11" max="11" width="8.625" customWidth="1"/>
    <col min="12" max="12" width="27" customWidth="1"/>
    <col min="13" max="13" width="5.625" customWidth="1"/>
    <col min="15" max="15" width="6.875" customWidth="1"/>
    <col min="16" max="16" width="65" customWidth="1"/>
    <col min="17" max="21" width="9" style="4"/>
  </cols>
  <sheetData>
    <row r="1" ht="30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8"/>
    </row>
    <row r="2" ht="16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9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>
      <c r="A3" s="8">
        <v>1</v>
      </c>
      <c r="B3" s="9" t="s">
        <v>17</v>
      </c>
      <c r="C3" s="10" t="s">
        <v>18</v>
      </c>
      <c r="D3" s="10" t="s">
        <v>19</v>
      </c>
      <c r="E3" s="9" t="s">
        <v>20</v>
      </c>
      <c r="F3" s="11" t="s">
        <v>21</v>
      </c>
      <c r="G3" s="10">
        <v>3</v>
      </c>
      <c r="H3" s="9" t="s">
        <v>22</v>
      </c>
      <c r="I3" s="9" t="s">
        <v>23</v>
      </c>
      <c r="J3" s="10" t="s">
        <v>24</v>
      </c>
      <c r="K3" s="16">
        <v>594</v>
      </c>
      <c r="L3" s="9" t="str">
        <f>VLOOKUP(K3,'[1]查询当前所有门店保管帐库存（后勤用）'!$B$1:$D$65536,3,0)</f>
        <v>四川太极大邑县安仁镇千禧街药店</v>
      </c>
      <c r="M3" s="9" t="s">
        <v>25</v>
      </c>
      <c r="N3" s="30" t="s">
        <v>26</v>
      </c>
      <c r="O3" s="31">
        <v>488</v>
      </c>
      <c r="P3" s="32" t="s">
        <v>27</v>
      </c>
    </row>
    <row r="4" s="1" customFormat="1" spans="1:16">
      <c r="A4" s="12">
        <v>2</v>
      </c>
      <c r="B4" s="13" t="s">
        <v>28</v>
      </c>
      <c r="C4" s="13" t="s">
        <v>29</v>
      </c>
      <c r="D4" s="13" t="s">
        <v>30</v>
      </c>
      <c r="E4" s="14" t="s">
        <v>31</v>
      </c>
      <c r="F4" s="13" t="s">
        <v>32</v>
      </c>
      <c r="G4" s="15">
        <v>3</v>
      </c>
      <c r="H4" s="14" t="s">
        <v>33</v>
      </c>
      <c r="I4" s="13" t="s">
        <v>34</v>
      </c>
      <c r="J4" s="13" t="s">
        <v>35</v>
      </c>
      <c r="K4" s="15">
        <v>337</v>
      </c>
      <c r="L4" s="14" t="str">
        <f>VLOOKUP(K4,'[1]查询当前所有门店保管帐库存（后勤用）'!$B$1:$D$65536,3,0)</f>
        <v>四川太极浆洗街药店</v>
      </c>
      <c r="M4" s="14" t="s">
        <v>25</v>
      </c>
      <c r="N4" s="33" t="s">
        <v>26</v>
      </c>
      <c r="O4" s="34">
        <v>112534</v>
      </c>
      <c r="P4" s="35" t="s">
        <v>36</v>
      </c>
    </row>
    <row r="5" spans="1:16">
      <c r="A5" s="8">
        <v>3</v>
      </c>
      <c r="B5" s="9" t="s">
        <v>37</v>
      </c>
      <c r="C5" s="10" t="s">
        <v>38</v>
      </c>
      <c r="D5" s="10" t="s">
        <v>39</v>
      </c>
      <c r="E5" s="9" t="s">
        <v>40</v>
      </c>
      <c r="F5" s="10" t="s">
        <v>41</v>
      </c>
      <c r="G5" s="16">
        <v>2</v>
      </c>
      <c r="H5" s="9" t="s">
        <v>42</v>
      </c>
      <c r="I5" s="10" t="s">
        <v>43</v>
      </c>
      <c r="J5" s="10" t="s">
        <v>44</v>
      </c>
      <c r="K5" s="16">
        <v>337</v>
      </c>
      <c r="L5" s="9" t="str">
        <f>VLOOKUP(K5,'[1]查询当前所有门店保管帐库存（后勤用）'!$B$1:$D$65536,3,0)</f>
        <v>四川太极浆洗街药店</v>
      </c>
      <c r="M5" s="9" t="s">
        <v>25</v>
      </c>
      <c r="N5" s="30" t="s">
        <v>26</v>
      </c>
      <c r="O5" s="36"/>
      <c r="P5" s="36" t="s">
        <v>45</v>
      </c>
    </row>
    <row r="6" spans="1:16">
      <c r="A6" s="8">
        <v>4</v>
      </c>
      <c r="B6" s="10" t="s">
        <v>46</v>
      </c>
      <c r="C6" s="10" t="s">
        <v>47</v>
      </c>
      <c r="D6" s="10" t="s">
        <v>48</v>
      </c>
      <c r="E6" s="9" t="s">
        <v>49</v>
      </c>
      <c r="F6" s="10" t="s">
        <v>50</v>
      </c>
      <c r="G6" s="16">
        <v>5</v>
      </c>
      <c r="H6" s="9" t="s">
        <v>51</v>
      </c>
      <c r="I6" s="10" t="s">
        <v>52</v>
      </c>
      <c r="J6" s="9" t="s">
        <v>53</v>
      </c>
      <c r="K6" s="16">
        <v>337</v>
      </c>
      <c r="L6" s="9" t="str">
        <f>VLOOKUP(K6,'[1]查询当前所有门店保管帐库存（后勤用）'!$B$1:$D$65536,3,0)</f>
        <v>四川太极浆洗街药店</v>
      </c>
      <c r="M6" s="9" t="s">
        <v>25</v>
      </c>
      <c r="N6" s="30" t="s">
        <v>26</v>
      </c>
      <c r="O6" s="8"/>
      <c r="P6" s="37" t="s">
        <v>54</v>
      </c>
    </row>
    <row r="7" spans="1:16">
      <c r="A7" s="8">
        <v>5</v>
      </c>
      <c r="B7" s="9" t="s">
        <v>37</v>
      </c>
      <c r="C7" s="10" t="s">
        <v>55</v>
      </c>
      <c r="D7" s="10" t="s">
        <v>56</v>
      </c>
      <c r="E7" s="9" t="s">
        <v>57</v>
      </c>
      <c r="F7" s="10" t="s">
        <v>58</v>
      </c>
      <c r="G7" s="16">
        <v>2</v>
      </c>
      <c r="H7" s="9" t="s">
        <v>59</v>
      </c>
      <c r="I7" s="10" t="s">
        <v>60</v>
      </c>
      <c r="J7" s="9" t="s">
        <v>53</v>
      </c>
      <c r="K7" s="16">
        <v>337</v>
      </c>
      <c r="L7" s="9" t="str">
        <f>VLOOKUP(K7,'[1]查询当前所有门店保管帐库存（后勤用）'!$B$1:$D$65536,3,0)</f>
        <v>四川太极浆洗街药店</v>
      </c>
      <c r="M7" s="9" t="s">
        <v>25</v>
      </c>
      <c r="N7" s="30" t="s">
        <v>26</v>
      </c>
      <c r="O7" s="8"/>
      <c r="P7" s="8" t="s">
        <v>45</v>
      </c>
    </row>
    <row r="8" s="2" customFormat="1" spans="1:21">
      <c r="A8" s="8">
        <v>6</v>
      </c>
      <c r="B8" s="10" t="s">
        <v>61</v>
      </c>
      <c r="C8" s="10" t="s">
        <v>62</v>
      </c>
      <c r="D8" s="10" t="s">
        <v>63</v>
      </c>
      <c r="E8" s="9" t="s">
        <v>64</v>
      </c>
      <c r="F8" s="10" t="s">
        <v>65</v>
      </c>
      <c r="G8" s="16">
        <v>5</v>
      </c>
      <c r="H8" s="9" t="s">
        <v>66</v>
      </c>
      <c r="I8" s="10" t="s">
        <v>67</v>
      </c>
      <c r="J8" s="10" t="s">
        <v>68</v>
      </c>
      <c r="K8" s="16">
        <v>102934</v>
      </c>
      <c r="L8" s="9" t="str">
        <f>VLOOKUP(K8,'[1]查询当前所有门店保管帐库存（后勤用）'!$B$1:$D$65536,3,0)</f>
        <v>四川太极金牛区银河北街药店</v>
      </c>
      <c r="M8" s="9" t="s">
        <v>69</v>
      </c>
      <c r="N8" s="30" t="s">
        <v>26</v>
      </c>
      <c r="O8" s="38" t="s">
        <v>70</v>
      </c>
      <c r="P8" s="39" t="s">
        <v>71</v>
      </c>
      <c r="Q8" s="3"/>
      <c r="R8" s="3"/>
      <c r="S8" s="3"/>
      <c r="T8" s="3"/>
      <c r="U8" s="3"/>
    </row>
    <row r="9" s="2" customFormat="1" spans="1:16">
      <c r="A9" s="17">
        <v>7</v>
      </c>
      <c r="B9" s="18" t="s">
        <v>72</v>
      </c>
      <c r="C9" s="19" t="s">
        <v>73</v>
      </c>
      <c r="D9" s="19" t="s">
        <v>74</v>
      </c>
      <c r="E9" s="18" t="s">
        <v>75</v>
      </c>
      <c r="F9" s="19" t="s">
        <v>76</v>
      </c>
      <c r="G9" s="20">
        <v>2</v>
      </c>
      <c r="H9" s="18" t="s">
        <v>77</v>
      </c>
      <c r="I9" s="19" t="s">
        <v>78</v>
      </c>
      <c r="J9" s="19" t="s">
        <v>79</v>
      </c>
      <c r="K9" s="20">
        <v>11241</v>
      </c>
      <c r="L9" s="19" t="e">
        <f>VLOOKUP(K9,'[1]查询当前所有门店保管帐库存（后勤用）'!$B$1:$D$65536,3,0)</f>
        <v>#N/A</v>
      </c>
      <c r="M9" s="18" t="s">
        <v>25</v>
      </c>
      <c r="N9" s="40" t="s">
        <v>26</v>
      </c>
      <c r="O9" s="17"/>
      <c r="P9" s="40" t="s">
        <v>80</v>
      </c>
    </row>
    <row r="10" spans="1:16">
      <c r="A10" s="8">
        <v>8</v>
      </c>
      <c r="B10" s="21" t="s">
        <v>81</v>
      </c>
      <c r="C10" s="22" t="s">
        <v>82</v>
      </c>
      <c r="D10" s="22" t="s">
        <v>83</v>
      </c>
      <c r="E10" s="21" t="s">
        <v>84</v>
      </c>
      <c r="F10" s="22" t="s">
        <v>85</v>
      </c>
      <c r="G10" s="23">
        <v>1</v>
      </c>
      <c r="H10" s="21" t="s">
        <v>86</v>
      </c>
      <c r="I10" s="22" t="s">
        <v>87</v>
      </c>
      <c r="J10" s="22" t="s">
        <v>88</v>
      </c>
      <c r="K10" s="23">
        <v>329</v>
      </c>
      <c r="L10" s="21" t="str">
        <f>VLOOKUP(K10,'[1]查询当前所有门店保管帐库存（后勤用）'!$B$1:$D$65536,3,0)</f>
        <v>四川太极温江店</v>
      </c>
      <c r="M10" s="21" t="s">
        <v>25</v>
      </c>
      <c r="N10" s="41" t="s">
        <v>26</v>
      </c>
      <c r="O10" s="42"/>
      <c r="P10" s="8" t="s">
        <v>45</v>
      </c>
    </row>
    <row r="11" s="2" customFormat="1" spans="1:16">
      <c r="A11" s="17">
        <v>9</v>
      </c>
      <c r="B11" s="19" t="s">
        <v>61</v>
      </c>
      <c r="C11" s="19" t="s">
        <v>89</v>
      </c>
      <c r="D11" s="19" t="s">
        <v>90</v>
      </c>
      <c r="E11" s="18" t="s">
        <v>91</v>
      </c>
      <c r="F11" s="24" t="s">
        <v>92</v>
      </c>
      <c r="G11" s="20">
        <v>2</v>
      </c>
      <c r="H11" s="25" t="s">
        <v>93</v>
      </c>
      <c r="I11" s="19" t="s">
        <v>94</v>
      </c>
      <c r="J11" s="19" t="s">
        <v>95</v>
      </c>
      <c r="K11" s="20">
        <v>102934</v>
      </c>
      <c r="L11" s="18" t="str">
        <f>VLOOKUP(K11,'[1]查询当前所有门店保管帐库存（后勤用）'!$B$1:$D$65536,3,0)</f>
        <v>四川太极金牛区银河北街药店</v>
      </c>
      <c r="M11" s="18" t="s">
        <v>25</v>
      </c>
      <c r="N11" s="40" t="s">
        <v>26</v>
      </c>
      <c r="O11" s="25">
        <v>99265</v>
      </c>
      <c r="P11" s="17" t="s">
        <v>96</v>
      </c>
    </row>
    <row r="12" spans="1:16">
      <c r="A12" s="8">
        <v>10</v>
      </c>
      <c r="B12" s="9" t="s">
        <v>97</v>
      </c>
      <c r="C12" s="10" t="s">
        <v>98</v>
      </c>
      <c r="D12" s="10" t="s">
        <v>99</v>
      </c>
      <c r="E12" s="9" t="s">
        <v>100</v>
      </c>
      <c r="F12" s="10" t="s">
        <v>101</v>
      </c>
      <c r="G12" s="16">
        <v>1</v>
      </c>
      <c r="H12" s="9" t="s">
        <v>102</v>
      </c>
      <c r="I12" s="9" t="s">
        <v>103</v>
      </c>
      <c r="J12" s="10" t="s">
        <v>104</v>
      </c>
      <c r="K12" s="16">
        <v>105751</v>
      </c>
      <c r="L12" s="9" t="str">
        <f>VLOOKUP(K12,'[1]查询当前所有门店保管帐库存（后勤用）'!$B$1:$D$65536,3,0)</f>
        <v>四川太极高新区新下街药店</v>
      </c>
      <c r="M12" s="9" t="s">
        <v>25</v>
      </c>
      <c r="N12" s="30" t="s">
        <v>26</v>
      </c>
      <c r="O12" s="8"/>
      <c r="P12" s="8" t="s">
        <v>45</v>
      </c>
    </row>
    <row r="13" s="2" customFormat="1" spans="1:21">
      <c r="A13" s="8">
        <v>11</v>
      </c>
      <c r="B13" s="10" t="s">
        <v>105</v>
      </c>
      <c r="C13" s="10" t="s">
        <v>106</v>
      </c>
      <c r="D13" s="10" t="s">
        <v>107</v>
      </c>
      <c r="E13" s="9" t="s">
        <v>108</v>
      </c>
      <c r="F13" s="10" t="s">
        <v>109</v>
      </c>
      <c r="G13" s="16">
        <v>1</v>
      </c>
      <c r="H13" s="9" t="s">
        <v>110</v>
      </c>
      <c r="I13" s="10" t="s">
        <v>111</v>
      </c>
      <c r="J13" s="10" t="s">
        <v>112</v>
      </c>
      <c r="K13" s="16">
        <v>591</v>
      </c>
      <c r="L13" s="9" t="str">
        <f>VLOOKUP(K13,'[1]查询当前所有门店保管帐库存（后勤用）'!$B$1:$D$65536,3,0)</f>
        <v>四川太极邛崃市临邛镇长安大道药店</v>
      </c>
      <c r="M13" s="9" t="s">
        <v>25</v>
      </c>
      <c r="N13" s="30" t="s">
        <v>26</v>
      </c>
      <c r="O13" s="8"/>
      <c r="P13" s="8" t="s">
        <v>113</v>
      </c>
      <c r="Q13" s="3"/>
      <c r="R13" s="3"/>
      <c r="S13" s="3"/>
      <c r="T13" s="3"/>
      <c r="U13" s="3"/>
    </row>
    <row r="14" s="2" customFormat="1" spans="1:16">
      <c r="A14" s="17">
        <v>12</v>
      </c>
      <c r="B14" s="19" t="s">
        <v>114</v>
      </c>
      <c r="C14" s="19" t="s">
        <v>115</v>
      </c>
      <c r="D14" s="19" t="s">
        <v>116</v>
      </c>
      <c r="E14" s="18" t="s">
        <v>117</v>
      </c>
      <c r="F14" s="19" t="s">
        <v>118</v>
      </c>
      <c r="G14" s="20">
        <v>1</v>
      </c>
      <c r="H14" s="18" t="s">
        <v>119</v>
      </c>
      <c r="I14" s="19" t="s">
        <v>120</v>
      </c>
      <c r="J14" s="19" t="s">
        <v>88</v>
      </c>
      <c r="K14" s="20">
        <v>105267</v>
      </c>
      <c r="L14" s="18" t="str">
        <f>VLOOKUP(K14,'[1]查询当前所有门店保管帐库存（后勤用）'!$B$1:$D$65536,3,0)</f>
        <v>四川太极金牛区蜀汉路药店</v>
      </c>
      <c r="M14" s="18" t="s">
        <v>25</v>
      </c>
      <c r="N14" s="40" t="s">
        <v>26</v>
      </c>
      <c r="O14" s="17"/>
      <c r="P14" s="40" t="s">
        <v>121</v>
      </c>
    </row>
    <row r="15" spans="1:16">
      <c r="A15" s="8">
        <v>13</v>
      </c>
      <c r="B15" s="9" t="s">
        <v>122</v>
      </c>
      <c r="C15" s="10" t="s">
        <v>123</v>
      </c>
      <c r="D15" s="10" t="s">
        <v>124</v>
      </c>
      <c r="E15" s="9" t="s">
        <v>125</v>
      </c>
      <c r="F15" s="11" t="s">
        <v>126</v>
      </c>
      <c r="G15" s="16">
        <v>1</v>
      </c>
      <c r="H15" s="9" t="s">
        <v>127</v>
      </c>
      <c r="I15" s="10" t="s">
        <v>128</v>
      </c>
      <c r="J15" s="10" t="s">
        <v>129</v>
      </c>
      <c r="K15" s="16">
        <v>721</v>
      </c>
      <c r="L15" s="9" t="str">
        <f>VLOOKUP(K15,'[1]查询当前所有门店保管帐库存（后勤用）'!$B$1:$D$65536,3,0)</f>
        <v>四川太极邛崃市临邛镇洪川小区药店</v>
      </c>
      <c r="M15" s="9" t="s">
        <v>25</v>
      </c>
      <c r="N15" s="30" t="s">
        <v>26</v>
      </c>
      <c r="O15" s="8"/>
      <c r="P15" s="8" t="s">
        <v>45</v>
      </c>
    </row>
    <row r="16" spans="1:16">
      <c r="A16" s="8">
        <v>14</v>
      </c>
      <c r="B16" s="9" t="s">
        <v>130</v>
      </c>
      <c r="C16" s="10" t="s">
        <v>131</v>
      </c>
      <c r="D16" s="10" t="s">
        <v>132</v>
      </c>
      <c r="E16" s="9" t="s">
        <v>133</v>
      </c>
      <c r="F16" s="10" t="s">
        <v>134</v>
      </c>
      <c r="G16" s="16">
        <v>1</v>
      </c>
      <c r="H16" s="9" t="s">
        <v>135</v>
      </c>
      <c r="I16" s="10" t="s">
        <v>136</v>
      </c>
      <c r="J16" s="10" t="s">
        <v>137</v>
      </c>
      <c r="K16" s="16">
        <v>104430</v>
      </c>
      <c r="L16" s="9" t="str">
        <f>VLOOKUP(K16,'[1]查询当前所有门店保管帐库存（后勤用）'!$B$1:$D$65536,3,0)</f>
        <v>四川太极高新区中和大道药店</v>
      </c>
      <c r="M16" s="9" t="s">
        <v>25</v>
      </c>
      <c r="N16" s="30" t="s">
        <v>26</v>
      </c>
      <c r="O16" s="8"/>
      <c r="P16" s="8" t="s">
        <v>45</v>
      </c>
    </row>
    <row r="17" spans="1:16">
      <c r="A17" s="8">
        <v>15</v>
      </c>
      <c r="B17" s="9" t="s">
        <v>138</v>
      </c>
      <c r="C17" s="10" t="s">
        <v>139</v>
      </c>
      <c r="D17" s="10" t="s">
        <v>140</v>
      </c>
      <c r="E17" s="9" t="s">
        <v>141</v>
      </c>
      <c r="F17" s="26" t="s">
        <v>142</v>
      </c>
      <c r="G17" s="16">
        <v>1</v>
      </c>
      <c r="H17" s="9" t="s">
        <v>143</v>
      </c>
      <c r="I17" s="10" t="s">
        <v>144</v>
      </c>
      <c r="J17" s="10" t="s">
        <v>145</v>
      </c>
      <c r="K17" s="16">
        <v>102479</v>
      </c>
      <c r="L17" s="9" t="str">
        <f>VLOOKUP(K17,'[1]查询当前所有门店保管帐库存（后勤用）'!$B$1:$D$65536,3,0)</f>
        <v>四川太极锦江区劼人路药店</v>
      </c>
      <c r="M17" s="9" t="s">
        <v>25</v>
      </c>
      <c r="N17" s="30" t="s">
        <v>26</v>
      </c>
      <c r="O17" s="8"/>
      <c r="P17" s="8" t="s">
        <v>45</v>
      </c>
    </row>
    <row r="18" s="2" customFormat="1" spans="1:21">
      <c r="A18" s="8">
        <v>16</v>
      </c>
      <c r="B18" s="9" t="s">
        <v>146</v>
      </c>
      <c r="C18" s="10" t="s">
        <v>147</v>
      </c>
      <c r="D18" s="10" t="s">
        <v>148</v>
      </c>
      <c r="E18" s="9" t="s">
        <v>149</v>
      </c>
      <c r="F18" s="10" t="s">
        <v>150</v>
      </c>
      <c r="G18" s="16">
        <v>2</v>
      </c>
      <c r="H18" s="9" t="s">
        <v>151</v>
      </c>
      <c r="I18" s="10" t="s">
        <v>152</v>
      </c>
      <c r="J18" s="9" t="s">
        <v>153</v>
      </c>
      <c r="K18" s="16">
        <v>337</v>
      </c>
      <c r="L18" s="9" t="str">
        <f>VLOOKUP(K18,'[1]查询当前所有门店保管帐库存（后勤用）'!$B$1:$D$65536,3,0)</f>
        <v>四川太极浆洗街药店</v>
      </c>
      <c r="M18" s="9" t="s">
        <v>25</v>
      </c>
      <c r="N18" s="30" t="s">
        <v>26</v>
      </c>
      <c r="O18" s="8"/>
      <c r="P18" s="8" t="s">
        <v>45</v>
      </c>
      <c r="Q18" s="3"/>
      <c r="R18" s="3"/>
      <c r="S18" s="3"/>
      <c r="T18" s="3"/>
      <c r="U18" s="3"/>
    </row>
    <row r="19" s="2" customFormat="1" spans="1:16">
      <c r="A19" s="17">
        <v>17</v>
      </c>
      <c r="B19" s="18" t="s">
        <v>154</v>
      </c>
      <c r="C19" s="19" t="s">
        <v>155</v>
      </c>
      <c r="D19" s="19" t="s">
        <v>156</v>
      </c>
      <c r="E19" s="18" t="s">
        <v>157</v>
      </c>
      <c r="F19" s="18" t="s">
        <v>158</v>
      </c>
      <c r="G19" s="20">
        <v>2</v>
      </c>
      <c r="H19" s="18" t="s">
        <v>159</v>
      </c>
      <c r="I19" s="19" t="s">
        <v>160</v>
      </c>
      <c r="J19" s="19" t="s">
        <v>161</v>
      </c>
      <c r="K19" s="20">
        <v>726</v>
      </c>
      <c r="L19" s="18" t="str">
        <f>VLOOKUP(K19,'[1]查询当前所有门店保管帐库存（后勤用）'!$B$1:$D$65536,3,0)</f>
        <v>四川太极金牛区交大路第三药店</v>
      </c>
      <c r="M19" s="18" t="s">
        <v>25</v>
      </c>
      <c r="N19" s="40" t="s">
        <v>26</v>
      </c>
      <c r="O19" s="17"/>
      <c r="P19" s="40" t="s">
        <v>162</v>
      </c>
    </row>
    <row r="20" spans="1:16">
      <c r="A20" s="8">
        <v>18</v>
      </c>
      <c r="B20" s="9" t="s">
        <v>163</v>
      </c>
      <c r="C20" s="10" t="s">
        <v>164</v>
      </c>
      <c r="D20" s="10" t="s">
        <v>165</v>
      </c>
      <c r="E20" s="10" t="s">
        <v>166</v>
      </c>
      <c r="F20" s="10" t="s">
        <v>167</v>
      </c>
      <c r="G20" s="16">
        <v>1</v>
      </c>
      <c r="H20" s="9" t="s">
        <v>168</v>
      </c>
      <c r="I20" s="9" t="s">
        <v>169</v>
      </c>
      <c r="J20" s="10" t="s">
        <v>170</v>
      </c>
      <c r="K20" s="16">
        <v>102478</v>
      </c>
      <c r="L20" s="9" t="str">
        <f>VLOOKUP(K20,'[1]查询当前所有门店保管帐库存（后勤用）'!$B$1:$D$65536,3,0)</f>
        <v>四川太极锦江区静明路药店</v>
      </c>
      <c r="M20" s="9" t="s">
        <v>25</v>
      </c>
      <c r="N20" s="30" t="s">
        <v>26</v>
      </c>
      <c r="O20" s="8"/>
      <c r="P20" s="8" t="s">
        <v>45</v>
      </c>
    </row>
    <row r="21" s="1" customFormat="1" spans="1:21">
      <c r="A21" s="8">
        <v>19</v>
      </c>
      <c r="B21" s="9" t="s">
        <v>154</v>
      </c>
      <c r="C21" s="10" t="s">
        <v>171</v>
      </c>
      <c r="D21" s="10" t="s">
        <v>172</v>
      </c>
      <c r="E21" s="9" t="s">
        <v>173</v>
      </c>
      <c r="F21" s="26" t="s">
        <v>174</v>
      </c>
      <c r="G21" s="16">
        <v>1</v>
      </c>
      <c r="H21" s="27" t="s">
        <v>175</v>
      </c>
      <c r="I21" s="10" t="s">
        <v>176</v>
      </c>
      <c r="J21" s="10" t="s">
        <v>177</v>
      </c>
      <c r="K21" s="16">
        <v>726</v>
      </c>
      <c r="L21" s="9" t="str">
        <f>VLOOKUP(K21,'[1]查询当前所有门店保管帐库存（后勤用）'!$B$1:$D$65536,3,0)</f>
        <v>四川太极金牛区交大路第三药店</v>
      </c>
      <c r="M21" s="9" t="s">
        <v>25</v>
      </c>
      <c r="N21" s="30" t="s">
        <v>26</v>
      </c>
      <c r="O21" s="43"/>
      <c r="P21" s="8" t="s">
        <v>45</v>
      </c>
      <c r="Q21" s="3"/>
      <c r="R21" s="3"/>
      <c r="S21" s="3"/>
      <c r="T21" s="3"/>
      <c r="U21" s="3"/>
    </row>
    <row r="22" s="3" customFormat="1" spans="1:16">
      <c r="A22" s="8">
        <v>20</v>
      </c>
      <c r="B22" s="9" t="s">
        <v>178</v>
      </c>
      <c r="C22" s="10" t="s">
        <v>179</v>
      </c>
      <c r="D22" s="10" t="s">
        <v>180</v>
      </c>
      <c r="E22" s="9" t="s">
        <v>181</v>
      </c>
      <c r="F22" s="10" t="s">
        <v>182</v>
      </c>
      <c r="G22" s="16">
        <v>2</v>
      </c>
      <c r="H22" s="9" t="s">
        <v>183</v>
      </c>
      <c r="I22" s="9" t="s">
        <v>184</v>
      </c>
      <c r="J22" s="10" t="s">
        <v>185</v>
      </c>
      <c r="K22" s="16">
        <v>102934</v>
      </c>
      <c r="L22" s="9" t="str">
        <f>VLOOKUP(K22,'[1]查询当前所有门店保管帐库存（后勤用）'!$B$1:$D$65536,3,0)</f>
        <v>四川太极金牛区银河北街药店</v>
      </c>
      <c r="M22" s="9" t="s">
        <v>25</v>
      </c>
      <c r="N22" s="30" t="s">
        <v>26</v>
      </c>
      <c r="O22" s="8"/>
      <c r="P22" s="8" t="s">
        <v>45</v>
      </c>
    </row>
    <row r="23" s="2" customFormat="1" spans="1:16">
      <c r="A23" s="17">
        <v>21</v>
      </c>
      <c r="B23" s="19" t="s">
        <v>186</v>
      </c>
      <c r="C23" s="19" t="s">
        <v>187</v>
      </c>
      <c r="D23" s="19" t="s">
        <v>188</v>
      </c>
      <c r="E23" s="18" t="s">
        <v>189</v>
      </c>
      <c r="F23" s="18" t="s">
        <v>158</v>
      </c>
      <c r="G23" s="20">
        <v>1</v>
      </c>
      <c r="H23" s="18" t="s">
        <v>190</v>
      </c>
      <c r="I23" s="19" t="s">
        <v>191</v>
      </c>
      <c r="J23" s="19" t="s">
        <v>192</v>
      </c>
      <c r="K23" s="20">
        <v>391</v>
      </c>
      <c r="L23" s="18" t="str">
        <f>VLOOKUP(K23,'[1]查询当前所有门店保管帐库存（后勤用）'!$B$1:$D$65536,3,0)</f>
        <v>四川太极金丝街药店</v>
      </c>
      <c r="M23" s="18" t="s">
        <v>25</v>
      </c>
      <c r="N23" s="40" t="s">
        <v>26</v>
      </c>
      <c r="O23" s="17"/>
      <c r="P23" s="40" t="s">
        <v>121</v>
      </c>
    </row>
    <row r="24" s="2" customFormat="1" spans="1:16">
      <c r="A24" s="17">
        <v>22</v>
      </c>
      <c r="B24" s="19" t="s">
        <v>186</v>
      </c>
      <c r="C24" s="19" t="s">
        <v>193</v>
      </c>
      <c r="D24" s="19" t="s">
        <v>194</v>
      </c>
      <c r="E24" s="18" t="s">
        <v>195</v>
      </c>
      <c r="F24" s="18" t="s">
        <v>158</v>
      </c>
      <c r="G24" s="20">
        <v>1</v>
      </c>
      <c r="H24" s="18" t="s">
        <v>196</v>
      </c>
      <c r="I24" s="19" t="s">
        <v>197</v>
      </c>
      <c r="J24" s="19" t="s">
        <v>198</v>
      </c>
      <c r="K24" s="20">
        <v>391</v>
      </c>
      <c r="L24" s="18" t="str">
        <f>VLOOKUP(K24,'[1]查询当前所有门店保管帐库存（后勤用）'!$B$1:$D$65536,3,0)</f>
        <v>四川太极金丝街药店</v>
      </c>
      <c r="M24" s="18" t="s">
        <v>25</v>
      </c>
      <c r="N24" s="40" t="s">
        <v>26</v>
      </c>
      <c r="O24" s="44"/>
      <c r="P24" s="45" t="s">
        <v>199</v>
      </c>
    </row>
    <row r="25" spans="1:16">
      <c r="A25" s="8">
        <v>23</v>
      </c>
      <c r="B25" s="9" t="s">
        <v>200</v>
      </c>
      <c r="C25" s="10" t="s">
        <v>201</v>
      </c>
      <c r="D25" s="10" t="s">
        <v>202</v>
      </c>
      <c r="E25" s="9" t="s">
        <v>203</v>
      </c>
      <c r="F25" s="10" t="s">
        <v>204</v>
      </c>
      <c r="G25" s="16">
        <v>1</v>
      </c>
      <c r="H25" s="9" t="s">
        <v>205</v>
      </c>
      <c r="I25" s="10" t="s">
        <v>206</v>
      </c>
      <c r="J25" s="10" t="s">
        <v>207</v>
      </c>
      <c r="K25" s="16">
        <v>399</v>
      </c>
      <c r="L25" s="9" t="str">
        <f>VLOOKUP(K25,'[1]查询当前所有门店保管帐库存（后勤用）'!$B$1:$D$65536,3,0)</f>
        <v>四川太极高新天久北巷药店</v>
      </c>
      <c r="M25" s="9" t="s">
        <v>25</v>
      </c>
      <c r="N25" s="30" t="s">
        <v>26</v>
      </c>
      <c r="O25" s="8"/>
      <c r="P25" s="30" t="s">
        <v>113</v>
      </c>
    </row>
    <row r="26" spans="1:16">
      <c r="A26" s="8">
        <v>24</v>
      </c>
      <c r="B26" s="9" t="s">
        <v>208</v>
      </c>
      <c r="C26" s="10" t="s">
        <v>209</v>
      </c>
      <c r="D26" s="10" t="s">
        <v>210</v>
      </c>
      <c r="E26" s="9" t="s">
        <v>211</v>
      </c>
      <c r="F26" s="10" t="s">
        <v>212</v>
      </c>
      <c r="G26" s="16">
        <v>1</v>
      </c>
      <c r="H26" s="9" t="s">
        <v>213</v>
      </c>
      <c r="I26" s="10" t="s">
        <v>214</v>
      </c>
      <c r="J26" s="10" t="s">
        <v>215</v>
      </c>
      <c r="K26" s="16">
        <v>717</v>
      </c>
      <c r="L26" s="9" t="str">
        <f>VLOOKUP(K26,'[1]查询当前所有门店保管帐库存（后勤用）'!$B$1:$D$65536,3,0)</f>
        <v>四川太极大邑县晋原镇通达东路五段药店</v>
      </c>
      <c r="M26" s="9" t="s">
        <v>25</v>
      </c>
      <c r="N26" s="30" t="s">
        <v>26</v>
      </c>
      <c r="O26" s="8"/>
      <c r="P26" s="36" t="s">
        <v>45</v>
      </c>
    </row>
    <row r="27" spans="1:16">
      <c r="A27" s="8">
        <v>25</v>
      </c>
      <c r="B27" s="9" t="s">
        <v>216</v>
      </c>
      <c r="C27" s="10" t="s">
        <v>217</v>
      </c>
      <c r="D27" s="10" t="s">
        <v>218</v>
      </c>
      <c r="E27" s="9" t="s">
        <v>219</v>
      </c>
      <c r="F27" s="10" t="s">
        <v>220</v>
      </c>
      <c r="G27" s="16">
        <v>5</v>
      </c>
      <c r="H27" s="9" t="s">
        <v>221</v>
      </c>
      <c r="I27" s="9" t="s">
        <v>222</v>
      </c>
      <c r="J27" s="10" t="s">
        <v>24</v>
      </c>
      <c r="K27" s="16">
        <v>343</v>
      </c>
      <c r="L27" s="9" t="str">
        <f>VLOOKUP(K27,'[1]查询当前所有门店保管帐库存（后勤用）'!$B$1:$D$65536,3,0)</f>
        <v>四川太极光华药店</v>
      </c>
      <c r="M27" s="9" t="s">
        <v>69</v>
      </c>
      <c r="N27" s="30" t="s">
        <v>26</v>
      </c>
      <c r="O27" s="46">
        <v>199</v>
      </c>
      <c r="P27" s="37" t="s">
        <v>223</v>
      </c>
    </row>
    <row r="28" spans="1:16">
      <c r="A28" s="8">
        <v>26</v>
      </c>
      <c r="B28" s="9" t="s">
        <v>224</v>
      </c>
      <c r="C28" s="10" t="s">
        <v>225</v>
      </c>
      <c r="D28" s="10" t="s">
        <v>226</v>
      </c>
      <c r="E28" s="9" t="s">
        <v>227</v>
      </c>
      <c r="F28" s="10" t="s">
        <v>228</v>
      </c>
      <c r="G28" s="10">
        <v>1</v>
      </c>
      <c r="H28" s="9" t="s">
        <v>229</v>
      </c>
      <c r="I28" s="10" t="s">
        <v>230</v>
      </c>
      <c r="J28" s="10" t="s">
        <v>231</v>
      </c>
      <c r="K28" s="16">
        <v>337</v>
      </c>
      <c r="L28" s="9" t="str">
        <f>VLOOKUP(K28,'[1]查询当前所有门店保管帐库存（后勤用）'!$B$1:$D$65536,3,0)</f>
        <v>四川太极浆洗街药店</v>
      </c>
      <c r="M28" s="9" t="s">
        <v>25</v>
      </c>
      <c r="N28" s="30" t="s">
        <v>26</v>
      </c>
      <c r="O28" s="47">
        <v>54348</v>
      </c>
      <c r="P28" s="37" t="s">
        <v>223</v>
      </c>
    </row>
    <row r="29" spans="1:16">
      <c r="A29" s="8">
        <v>27</v>
      </c>
      <c r="B29" s="9" t="s">
        <v>232</v>
      </c>
      <c r="C29" s="10" t="s">
        <v>233</v>
      </c>
      <c r="D29" s="10" t="s">
        <v>234</v>
      </c>
      <c r="E29" s="9" t="s">
        <v>235</v>
      </c>
      <c r="F29" s="26" t="s">
        <v>236</v>
      </c>
      <c r="G29" s="16">
        <v>1</v>
      </c>
      <c r="H29" s="9" t="s">
        <v>237</v>
      </c>
      <c r="I29" s="10" t="s">
        <v>238</v>
      </c>
      <c r="J29" s="10" t="s">
        <v>231</v>
      </c>
      <c r="K29" s="16">
        <v>102935</v>
      </c>
      <c r="L29" s="9" t="str">
        <f>VLOOKUP(K29,'[1]查询当前所有门店保管帐库存（后勤用）'!$B$1:$D$65536,3,0)</f>
        <v>四川太极青羊区童子街药店</v>
      </c>
      <c r="M29" s="9" t="s">
        <v>25</v>
      </c>
      <c r="N29" s="30" t="s">
        <v>26</v>
      </c>
      <c r="O29" s="32">
        <v>66918</v>
      </c>
      <c r="P29" s="48" t="s">
        <v>223</v>
      </c>
    </row>
  </sheetData>
  <sortState ref="A3:P29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2019-10-12T01:19:00Z</dcterms:created>
  <dcterms:modified xsi:type="dcterms:W3CDTF">2019-10-12T04:17:42Z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