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2" sheetId="2" r:id="rId1"/>
  </sheets>
  <definedNames>
    <definedName name="_xlnm._FilterDatabase" localSheetId="0" hidden="1">Sheet2!$A$1:$Q$17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<sst xmlns="http://schemas.openxmlformats.org/spreadsheetml/2006/main" count="72">
  <si>
    <t>价格调整申请表</t>
  </si>
  <si>
    <t>申请部门：商品部                                                      申请人： 黄华</t>
  </si>
  <si>
    <t>申报日期：2019年1月11日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</si>
  <si>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</si>
  <si>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</si>
  <si>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</si>
  <si>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</si>
  <si>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</si>
  <si>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</si>
  <si>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</si>
  <si>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</si>
  <si>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</si>
  <si>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</si>
  <si>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</si>
  <si>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</si>
  <si>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</si>
  <si>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</si>
  <si>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</si>
  <si>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</si>
  <si>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</si>
  <si>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胆石通胶囊</t>
  </si>
  <si>
    <t>0.65gx48粒</t>
  </si>
  <si>
    <t>广东万年青制药有限公司</t>
  </si>
  <si>
    <t>盒</t>
  </si>
  <si>
    <t>供货价上涨毛利不足</t>
  </si>
  <si>
    <t>↑</t>
  </si>
  <si>
    <t>所有门店</t>
  </si>
  <si>
    <t>别嘌醇片</t>
  </si>
  <si>
    <t>0.1gx10片x2板</t>
  </si>
  <si>
    <t>合肥久联制药有限公司</t>
  </si>
  <si>
    <t>毛利不足</t>
  </si>
  <si>
    <t>大蓟</t>
  </si>
  <si>
    <t>段</t>
  </si>
  <si>
    <t>四川利民中药饮片有限责任公司</t>
  </si>
  <si>
    <t>10g</t>
  </si>
  <si>
    <t>↓</t>
  </si>
  <si>
    <t>升麻</t>
  </si>
  <si>
    <t>片</t>
  </si>
  <si>
    <t>其他生产厂家</t>
  </si>
  <si>
    <t>燀苦杏仁</t>
  </si>
  <si>
    <t>燀制</t>
  </si>
  <si>
    <t>防风</t>
  </si>
  <si>
    <t>特级（片）</t>
  </si>
  <si>
    <t>太极集团四川绵阳制药有限公司</t>
  </si>
  <si>
    <t>当归</t>
  </si>
  <si>
    <t>一级片</t>
  </si>
  <si>
    <t>紫河车粉</t>
  </si>
  <si>
    <t>2gx20袋</t>
  </si>
  <si>
    <t>北京同仁堂（安国）中药饮片有限责任公司</t>
  </si>
  <si>
    <t>市场反馈</t>
  </si>
  <si>
    <t>吉非替尼片</t>
  </si>
  <si>
    <t>0.25gx10片</t>
  </si>
  <si>
    <t>齐鲁制药(海南)有限公司</t>
  </si>
  <si>
    <t>供货价下降，市场反馈</t>
  </si>
  <si>
    <t>多烯磷脂酰胆碱胶囊(易善复)</t>
  </si>
  <si>
    <t>228mgx36粒</t>
  </si>
  <si>
    <t>赛诺菲安万特(北京)制药有限公司</t>
  </si>
  <si>
    <t>厂家维价</t>
  </si>
  <si>
    <t>取消会员价</t>
  </si>
  <si>
    <t>人参蜂王浆</t>
  </si>
  <si>
    <t>10mlx10支</t>
  </si>
  <si>
    <t>北京市东风保健营养品有限责任公司</t>
  </si>
  <si>
    <t>黄芪颗粒</t>
  </si>
  <si>
    <t>4gx36袋(无蔗糖)</t>
  </si>
  <si>
    <t>四川百利药业有限责任公司</t>
  </si>
  <si>
    <t>4gx90袋（无蔗糖）</t>
  </si>
  <si>
    <t>备注：以上品种调价至2019.1.12日起执行。</t>
  </si>
  <si>
    <t>董事长：</t>
  </si>
  <si>
    <t>总经理：</t>
  </si>
  <si>
    <t>商品部：</t>
  </si>
  <si>
    <t>采购部：</t>
  </si>
  <si>
    <t>制表时间：2019.1.11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</si>
</sst>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0" fontId="8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pane ySplit="3" topLeftCell="A4" activePane="bottomLeft" state="frozen"/>
      <selection/>
      <selection pane="bottomLeft" activeCell="E8" sqref="E8"/>
    </sheetView>
  </sheetViews>
  <sheetFormatPr defaultColWidth="9" defaultRowHeight="12.75"/>
  <cols>
    <col min="1" max="1" width="5.125" style="5" customWidth="1"/>
    <col min="2" max="2" width="6.875" style="6" customWidth="1"/>
    <col min="3" max="3" width="9.5" style="7" customWidth="1"/>
    <col min="4" max="4" width="13.375" style="3" customWidth="1"/>
    <col min="5" max="5" width="16.875" style="7" customWidth="1"/>
    <col min="6" max="6" width="5" style="7" customWidth="1"/>
    <col min="7" max="7" width="7.25" style="7" hidden="1" customWidth="1"/>
    <col min="8" max="8" width="5.5" style="7" hidden="1" customWidth="1"/>
    <col min="9" max="9" width="8" style="7" customWidth="1"/>
    <col min="10" max="10" width="8" style="8" customWidth="1"/>
    <col min="11" max="11" width="8.56666666666667" style="9" customWidth="1"/>
    <col min="12" max="12" width="7.5" style="10" customWidth="1"/>
    <col min="13" max="13" width="5.625" style="6" customWidth="1"/>
    <col min="14" max="14" width="10.5" style="11" customWidth="1"/>
    <col min="15" max="15" width="5.875" style="12" customWidth="1"/>
    <col min="16" max="16" width="8.25" style="7" customWidth="1"/>
    <col min="17" max="17" width="6.625" style="7" customWidth="1"/>
    <col min="18" max="16384" width="9" style="2"/>
  </cols>
  <sheetData>
    <row r="1" s="1" customFormat="1" spans="1:17">
      <c r="A1" s="13"/>
      <c r="B1" s="14" t="s">
        <v>0</v>
      </c>
      <c r="C1" s="15"/>
      <c r="D1" s="15"/>
      <c r="E1" s="15"/>
      <c r="F1" s="15"/>
      <c r="G1" s="15"/>
      <c r="H1" s="15"/>
      <c r="I1" s="40"/>
      <c r="J1" s="41"/>
      <c r="K1" s="42"/>
      <c r="L1" s="43"/>
      <c r="M1" s="44"/>
      <c r="N1" s="45"/>
      <c r="O1" s="15"/>
      <c r="P1" s="15"/>
      <c r="Q1" s="15"/>
    </row>
    <row r="2" s="2" customFormat="1" ht="13" customHeight="1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46" t="s">
        <v>2</v>
      </c>
      <c r="K2" s="47"/>
      <c r="L2" s="48"/>
      <c r="M2" s="49"/>
      <c r="N2" s="49"/>
      <c r="O2" s="15"/>
      <c r="P2" s="24"/>
      <c r="Q2" s="24"/>
    </row>
    <row r="3" s="2" customFormat="1" ht="30" customHeight="1" spans="1:17">
      <c r="A3" s="17" t="s">
        <v>3</v>
      </c>
      <c r="B3" s="14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19" t="s">
        <v>10</v>
      </c>
      <c r="I3" s="50" t="s">
        <v>11</v>
      </c>
      <c r="J3" s="51" t="s">
        <v>12</v>
      </c>
      <c r="K3" s="52" t="s">
        <v>13</v>
      </c>
      <c r="L3" s="53" t="s">
        <v>14</v>
      </c>
      <c r="M3" s="54" t="s">
        <v>15</v>
      </c>
      <c r="N3" s="54" t="s">
        <v>16</v>
      </c>
      <c r="O3" s="55" t="s">
        <v>17</v>
      </c>
      <c r="P3" s="19" t="s">
        <v>18</v>
      </c>
      <c r="Q3" s="18" t="s">
        <v>19</v>
      </c>
    </row>
    <row r="4" s="2" customFormat="1" ht="29" customHeight="1" spans="1:17">
      <c r="A4" s="16">
        <v>1</v>
      </c>
      <c r="B4" s="20">
        <v>1222</v>
      </c>
      <c r="C4" s="21" t="s">
        <v>20</v>
      </c>
      <c r="D4" s="22" t="s">
        <v>21</v>
      </c>
      <c r="E4" s="23" t="s">
        <v>22</v>
      </c>
      <c r="F4" s="21" t="s">
        <v>23</v>
      </c>
      <c r="G4" s="24">
        <v>16</v>
      </c>
      <c r="H4" s="20">
        <v>17.4</v>
      </c>
      <c r="I4" s="20">
        <v>18</v>
      </c>
      <c r="J4" s="56">
        <v>20</v>
      </c>
      <c r="K4" s="57">
        <v>0.111111111111111</v>
      </c>
      <c r="L4" s="58">
        <f>(J4-H4)/J4</f>
        <v>0.13</v>
      </c>
      <c r="M4" s="59">
        <f>J4-I4</f>
        <v>2</v>
      </c>
      <c r="N4" s="60" t="s">
        <v>24</v>
      </c>
      <c r="O4" s="61" t="s">
        <v>25</v>
      </c>
      <c r="P4" s="62" t="s">
        <v>26</v>
      </c>
      <c r="Q4" s="77"/>
    </row>
    <row r="5" s="2" customFormat="1" ht="29" customHeight="1" spans="1:17">
      <c r="A5" s="16">
        <v>2</v>
      </c>
      <c r="B5" s="20">
        <v>177276</v>
      </c>
      <c r="C5" s="21" t="s">
        <v>27</v>
      </c>
      <c r="D5" s="22" t="s">
        <v>28</v>
      </c>
      <c r="E5" s="23" t="s">
        <v>29</v>
      </c>
      <c r="F5" s="21" t="s">
        <v>23</v>
      </c>
      <c r="G5" s="24">
        <v>27</v>
      </c>
      <c r="H5" s="20">
        <v>27</v>
      </c>
      <c r="I5" s="20">
        <v>28</v>
      </c>
      <c r="J5" s="56">
        <v>30</v>
      </c>
      <c r="K5" s="57">
        <v>0.0357142857142857</v>
      </c>
      <c r="L5" s="58">
        <f t="shared" ref="L5:L16" si="0">(J5-H5)/J5</f>
        <v>0.1</v>
      </c>
      <c r="M5" s="59">
        <f t="shared" ref="M5:M16" si="1">J5-I5</f>
        <v>2</v>
      </c>
      <c r="N5" s="60" t="s">
        <v>30</v>
      </c>
      <c r="O5" s="61" t="s">
        <v>25</v>
      </c>
      <c r="P5" s="62" t="s">
        <v>26</v>
      </c>
      <c r="Q5" s="77"/>
    </row>
    <row r="6" s="2" customFormat="1" ht="28" customHeight="1" spans="1:17">
      <c r="A6" s="16">
        <v>3</v>
      </c>
      <c r="B6" s="20">
        <v>25957</v>
      </c>
      <c r="C6" s="21" t="s">
        <v>31</v>
      </c>
      <c r="D6" s="21" t="s">
        <v>32</v>
      </c>
      <c r="E6" s="23" t="s">
        <v>33</v>
      </c>
      <c r="F6" s="22" t="s">
        <v>34</v>
      </c>
      <c r="G6" s="24">
        <v>0.12</v>
      </c>
      <c r="H6" s="20">
        <v>0.24</v>
      </c>
      <c r="I6" s="20">
        <v>0.26</v>
      </c>
      <c r="J6" s="56">
        <v>0.45</v>
      </c>
      <c r="K6" s="57">
        <v>0.538461538461539</v>
      </c>
      <c r="L6" s="58">
        <f t="shared" si="0"/>
        <v>0.466666666666667</v>
      </c>
      <c r="M6" s="59">
        <f t="shared" si="1"/>
        <v>0.19</v>
      </c>
      <c r="N6" s="60" t="s">
        <v>24</v>
      </c>
      <c r="O6" s="61" t="s">
        <v>35</v>
      </c>
      <c r="P6" s="62" t="s">
        <v>26</v>
      </c>
      <c r="Q6" s="77"/>
    </row>
    <row r="7" s="2" customFormat="1" ht="29" customHeight="1" spans="1:17">
      <c r="A7" s="16">
        <v>4</v>
      </c>
      <c r="B7" s="20">
        <v>44303</v>
      </c>
      <c r="C7" s="21" t="s">
        <v>36</v>
      </c>
      <c r="D7" s="21" t="s">
        <v>37</v>
      </c>
      <c r="E7" s="23" t="s">
        <v>38</v>
      </c>
      <c r="F7" s="22" t="s">
        <v>34</v>
      </c>
      <c r="G7" s="24">
        <v>0.53</v>
      </c>
      <c r="H7" s="20">
        <v>0.63</v>
      </c>
      <c r="I7" s="20">
        <v>0.7</v>
      </c>
      <c r="J7" s="56">
        <v>1.1</v>
      </c>
      <c r="K7" s="57">
        <v>0.242857142857143</v>
      </c>
      <c r="L7" s="58">
        <f t="shared" si="0"/>
        <v>0.427272727272727</v>
      </c>
      <c r="M7" s="59">
        <f t="shared" si="1"/>
        <v>0.4</v>
      </c>
      <c r="N7" s="60" t="s">
        <v>24</v>
      </c>
      <c r="O7" s="61" t="s">
        <v>25</v>
      </c>
      <c r="P7" s="62" t="s">
        <v>26</v>
      </c>
      <c r="Q7" s="77"/>
    </row>
    <row r="8" s="2" customFormat="1" ht="30" customHeight="1" spans="1:17">
      <c r="A8" s="16">
        <v>5</v>
      </c>
      <c r="B8" s="20">
        <v>148511</v>
      </c>
      <c r="C8" s="21" t="s">
        <v>39</v>
      </c>
      <c r="D8" s="21" t="s">
        <v>40</v>
      </c>
      <c r="E8" s="23" t="s">
        <v>33</v>
      </c>
      <c r="F8" s="22" t="s">
        <v>34</v>
      </c>
      <c r="G8" s="24">
        <v>0.42</v>
      </c>
      <c r="H8" s="20">
        <v>0.67</v>
      </c>
      <c r="I8" s="20">
        <v>0.76</v>
      </c>
      <c r="J8" s="56">
        <v>1.2</v>
      </c>
      <c r="K8" s="57">
        <v>0.447368421052632</v>
      </c>
      <c r="L8" s="58">
        <f t="shared" si="0"/>
        <v>0.441666666666667</v>
      </c>
      <c r="M8" s="59">
        <f t="shared" si="1"/>
        <v>0.44</v>
      </c>
      <c r="N8" s="60" t="s">
        <v>24</v>
      </c>
      <c r="O8" s="61" t="s">
        <v>35</v>
      </c>
      <c r="P8" s="62" t="s">
        <v>26</v>
      </c>
      <c r="Q8" s="77"/>
    </row>
    <row r="9" s="2" customFormat="1" ht="27" customHeight="1" spans="1:17">
      <c r="A9" s="16">
        <v>6</v>
      </c>
      <c r="B9" s="25">
        <v>132400</v>
      </c>
      <c r="C9" s="21" t="s">
        <v>41</v>
      </c>
      <c r="D9" s="21" t="s">
        <v>42</v>
      </c>
      <c r="E9" s="23" t="s">
        <v>43</v>
      </c>
      <c r="F9" s="22" t="s">
        <v>34</v>
      </c>
      <c r="G9" s="24">
        <v>0.46</v>
      </c>
      <c r="H9" s="20">
        <v>1.12</v>
      </c>
      <c r="I9" s="20">
        <v>0.67</v>
      </c>
      <c r="J9" s="63">
        <v>2.45</v>
      </c>
      <c r="K9" s="57">
        <v>0.313432835820896</v>
      </c>
      <c r="L9" s="58">
        <f t="shared" si="0"/>
        <v>0.542857142857143</v>
      </c>
      <c r="M9" s="59">
        <f t="shared" si="1"/>
        <v>1.78</v>
      </c>
      <c r="N9" s="60" t="s">
        <v>24</v>
      </c>
      <c r="O9" s="61" t="s">
        <v>25</v>
      </c>
      <c r="P9" s="62" t="s">
        <v>26</v>
      </c>
      <c r="Q9" s="77"/>
    </row>
    <row r="10" s="2" customFormat="1" ht="33" customHeight="1" spans="1:17">
      <c r="A10" s="16">
        <v>7</v>
      </c>
      <c r="B10" s="26">
        <v>83054</v>
      </c>
      <c r="C10" s="23" t="s">
        <v>44</v>
      </c>
      <c r="D10" s="23" t="s">
        <v>45</v>
      </c>
      <c r="E10" s="23" t="s">
        <v>43</v>
      </c>
      <c r="F10" s="27" t="s">
        <v>34</v>
      </c>
      <c r="G10" s="24">
        <v>0.85</v>
      </c>
      <c r="H10" s="20">
        <v>1.3</v>
      </c>
      <c r="I10" s="20">
        <v>1.7</v>
      </c>
      <c r="J10" s="64">
        <v>2.9</v>
      </c>
      <c r="K10" s="57">
        <v>0.5</v>
      </c>
      <c r="L10" s="58">
        <f t="shared" si="0"/>
        <v>0.551724137931034</v>
      </c>
      <c r="M10" s="59">
        <f t="shared" si="1"/>
        <v>1.2</v>
      </c>
      <c r="N10" s="60" t="s">
        <v>24</v>
      </c>
      <c r="O10" s="61" t="s">
        <v>25</v>
      </c>
      <c r="P10" s="62" t="s">
        <v>26</v>
      </c>
      <c r="Q10" s="77"/>
    </row>
    <row r="11" s="2" customFormat="1" ht="32" customHeight="1" spans="1:17">
      <c r="A11" s="16">
        <v>8</v>
      </c>
      <c r="B11" s="26">
        <v>181622</v>
      </c>
      <c r="C11" s="23" t="s">
        <v>46</v>
      </c>
      <c r="D11" s="27" t="s">
        <v>47</v>
      </c>
      <c r="E11" s="23" t="s">
        <v>48</v>
      </c>
      <c r="F11" s="23" t="s">
        <v>23</v>
      </c>
      <c r="G11" s="24">
        <v>170</v>
      </c>
      <c r="H11" s="20">
        <v>170</v>
      </c>
      <c r="I11" s="20">
        <v>480</v>
      </c>
      <c r="J11" s="64">
        <v>440</v>
      </c>
      <c r="K11" s="57">
        <v>0.645833333333333</v>
      </c>
      <c r="L11" s="58">
        <f t="shared" si="0"/>
        <v>0.613636363636364</v>
      </c>
      <c r="M11" s="59">
        <f t="shared" si="1"/>
        <v>-40</v>
      </c>
      <c r="N11" s="60" t="s">
        <v>49</v>
      </c>
      <c r="O11" s="61" t="s">
        <v>35</v>
      </c>
      <c r="P11" s="62" t="s">
        <v>26</v>
      </c>
      <c r="Q11" s="77"/>
    </row>
    <row r="12" s="2" customFormat="1" ht="33" customHeight="1" spans="1:17">
      <c r="A12" s="16">
        <v>9</v>
      </c>
      <c r="B12" s="26">
        <v>164905</v>
      </c>
      <c r="C12" s="23" t="s">
        <v>50</v>
      </c>
      <c r="D12" s="27" t="s">
        <v>51</v>
      </c>
      <c r="E12" s="23" t="s">
        <v>52</v>
      </c>
      <c r="F12" s="23" t="s">
        <v>23</v>
      </c>
      <c r="G12" s="24">
        <v>1528</v>
      </c>
      <c r="H12" s="20">
        <v>478.08</v>
      </c>
      <c r="I12" s="20">
        <v>1593</v>
      </c>
      <c r="J12" s="65">
        <v>498</v>
      </c>
      <c r="K12" s="57">
        <v>0.0408035153797866</v>
      </c>
      <c r="L12" s="58">
        <f t="shared" si="0"/>
        <v>0.04</v>
      </c>
      <c r="M12" s="59">
        <f t="shared" si="1"/>
        <v>-1095</v>
      </c>
      <c r="N12" s="60" t="s">
        <v>53</v>
      </c>
      <c r="O12" s="61" t="s">
        <v>35</v>
      </c>
      <c r="P12" s="62" t="s">
        <v>26</v>
      </c>
      <c r="Q12" s="77"/>
    </row>
    <row r="13" s="2" customFormat="1" ht="36" customHeight="1" spans="1:17">
      <c r="A13" s="16">
        <v>10</v>
      </c>
      <c r="B13" s="26">
        <v>119652</v>
      </c>
      <c r="C13" s="23" t="s">
        <v>54</v>
      </c>
      <c r="D13" s="27" t="s">
        <v>55</v>
      </c>
      <c r="E13" s="23" t="s">
        <v>56</v>
      </c>
      <c r="F13" s="23" t="s">
        <v>23</v>
      </c>
      <c r="G13" s="24">
        <v>53</v>
      </c>
      <c r="H13" s="20">
        <v>62</v>
      </c>
      <c r="I13" s="20">
        <v>80</v>
      </c>
      <c r="J13" s="65">
        <v>72.5</v>
      </c>
      <c r="K13" s="57">
        <v>0.3375</v>
      </c>
      <c r="L13" s="58">
        <f t="shared" si="0"/>
        <v>0.144827586206897</v>
      </c>
      <c r="M13" s="59">
        <f t="shared" si="1"/>
        <v>-7.5</v>
      </c>
      <c r="N13" s="60" t="s">
        <v>57</v>
      </c>
      <c r="O13" s="61" t="s">
        <v>35</v>
      </c>
      <c r="P13" s="62" t="s">
        <v>26</v>
      </c>
      <c r="Q13" s="62" t="s">
        <v>58</v>
      </c>
    </row>
    <row r="14" s="2" customFormat="1" ht="36" customHeight="1" spans="1:17">
      <c r="A14" s="16">
        <v>11</v>
      </c>
      <c r="B14" s="26">
        <v>1927</v>
      </c>
      <c r="C14" s="23" t="s">
        <v>59</v>
      </c>
      <c r="D14" s="27" t="s">
        <v>60</v>
      </c>
      <c r="E14" s="23" t="s">
        <v>61</v>
      </c>
      <c r="F14" s="23" t="s">
        <v>23</v>
      </c>
      <c r="G14" s="24">
        <v>19.8</v>
      </c>
      <c r="H14" s="20">
        <v>20.8</v>
      </c>
      <c r="I14" s="20">
        <v>25</v>
      </c>
      <c r="J14" s="65">
        <v>38</v>
      </c>
      <c r="K14" s="57">
        <v>0.168</v>
      </c>
      <c r="L14" s="58">
        <f t="shared" si="0"/>
        <v>0.452631578947368</v>
      </c>
      <c r="M14" s="59">
        <f t="shared" si="1"/>
        <v>13</v>
      </c>
      <c r="N14" s="59" t="s">
        <v>57</v>
      </c>
      <c r="O14" s="61" t="s">
        <v>25</v>
      </c>
      <c r="P14" s="62" t="s">
        <v>26</v>
      </c>
      <c r="Q14" s="77">
        <v>35</v>
      </c>
    </row>
    <row r="15" s="2" customFormat="1" ht="36" customHeight="1" spans="1:17">
      <c r="A15" s="16">
        <v>12</v>
      </c>
      <c r="B15" s="26">
        <v>104191</v>
      </c>
      <c r="C15" s="23" t="s">
        <v>62</v>
      </c>
      <c r="D15" s="27" t="s">
        <v>63</v>
      </c>
      <c r="E15" s="23" t="s">
        <v>64</v>
      </c>
      <c r="F15" s="23" t="s">
        <v>23</v>
      </c>
      <c r="G15" s="24">
        <v>95</v>
      </c>
      <c r="H15" s="20">
        <v>67.2</v>
      </c>
      <c r="I15" s="20">
        <v>168</v>
      </c>
      <c r="J15" s="65">
        <v>188</v>
      </c>
      <c r="K15" s="57">
        <v>0.43452380952381</v>
      </c>
      <c r="L15" s="58">
        <f t="shared" si="0"/>
        <v>0.642553191489362</v>
      </c>
      <c r="M15" s="59">
        <f t="shared" si="1"/>
        <v>20</v>
      </c>
      <c r="N15" s="59" t="s">
        <v>57</v>
      </c>
      <c r="O15" s="61" t="s">
        <v>25</v>
      </c>
      <c r="P15" s="62" t="s">
        <v>26</v>
      </c>
      <c r="Q15" s="77"/>
    </row>
    <row r="16" s="2" customFormat="1" ht="36" customHeight="1" spans="1:17">
      <c r="A16" s="16">
        <v>13</v>
      </c>
      <c r="B16" s="26">
        <v>144854</v>
      </c>
      <c r="C16" s="23" t="s">
        <v>62</v>
      </c>
      <c r="D16" s="27" t="s">
        <v>65</v>
      </c>
      <c r="E16" s="23" t="s">
        <v>64</v>
      </c>
      <c r="F16" s="23" t="s">
        <v>23</v>
      </c>
      <c r="G16" s="24">
        <v>198</v>
      </c>
      <c r="H16" s="20">
        <v>143.2</v>
      </c>
      <c r="I16" s="20">
        <v>358</v>
      </c>
      <c r="J16" s="65">
        <v>398</v>
      </c>
      <c r="K16" s="57">
        <v>0.446927374301676</v>
      </c>
      <c r="L16" s="58">
        <f t="shared" si="0"/>
        <v>0.640201005025126</v>
      </c>
      <c r="M16" s="59">
        <f t="shared" si="1"/>
        <v>40</v>
      </c>
      <c r="N16" s="59" t="s">
        <v>57</v>
      </c>
      <c r="O16" s="61" t="s">
        <v>25</v>
      </c>
      <c r="P16" s="62" t="s">
        <v>26</v>
      </c>
      <c r="Q16" s="77"/>
    </row>
    <row r="17" s="3" customFormat="1" ht="24" customHeight="1" spans="1:17">
      <c r="A17" s="28" t="s">
        <v>66</v>
      </c>
      <c r="B17" s="13"/>
      <c r="C17" s="13"/>
      <c r="D17" s="29"/>
      <c r="E17" s="30"/>
      <c r="F17" s="13"/>
      <c r="G17" s="20"/>
      <c r="H17" s="24"/>
      <c r="I17" s="20"/>
      <c r="J17" s="66"/>
      <c r="K17" s="57"/>
      <c r="L17" s="58"/>
      <c r="M17" s="59"/>
      <c r="N17" s="13"/>
      <c r="O17" s="13"/>
      <c r="P17" s="62"/>
      <c r="Q17" s="24"/>
    </row>
    <row r="18" s="4" customFormat="1" ht="22" customHeight="1" spans="1:17">
      <c r="A18" s="31"/>
      <c r="B18" s="32"/>
      <c r="C18" s="32"/>
      <c r="D18" s="33"/>
      <c r="E18" s="34"/>
      <c r="F18" s="35"/>
      <c r="G18" s="36"/>
      <c r="H18" s="7"/>
      <c r="I18" s="36"/>
      <c r="J18" s="67"/>
      <c r="K18" s="68"/>
      <c r="L18" s="69"/>
      <c r="M18" s="11"/>
      <c r="N18" s="32"/>
      <c r="O18" s="35"/>
      <c r="P18" s="70"/>
      <c r="Q18" s="7"/>
    </row>
    <row r="19" s="1" customFormat="1" spans="1:17">
      <c r="A19" s="32"/>
      <c r="B19" s="37" t="s">
        <v>67</v>
      </c>
      <c r="C19" s="12"/>
      <c r="D19" s="38" t="s">
        <v>68</v>
      </c>
      <c r="G19" s="39" t="s">
        <v>69</v>
      </c>
      <c r="I19" s="12"/>
      <c r="K19" s="71" t="s">
        <v>70</v>
      </c>
      <c r="L19" s="72"/>
      <c r="M19" s="73"/>
      <c r="N19" s="74"/>
      <c r="O19" s="71" t="s">
        <v>71</v>
      </c>
      <c r="Q19" s="12"/>
    </row>
    <row r="20" s="2" customFormat="1" spans="1:17">
      <c r="A20" s="5"/>
      <c r="B20" s="6"/>
      <c r="C20" s="7"/>
      <c r="D20" s="3"/>
      <c r="E20" s="7"/>
      <c r="F20" s="7"/>
      <c r="G20" s="7"/>
      <c r="H20" s="7"/>
      <c r="I20" s="7"/>
      <c r="J20" s="8"/>
      <c r="K20" s="9"/>
      <c r="L20" s="10"/>
      <c r="M20" s="6"/>
      <c r="N20" s="11"/>
      <c r="O20" s="12"/>
      <c r="P20" s="7"/>
      <c r="Q20" s="7"/>
    </row>
    <row r="21" s="2" customFormat="1" spans="1:15">
      <c r="A21" s="5"/>
      <c r="B21" s="6"/>
      <c r="C21" s="7"/>
      <c r="D21" s="3"/>
      <c r="E21" s="6"/>
      <c r="F21" s="9"/>
      <c r="G21" s="9"/>
      <c r="H21" s="6"/>
      <c r="I21" s="11"/>
      <c r="J21" s="75"/>
      <c r="K21" s="9"/>
      <c r="L21" s="76"/>
      <c r="O21" s="1"/>
    </row>
    <row r="22" s="2" customFormat="1" spans="1:17">
      <c r="A22" s="5"/>
      <c r="B22" s="6"/>
      <c r="C22" s="7"/>
      <c r="D22" s="3"/>
      <c r="E22" s="7"/>
      <c r="F22" s="7"/>
      <c r="G22" s="7"/>
      <c r="H22" s="7"/>
      <c r="I22" s="7"/>
      <c r="J22" s="8"/>
      <c r="K22" s="9"/>
      <c r="L22" s="10"/>
      <c r="M22" s="6"/>
      <c r="N22" s="11"/>
      <c r="O22" s="12"/>
      <c r="P22" s="7"/>
      <c r="Q22" s="7"/>
    </row>
    <row r="23" s="2" customFormat="1" spans="1:17">
      <c r="A23" s="5"/>
      <c r="B23" s="6"/>
      <c r="C23" s="7"/>
      <c r="D23" s="3"/>
      <c r="E23" s="7"/>
      <c r="F23" s="7"/>
      <c r="G23" s="7"/>
      <c r="H23" s="7"/>
      <c r="I23" s="7"/>
      <c r="J23" s="8"/>
      <c r="K23" s="9"/>
      <c r="L23" s="10"/>
      <c r="M23" s="6"/>
      <c r="N23" s="11"/>
      <c r="O23" s="12"/>
      <c r="P23" s="7"/>
      <c r="Q23" s="7"/>
    </row>
  </sheetData>
  <autoFilter ref="A1:Q17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小罗</cp:lastModifiedBy>
  <dcterms:created xsi:type="dcterms:W3CDTF">2017-11-06T03:59:00Z</dcterms:created>
  <dcterms:modified xsi:type="dcterms:W3CDTF">2019-01-26T10:10:54Z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