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2"/>
  </bookViews>
  <sheets>
    <sheet name="Sheet2" sheetId="2" r:id="rId1"/>
    <sheet name="Sheet3" sheetId="3" r:id="rId2"/>
    <sheet name="Sheet2 (3)" sheetId="5" r:id="rId3"/>
  </sheets>
  <definedNames>
    <definedName name="_xlnm._FilterDatabase" localSheetId="2" hidden="1">'Sheet2 (3)'!$A$2:$H$104</definedName>
  </definedNames>
  <calcPr calcId="144525" concurrentCalc="0"/>
</workbook>
</file>

<file path=xl/sharedStrings.xml><?xml version="1.0" encoding="utf-8"?>
<sst xmlns="http://schemas.openxmlformats.org/spreadsheetml/2006/main" count="120">
  <si>
    <t>2019年1月天胶门店任务</t>
  </si>
  <si>
    <t>序号</t>
  </si>
  <si>
    <t>门店ID</t>
  </si>
  <si>
    <t>门店名称</t>
  </si>
  <si>
    <t>片区名称</t>
  </si>
  <si>
    <t>1月</t>
  </si>
  <si>
    <t>每个阶段（10天）</t>
  </si>
  <si>
    <t>崇州怀远</t>
  </si>
  <si>
    <t>城郊二片区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</si>
  <si>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</si>
  <si>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</si>
  <si>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</si>
  <si>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</si>
  <si>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</si>
  <si>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</si>
  <si>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</si>
  <si>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</si>
  <si>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</si>
  <si>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</si>
  <si>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</si>
  <si>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</si>
  <si>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</si>
  <si>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</si>
  <si>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</si>
  <si>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</si>
  <si>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</si>
  <si>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</si>
  <si>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</si>
  <si>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</si>
  <si>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</si>
  <si>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</si>
  <si>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</si>
  <si>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</si>
  <si>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</si>
  <si>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</si>
  <si>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</si>
  <si>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</si>
  <si>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</si>
  <si>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</si>
  <si>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</si>
  <si>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</si>
  <si>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</si>
  <si>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</si>
  <si>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</si>
  <si>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</si>
  <si>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</si>
  <si>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</si>
  <si>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</si>
  <si>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</si>
  <si>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</si>
  <si>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</si>
  <si>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</si>
  <si>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</si>
  <si>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</si>
  <si>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</si>
  <si>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</si>
  <si>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</si>
  <si>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</si>
  <si>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</si>
  <si>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</si>
  <si>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</si>
  <si>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</si>
  <si>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</si>
  <si>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</si>
  <si>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</si>
  <si>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</si>
  <si>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</si>
  <si>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</si>
  <si>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</si>
  <si>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</si>
  <si>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</si>
  <si>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</si>
  <si>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</si>
  <si>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</si>
  <si>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</si>
  <si>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</si>
  <si>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</si>
  <si>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</si>
  <si>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</si>
  <si>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</si>
  <si>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</si>
  <si>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</si>
  <si>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</si>
  <si>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</si>
  <si>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</si>
  <si>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</si>
  <si>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</si>
  <si>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</si>
  <si>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</si>
  <si>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</si>
  <si>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</si>
  <si>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</si>
  <si>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</si>
  <si>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</si>
  <si>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</si>
  <si>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</si>
  <si>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</si>
  <si>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</si>
  <si>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</si>
  <si>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</si>
  <si>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</si>
  <si>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</si>
  <si>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</si>
  <si>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</si>
  <si>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</si>
  <si>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</si>
  <si>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</si>
  <si>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</si>
  <si>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</si>
  <si>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</si>
  <si>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</si>
  <si>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</si>
  <si>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</si>
  <si>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</si>
  <si>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</si>
  <si>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合计</t>
  </si>
  <si>
    <t/>
  </si>
  <si>
    <t>2019年天胶1月第一阶段完成情况通报</t>
  </si>
  <si>
    <t>一阶段实际完成</t>
  </si>
  <si>
    <t>成长值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</si>
</sst>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;[Red]\-0\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selection activeCell="G9" sqref="G9"/>
    </sheetView>
  </sheetViews>
  <sheetFormatPr defaultColWidth="9" defaultRowHeight="13.5" outlineLevelCol="5"/>
  <cols>
    <col min="1" max="1" width="5.25" style="2" customWidth="1"/>
    <col min="2" max="2" width="9" style="2" customWidth="1"/>
    <col min="3" max="3" width="32.5" customWidth="1"/>
    <col min="4" max="4" width="10.25" customWidth="1"/>
    <col min="5" max="5" width="6.875" style="2" customWidth="1"/>
    <col min="6" max="6" width="17.875" style="4" customWidth="1"/>
  </cols>
  <sheetData>
    <row r="1" ht="18.75" customHeight="1" spans="1:6">
      <c r="A1" s="21" t="s">
        <v>0</v>
      </c>
      <c r="B1" s="21"/>
      <c r="C1" s="21"/>
      <c r="D1" s="21"/>
      <c r="E1" s="21"/>
      <c r="F1" s="21"/>
    </row>
    <row r="2" s="1" customFormat="1" spans="1:6">
      <c r="A2" s="17" t="s">
        <v>1</v>
      </c>
      <c r="B2" s="17" t="s">
        <v>2</v>
      </c>
      <c r="C2" s="22" t="s">
        <v>3</v>
      </c>
      <c r="D2" s="22" t="s">
        <v>4</v>
      </c>
      <c r="E2" s="23" t="s">
        <v>5</v>
      </c>
      <c r="F2" s="18" t="s">
        <v>6</v>
      </c>
    </row>
    <row r="3" s="1" customFormat="1" spans="1:6">
      <c r="A3" s="17">
        <v>1</v>
      </c>
      <c r="B3" s="17">
        <v>54</v>
      </c>
      <c r="C3" s="22" t="s">
        <v>7</v>
      </c>
      <c r="D3" s="22" t="s">
        <v>8</v>
      </c>
      <c r="E3" s="23">
        <v>12</v>
      </c>
      <c r="F3" s="18">
        <v>4</v>
      </c>
    </row>
    <row r="4" ht="14.25" spans="1:6">
      <c r="A4" s="17">
        <v>2</v>
      </c>
      <c r="B4" s="17">
        <v>307</v>
      </c>
      <c r="C4" s="22" t="s">
        <v>9</v>
      </c>
      <c r="D4" s="22" t="s">
        <v>10</v>
      </c>
      <c r="E4" s="24">
        <v>84</v>
      </c>
      <c r="F4" s="25">
        <v>28</v>
      </c>
    </row>
    <row r="5" ht="14.25" spans="1:6">
      <c r="A5" s="17">
        <v>2</v>
      </c>
      <c r="B5" s="17">
        <v>582</v>
      </c>
      <c r="C5" s="22" t="s">
        <v>11</v>
      </c>
      <c r="D5" s="22" t="s">
        <v>12</v>
      </c>
      <c r="E5" s="24">
        <v>12</v>
      </c>
      <c r="F5" s="25">
        <f>E5/3</f>
        <v>4</v>
      </c>
    </row>
    <row r="6" ht="14.25" spans="1:6">
      <c r="A6" s="17">
        <v>3</v>
      </c>
      <c r="B6" s="17">
        <v>750</v>
      </c>
      <c r="C6" s="22" t="s">
        <v>13</v>
      </c>
      <c r="D6" s="22" t="s">
        <v>14</v>
      </c>
      <c r="E6" s="24">
        <v>12</v>
      </c>
      <c r="F6" s="25">
        <f t="shared" ref="F6:F9" si="0">E6/3</f>
        <v>4</v>
      </c>
    </row>
    <row r="7" ht="14.25" spans="1:6">
      <c r="A7" s="17">
        <v>4</v>
      </c>
      <c r="B7" s="17">
        <v>337</v>
      </c>
      <c r="C7" s="22" t="s">
        <v>15</v>
      </c>
      <c r="D7" s="22" t="s">
        <v>16</v>
      </c>
      <c r="E7" s="24">
        <v>12</v>
      </c>
      <c r="F7" s="25">
        <f t="shared" si="0"/>
        <v>4</v>
      </c>
    </row>
    <row r="8" ht="14.25" spans="1:6">
      <c r="A8" s="17">
        <v>5</v>
      </c>
      <c r="B8" s="17">
        <v>517</v>
      </c>
      <c r="C8" s="22" t="s">
        <v>17</v>
      </c>
      <c r="D8" s="22" t="s">
        <v>16</v>
      </c>
      <c r="E8" s="24">
        <v>12</v>
      </c>
      <c r="F8" s="25">
        <f t="shared" si="0"/>
        <v>4</v>
      </c>
    </row>
    <row r="9" ht="14.25" spans="1:6">
      <c r="A9" s="17">
        <v>6</v>
      </c>
      <c r="B9" s="17">
        <v>341</v>
      </c>
      <c r="C9" s="22" t="s">
        <v>18</v>
      </c>
      <c r="D9" s="22" t="s">
        <v>19</v>
      </c>
      <c r="E9" s="24">
        <v>12</v>
      </c>
      <c r="F9" s="25">
        <f t="shared" si="0"/>
        <v>4</v>
      </c>
    </row>
    <row r="10" ht="14.25" spans="1:6">
      <c r="A10" s="17">
        <v>7</v>
      </c>
      <c r="B10" s="17">
        <v>343</v>
      </c>
      <c r="C10" s="22" t="s">
        <v>20</v>
      </c>
      <c r="D10" s="22" t="s">
        <v>12</v>
      </c>
      <c r="E10" s="24">
        <v>21</v>
      </c>
      <c r="F10" s="25">
        <v>7</v>
      </c>
    </row>
    <row r="11" ht="14.25" spans="1:6">
      <c r="A11" s="17">
        <v>8</v>
      </c>
      <c r="B11" s="17">
        <v>571</v>
      </c>
      <c r="C11" s="22" t="s">
        <v>21</v>
      </c>
      <c r="D11" s="22" t="s">
        <v>14</v>
      </c>
      <c r="E11" s="24">
        <v>21</v>
      </c>
      <c r="F11" s="25">
        <v>7</v>
      </c>
    </row>
    <row r="12" ht="14.25" spans="1:6">
      <c r="A12" s="17">
        <v>9</v>
      </c>
      <c r="B12" s="17">
        <v>712</v>
      </c>
      <c r="C12" s="22" t="s">
        <v>22</v>
      </c>
      <c r="D12" s="22" t="s">
        <v>14</v>
      </c>
      <c r="E12" s="24">
        <v>15</v>
      </c>
      <c r="F12" s="25">
        <v>5</v>
      </c>
    </row>
    <row r="13" ht="14.25" spans="1:6">
      <c r="A13" s="17">
        <v>10</v>
      </c>
      <c r="B13" s="17">
        <v>365</v>
      </c>
      <c r="C13" s="22" t="s">
        <v>23</v>
      </c>
      <c r="D13" s="22" t="s">
        <v>12</v>
      </c>
      <c r="E13" s="24">
        <v>18</v>
      </c>
      <c r="F13" s="25">
        <v>6</v>
      </c>
    </row>
    <row r="14" ht="14.25" spans="1:6">
      <c r="A14" s="17">
        <v>11</v>
      </c>
      <c r="B14" s="17">
        <v>387</v>
      </c>
      <c r="C14" s="22" t="s">
        <v>24</v>
      </c>
      <c r="D14" s="22" t="s">
        <v>14</v>
      </c>
      <c r="E14" s="24">
        <v>18</v>
      </c>
      <c r="F14" s="25">
        <v>6</v>
      </c>
    </row>
    <row r="15" ht="14.25" spans="1:6">
      <c r="A15" s="17">
        <v>12</v>
      </c>
      <c r="B15" s="17">
        <v>385</v>
      </c>
      <c r="C15" s="22" t="s">
        <v>25</v>
      </c>
      <c r="D15" s="22" t="s">
        <v>19</v>
      </c>
      <c r="E15" s="24">
        <v>9</v>
      </c>
      <c r="F15" s="25">
        <v>3</v>
      </c>
    </row>
    <row r="16" ht="14.25" spans="1:6">
      <c r="A16" s="17">
        <v>13</v>
      </c>
      <c r="B16" s="17">
        <v>585</v>
      </c>
      <c r="C16" s="22" t="s">
        <v>26</v>
      </c>
      <c r="D16" s="22" t="s">
        <v>12</v>
      </c>
      <c r="E16" s="24">
        <v>9</v>
      </c>
      <c r="F16" s="25">
        <v>3</v>
      </c>
    </row>
    <row r="17" ht="14.25" spans="1:6">
      <c r="A17" s="17">
        <v>14</v>
      </c>
      <c r="B17" s="17">
        <v>581</v>
      </c>
      <c r="C17" s="22" t="s">
        <v>27</v>
      </c>
      <c r="D17" s="22" t="s">
        <v>12</v>
      </c>
      <c r="E17" s="24">
        <v>9</v>
      </c>
      <c r="F17" s="25">
        <v>3</v>
      </c>
    </row>
    <row r="18" ht="14.25" spans="1:6">
      <c r="A18" s="17">
        <v>15</v>
      </c>
      <c r="B18" s="17">
        <v>730</v>
      </c>
      <c r="C18" s="22" t="s">
        <v>28</v>
      </c>
      <c r="D18" s="22" t="s">
        <v>12</v>
      </c>
      <c r="E18" s="24">
        <v>12</v>
      </c>
      <c r="F18" s="25">
        <v>4</v>
      </c>
    </row>
    <row r="19" ht="14.25" spans="1:6">
      <c r="A19" s="17">
        <v>16</v>
      </c>
      <c r="B19" s="17">
        <v>707</v>
      </c>
      <c r="C19" s="22" t="s">
        <v>29</v>
      </c>
      <c r="D19" s="22" t="s">
        <v>14</v>
      </c>
      <c r="E19" s="24">
        <v>9</v>
      </c>
      <c r="F19" s="25">
        <v>3</v>
      </c>
    </row>
    <row r="20" ht="14.25" spans="1:6">
      <c r="A20" s="17">
        <v>17</v>
      </c>
      <c r="B20" s="17">
        <v>359</v>
      </c>
      <c r="C20" s="22" t="s">
        <v>30</v>
      </c>
      <c r="D20" s="22" t="s">
        <v>12</v>
      </c>
      <c r="E20" s="24">
        <v>9</v>
      </c>
      <c r="F20" s="25">
        <v>3</v>
      </c>
    </row>
    <row r="21" ht="14.25" spans="1:6">
      <c r="A21" s="17">
        <v>18</v>
      </c>
      <c r="B21" s="17">
        <v>546</v>
      </c>
      <c r="C21" s="22" t="s">
        <v>31</v>
      </c>
      <c r="D21" s="22" t="s">
        <v>14</v>
      </c>
      <c r="E21" s="24">
        <v>3</v>
      </c>
      <c r="F21" s="25">
        <v>1</v>
      </c>
    </row>
    <row r="22" ht="14.25" spans="1:6">
      <c r="A22" s="17">
        <v>19</v>
      </c>
      <c r="B22" s="17">
        <v>373</v>
      </c>
      <c r="C22" s="22" t="s">
        <v>32</v>
      </c>
      <c r="D22" s="22" t="s">
        <v>16</v>
      </c>
      <c r="E22" s="24">
        <v>3</v>
      </c>
      <c r="F22" s="25">
        <v>1</v>
      </c>
    </row>
    <row r="23" ht="14.25" spans="1:6">
      <c r="A23" s="17">
        <v>20</v>
      </c>
      <c r="B23" s="17">
        <v>726</v>
      </c>
      <c r="C23" s="22" t="s">
        <v>33</v>
      </c>
      <c r="D23" s="22" t="s">
        <v>12</v>
      </c>
      <c r="E23" s="24">
        <v>9</v>
      </c>
      <c r="F23" s="25">
        <v>3</v>
      </c>
    </row>
    <row r="24" ht="14.25" spans="1:6">
      <c r="A24" s="17">
        <v>21</v>
      </c>
      <c r="B24" s="17">
        <v>513</v>
      </c>
      <c r="C24" s="22" t="s">
        <v>34</v>
      </c>
      <c r="D24" s="22" t="s">
        <v>12</v>
      </c>
      <c r="E24" s="24">
        <v>6</v>
      </c>
      <c r="F24" s="25">
        <v>2</v>
      </c>
    </row>
    <row r="25" ht="14.25" spans="1:6">
      <c r="A25" s="17">
        <v>22</v>
      </c>
      <c r="B25" s="17">
        <v>102934</v>
      </c>
      <c r="C25" s="22" t="s">
        <v>35</v>
      </c>
      <c r="D25" s="22" t="s">
        <v>12</v>
      </c>
      <c r="E25" s="24">
        <v>9</v>
      </c>
      <c r="F25" s="25">
        <v>3</v>
      </c>
    </row>
    <row r="26" ht="14.25" spans="1:6">
      <c r="A26" s="17">
        <v>23</v>
      </c>
      <c r="B26" s="17">
        <v>308</v>
      </c>
      <c r="C26" s="22" t="s">
        <v>36</v>
      </c>
      <c r="D26" s="22" t="s">
        <v>16</v>
      </c>
      <c r="E26" s="24">
        <v>6</v>
      </c>
      <c r="F26" s="25">
        <v>2</v>
      </c>
    </row>
    <row r="27" ht="14.25" spans="1:6">
      <c r="A27" s="17">
        <v>24</v>
      </c>
      <c r="B27" s="17">
        <v>724</v>
      </c>
      <c r="C27" s="22" t="s">
        <v>37</v>
      </c>
      <c r="D27" s="22" t="s">
        <v>14</v>
      </c>
      <c r="E27" s="24">
        <v>6</v>
      </c>
      <c r="F27" s="25">
        <v>2</v>
      </c>
    </row>
    <row r="28" ht="14.25" spans="1:6">
      <c r="A28" s="17">
        <v>25</v>
      </c>
      <c r="B28" s="17">
        <v>742</v>
      </c>
      <c r="C28" s="22" t="s">
        <v>38</v>
      </c>
      <c r="D28" s="22" t="s">
        <v>16</v>
      </c>
      <c r="E28" s="24">
        <v>3</v>
      </c>
      <c r="F28" s="25">
        <v>1</v>
      </c>
    </row>
    <row r="29" ht="14.25" spans="1:6">
      <c r="A29" s="17">
        <v>26</v>
      </c>
      <c r="B29" s="17">
        <v>578</v>
      </c>
      <c r="C29" s="22" t="s">
        <v>39</v>
      </c>
      <c r="D29" s="22" t="s">
        <v>16</v>
      </c>
      <c r="E29" s="24">
        <v>6</v>
      </c>
      <c r="F29" s="25">
        <v>2</v>
      </c>
    </row>
    <row r="30" ht="14.25" spans="1:6">
      <c r="A30" s="17">
        <v>27</v>
      </c>
      <c r="B30" s="17">
        <v>744</v>
      </c>
      <c r="C30" s="22" t="s">
        <v>40</v>
      </c>
      <c r="D30" s="22" t="s">
        <v>16</v>
      </c>
      <c r="E30" s="24">
        <v>6</v>
      </c>
      <c r="F30" s="25">
        <v>2</v>
      </c>
    </row>
    <row r="31" ht="14.25" spans="1:6">
      <c r="A31" s="17">
        <v>28</v>
      </c>
      <c r="B31" s="17">
        <v>709</v>
      </c>
      <c r="C31" s="22" t="s">
        <v>41</v>
      </c>
      <c r="D31" s="22" t="s">
        <v>12</v>
      </c>
      <c r="E31" s="24">
        <v>6</v>
      </c>
      <c r="F31" s="25">
        <v>2</v>
      </c>
    </row>
    <row r="32" ht="14.25" spans="1:6">
      <c r="A32" s="17">
        <v>29</v>
      </c>
      <c r="B32" s="17">
        <v>357</v>
      </c>
      <c r="C32" s="22" t="s">
        <v>42</v>
      </c>
      <c r="D32" s="22" t="s">
        <v>12</v>
      </c>
      <c r="E32" s="24">
        <v>6</v>
      </c>
      <c r="F32" s="25">
        <v>2</v>
      </c>
    </row>
    <row r="33" ht="14.25" spans="1:6">
      <c r="A33" s="17">
        <v>30</v>
      </c>
      <c r="B33" s="17">
        <v>399</v>
      </c>
      <c r="C33" s="22" t="s">
        <v>43</v>
      </c>
      <c r="D33" s="22" t="s">
        <v>14</v>
      </c>
      <c r="E33" s="24">
        <v>6</v>
      </c>
      <c r="F33" s="25">
        <v>2</v>
      </c>
    </row>
    <row r="34" ht="14.25" spans="1:6">
      <c r="A34" s="17">
        <v>31</v>
      </c>
      <c r="B34" s="17">
        <v>355</v>
      </c>
      <c r="C34" s="22" t="s">
        <v>44</v>
      </c>
      <c r="D34" s="22" t="s">
        <v>16</v>
      </c>
      <c r="E34" s="24">
        <v>9</v>
      </c>
      <c r="F34" s="25">
        <v>3</v>
      </c>
    </row>
    <row r="35" ht="14.25" spans="1:6">
      <c r="A35" s="17">
        <v>32</v>
      </c>
      <c r="B35" s="17">
        <v>754</v>
      </c>
      <c r="C35" s="22" t="s">
        <v>45</v>
      </c>
      <c r="D35" s="22" t="s">
        <v>8</v>
      </c>
      <c r="E35" s="24">
        <v>3</v>
      </c>
      <c r="F35" s="25">
        <v>1</v>
      </c>
    </row>
    <row r="36" ht="14.25" spans="1:6">
      <c r="A36" s="17">
        <v>33</v>
      </c>
      <c r="B36" s="17">
        <v>514</v>
      </c>
      <c r="C36" s="22" t="s">
        <v>46</v>
      </c>
      <c r="D36" s="22" t="s">
        <v>19</v>
      </c>
      <c r="E36" s="24">
        <v>6</v>
      </c>
      <c r="F36" s="25">
        <v>2</v>
      </c>
    </row>
    <row r="37" ht="14.25" spans="1:6">
      <c r="A37" s="17">
        <v>34</v>
      </c>
      <c r="B37" s="17">
        <v>747</v>
      </c>
      <c r="C37" s="22" t="s">
        <v>47</v>
      </c>
      <c r="D37" s="22" t="s">
        <v>16</v>
      </c>
      <c r="E37" s="24">
        <v>3</v>
      </c>
      <c r="F37" s="25">
        <v>1</v>
      </c>
    </row>
    <row r="38" ht="14.25" spans="1:6">
      <c r="A38" s="17">
        <v>35</v>
      </c>
      <c r="B38" s="17">
        <v>377</v>
      </c>
      <c r="C38" s="22" t="s">
        <v>48</v>
      </c>
      <c r="D38" s="22" t="s">
        <v>14</v>
      </c>
      <c r="E38" s="24">
        <v>3</v>
      </c>
      <c r="F38" s="25">
        <v>1</v>
      </c>
    </row>
    <row r="39" ht="14.25" spans="1:6">
      <c r="A39" s="17">
        <v>36</v>
      </c>
      <c r="B39" s="17">
        <v>379</v>
      </c>
      <c r="C39" s="22" t="s">
        <v>49</v>
      </c>
      <c r="D39" s="22" t="s">
        <v>12</v>
      </c>
      <c r="E39" s="24">
        <v>9</v>
      </c>
      <c r="F39" s="25">
        <v>3</v>
      </c>
    </row>
    <row r="40" ht="14.25" spans="1:6">
      <c r="A40" s="17">
        <v>37</v>
      </c>
      <c r="B40" s="17">
        <v>54</v>
      </c>
      <c r="C40" s="22" t="s">
        <v>50</v>
      </c>
      <c r="D40" s="22" t="s">
        <v>8</v>
      </c>
      <c r="E40" s="24">
        <v>12</v>
      </c>
      <c r="F40" s="25">
        <v>4</v>
      </c>
    </row>
    <row r="41" ht="14.25" spans="1:6">
      <c r="A41" s="17">
        <v>38</v>
      </c>
      <c r="B41" s="17">
        <v>329</v>
      </c>
      <c r="C41" s="22" t="s">
        <v>51</v>
      </c>
      <c r="D41" s="22" t="s">
        <v>8</v>
      </c>
      <c r="E41" s="24">
        <v>6</v>
      </c>
      <c r="F41" s="25">
        <v>2</v>
      </c>
    </row>
    <row r="42" ht="14.25" spans="1:6">
      <c r="A42" s="17">
        <v>39</v>
      </c>
      <c r="B42" s="17">
        <v>349</v>
      </c>
      <c r="C42" s="22" t="s">
        <v>52</v>
      </c>
      <c r="D42" s="22" t="s">
        <v>16</v>
      </c>
      <c r="E42" s="24">
        <v>6</v>
      </c>
      <c r="F42" s="25">
        <v>2</v>
      </c>
    </row>
    <row r="43" ht="14.25" spans="1:6">
      <c r="A43" s="17">
        <v>40</v>
      </c>
      <c r="B43" s="17">
        <v>351</v>
      </c>
      <c r="C43" s="22" t="s">
        <v>53</v>
      </c>
      <c r="D43" s="22" t="s">
        <v>8</v>
      </c>
      <c r="E43" s="24">
        <v>6</v>
      </c>
      <c r="F43" s="25">
        <v>2</v>
      </c>
    </row>
    <row r="44" ht="14.25" spans="1:6">
      <c r="A44" s="17">
        <v>41</v>
      </c>
      <c r="B44" s="17">
        <v>746</v>
      </c>
      <c r="C44" s="22" t="s">
        <v>54</v>
      </c>
      <c r="D44" s="22" t="s">
        <v>19</v>
      </c>
      <c r="E44" s="24">
        <v>3</v>
      </c>
      <c r="F44" s="25">
        <v>1</v>
      </c>
    </row>
    <row r="45" ht="14.25" spans="1:6">
      <c r="A45" s="17">
        <v>42</v>
      </c>
      <c r="B45" s="17">
        <v>511</v>
      </c>
      <c r="C45" s="22" t="s">
        <v>55</v>
      </c>
      <c r="D45" s="22" t="s">
        <v>16</v>
      </c>
      <c r="E45" s="24">
        <v>6</v>
      </c>
      <c r="F45" s="25">
        <v>2</v>
      </c>
    </row>
    <row r="46" ht="14.25" spans="1:6">
      <c r="A46" s="17">
        <v>43</v>
      </c>
      <c r="B46" s="17">
        <v>515</v>
      </c>
      <c r="C46" s="22" t="s">
        <v>56</v>
      </c>
      <c r="D46" s="22" t="s">
        <v>16</v>
      </c>
      <c r="E46" s="24">
        <v>6</v>
      </c>
      <c r="F46" s="25">
        <v>2</v>
      </c>
    </row>
    <row r="47" ht="14.25" spans="1:6">
      <c r="A47" s="17">
        <v>44</v>
      </c>
      <c r="B47" s="17">
        <v>598</v>
      </c>
      <c r="C47" s="22" t="s">
        <v>57</v>
      </c>
      <c r="D47" s="22" t="s">
        <v>14</v>
      </c>
      <c r="E47" s="24">
        <v>6</v>
      </c>
      <c r="F47" s="25">
        <v>2</v>
      </c>
    </row>
    <row r="48" ht="14.25" spans="1:6">
      <c r="A48" s="17">
        <v>45</v>
      </c>
      <c r="B48" s="17">
        <v>103198</v>
      </c>
      <c r="C48" s="22" t="s">
        <v>58</v>
      </c>
      <c r="D48" s="22" t="s">
        <v>12</v>
      </c>
      <c r="E48" s="24">
        <v>9</v>
      </c>
      <c r="F48" s="25">
        <v>3</v>
      </c>
    </row>
    <row r="49" ht="14.25" spans="1:6">
      <c r="A49" s="17">
        <v>46</v>
      </c>
      <c r="B49" s="17">
        <v>704</v>
      </c>
      <c r="C49" s="22" t="s">
        <v>59</v>
      </c>
      <c r="D49" s="22" t="s">
        <v>8</v>
      </c>
      <c r="E49" s="24">
        <v>3</v>
      </c>
      <c r="F49" s="25">
        <v>1</v>
      </c>
    </row>
    <row r="50" ht="14.25" spans="1:6">
      <c r="A50" s="17">
        <v>47</v>
      </c>
      <c r="B50" s="17">
        <v>311</v>
      </c>
      <c r="C50" s="22" t="s">
        <v>60</v>
      </c>
      <c r="D50" s="22" t="s">
        <v>12</v>
      </c>
      <c r="E50" s="24">
        <v>6</v>
      </c>
      <c r="F50" s="25">
        <v>2</v>
      </c>
    </row>
    <row r="51" ht="14.25" spans="1:6">
      <c r="A51" s="17">
        <v>48</v>
      </c>
      <c r="B51" s="17">
        <v>737</v>
      </c>
      <c r="C51" s="22" t="s">
        <v>61</v>
      </c>
      <c r="D51" s="22" t="s">
        <v>14</v>
      </c>
      <c r="E51" s="24">
        <v>3</v>
      </c>
      <c r="F51" s="25">
        <v>1</v>
      </c>
    </row>
    <row r="52" ht="14.25" spans="1:6">
      <c r="A52" s="17">
        <v>49</v>
      </c>
      <c r="B52" s="17">
        <v>367</v>
      </c>
      <c r="C52" s="22" t="s">
        <v>62</v>
      </c>
      <c r="D52" s="22" t="s">
        <v>8</v>
      </c>
      <c r="E52" s="24">
        <v>6</v>
      </c>
      <c r="F52" s="25">
        <v>2</v>
      </c>
    </row>
    <row r="53" ht="14.25" spans="1:6">
      <c r="A53" s="17">
        <v>50</v>
      </c>
      <c r="B53" s="17">
        <v>572</v>
      </c>
      <c r="C53" s="22" t="s">
        <v>63</v>
      </c>
      <c r="D53" s="22" t="s">
        <v>16</v>
      </c>
      <c r="E53" s="24">
        <v>3</v>
      </c>
      <c r="F53" s="25">
        <v>1</v>
      </c>
    </row>
    <row r="54" ht="14.25" spans="1:6">
      <c r="A54" s="17">
        <v>51</v>
      </c>
      <c r="B54" s="17">
        <v>584</v>
      </c>
      <c r="C54" s="22" t="s">
        <v>64</v>
      </c>
      <c r="D54" s="22" t="s">
        <v>14</v>
      </c>
      <c r="E54" s="24">
        <v>6</v>
      </c>
      <c r="F54" s="25">
        <v>2</v>
      </c>
    </row>
    <row r="55" ht="14.25" spans="1:6">
      <c r="A55" s="17">
        <v>52</v>
      </c>
      <c r="B55" s="17">
        <v>52</v>
      </c>
      <c r="C55" s="22" t="s">
        <v>65</v>
      </c>
      <c r="D55" s="22" t="s">
        <v>8</v>
      </c>
      <c r="E55" s="24">
        <v>6</v>
      </c>
      <c r="F55" s="25">
        <v>2</v>
      </c>
    </row>
    <row r="56" ht="14.25" spans="1:6">
      <c r="A56" s="17">
        <v>53</v>
      </c>
      <c r="B56" s="17">
        <v>101453</v>
      </c>
      <c r="C56" s="22" t="s">
        <v>66</v>
      </c>
      <c r="D56" s="22" t="s">
        <v>8</v>
      </c>
      <c r="E56" s="24">
        <v>3</v>
      </c>
      <c r="F56" s="25">
        <v>1</v>
      </c>
    </row>
    <row r="57" ht="14.25" spans="1:6">
      <c r="A57" s="17">
        <v>54</v>
      </c>
      <c r="B57" s="17">
        <v>745</v>
      </c>
      <c r="C57" s="22" t="s">
        <v>67</v>
      </c>
      <c r="D57" s="22" t="s">
        <v>12</v>
      </c>
      <c r="E57" s="24">
        <v>3</v>
      </c>
      <c r="F57" s="25">
        <v>1</v>
      </c>
    </row>
    <row r="58" ht="14.25" spans="1:6">
      <c r="A58" s="17">
        <v>55</v>
      </c>
      <c r="B58" s="17">
        <v>347</v>
      </c>
      <c r="C58" s="22" t="s">
        <v>68</v>
      </c>
      <c r="D58" s="22" t="s">
        <v>12</v>
      </c>
      <c r="E58" s="24">
        <v>6</v>
      </c>
      <c r="F58" s="25">
        <v>2</v>
      </c>
    </row>
    <row r="59" ht="14.25" spans="1:6">
      <c r="A59" s="17">
        <v>56</v>
      </c>
      <c r="B59" s="17">
        <v>587</v>
      </c>
      <c r="C59" s="22" t="s">
        <v>69</v>
      </c>
      <c r="D59" s="22" t="s">
        <v>8</v>
      </c>
      <c r="E59" s="24">
        <v>3</v>
      </c>
      <c r="F59" s="25">
        <v>1</v>
      </c>
    </row>
    <row r="60" ht="14.25" spans="1:6">
      <c r="A60" s="17">
        <v>57</v>
      </c>
      <c r="B60" s="17">
        <v>721</v>
      </c>
      <c r="C60" s="22" t="s">
        <v>70</v>
      </c>
      <c r="D60" s="22" t="s">
        <v>19</v>
      </c>
      <c r="E60" s="24">
        <v>3</v>
      </c>
      <c r="F60" s="25">
        <v>1</v>
      </c>
    </row>
    <row r="61" ht="14.25" spans="1:6">
      <c r="A61" s="17">
        <v>58</v>
      </c>
      <c r="B61" s="17">
        <v>102565</v>
      </c>
      <c r="C61" s="22" t="s">
        <v>71</v>
      </c>
      <c r="D61" s="22" t="s">
        <v>12</v>
      </c>
      <c r="E61" s="24">
        <v>3</v>
      </c>
      <c r="F61" s="25">
        <v>1</v>
      </c>
    </row>
    <row r="62" ht="14.25" spans="1:6">
      <c r="A62" s="17">
        <v>59</v>
      </c>
      <c r="B62" s="17">
        <v>748</v>
      </c>
      <c r="C62" s="22" t="s">
        <v>72</v>
      </c>
      <c r="D62" s="22" t="s">
        <v>19</v>
      </c>
      <c r="E62" s="24">
        <v>3</v>
      </c>
      <c r="F62" s="25">
        <v>1</v>
      </c>
    </row>
    <row r="63" ht="14.25" spans="1:6">
      <c r="A63" s="17">
        <v>60</v>
      </c>
      <c r="B63" s="17">
        <v>570</v>
      </c>
      <c r="C63" s="22" t="s">
        <v>73</v>
      </c>
      <c r="D63" s="22" t="s">
        <v>12</v>
      </c>
      <c r="E63" s="24">
        <v>3</v>
      </c>
      <c r="F63" s="25">
        <v>1</v>
      </c>
    </row>
    <row r="64" ht="14.25" spans="1:6">
      <c r="A64" s="17">
        <v>61</v>
      </c>
      <c r="B64" s="17">
        <v>102935</v>
      </c>
      <c r="C64" s="22" t="s">
        <v>74</v>
      </c>
      <c r="D64" s="22" t="s">
        <v>16</v>
      </c>
      <c r="E64" s="24">
        <v>6</v>
      </c>
      <c r="F64" s="25">
        <v>2</v>
      </c>
    </row>
    <row r="65" ht="14.25" spans="1:6">
      <c r="A65" s="17">
        <v>62</v>
      </c>
      <c r="B65" s="17">
        <v>103639</v>
      </c>
      <c r="C65" s="22" t="s">
        <v>75</v>
      </c>
      <c r="D65" s="22" t="s">
        <v>14</v>
      </c>
      <c r="E65" s="24">
        <v>3</v>
      </c>
      <c r="F65" s="25">
        <v>1</v>
      </c>
    </row>
    <row r="66" ht="14.25" spans="1:6">
      <c r="A66" s="17">
        <v>63</v>
      </c>
      <c r="B66" s="17">
        <v>743</v>
      </c>
      <c r="C66" s="22" t="s">
        <v>76</v>
      </c>
      <c r="D66" s="22" t="s">
        <v>14</v>
      </c>
      <c r="E66" s="24">
        <v>3</v>
      </c>
      <c r="F66" s="25">
        <v>1</v>
      </c>
    </row>
    <row r="67" ht="14.25" spans="1:6">
      <c r="A67" s="17">
        <v>64</v>
      </c>
      <c r="B67" s="17">
        <v>573</v>
      </c>
      <c r="C67" s="22" t="s">
        <v>77</v>
      </c>
      <c r="D67" s="22" t="s">
        <v>14</v>
      </c>
      <c r="E67" s="24">
        <v>3</v>
      </c>
      <c r="F67" s="25">
        <v>1</v>
      </c>
    </row>
    <row r="68" ht="14.25" spans="1:6">
      <c r="A68" s="17">
        <v>65</v>
      </c>
      <c r="B68" s="17">
        <v>727</v>
      </c>
      <c r="C68" s="22" t="s">
        <v>78</v>
      </c>
      <c r="D68" s="22" t="s">
        <v>12</v>
      </c>
      <c r="E68" s="24">
        <v>6</v>
      </c>
      <c r="F68" s="25">
        <v>2</v>
      </c>
    </row>
    <row r="69" ht="14.25" spans="1:6">
      <c r="A69" s="17">
        <v>66</v>
      </c>
      <c r="B69" s="17">
        <v>102479</v>
      </c>
      <c r="C69" s="22" t="s">
        <v>79</v>
      </c>
      <c r="D69" s="22" t="s">
        <v>16</v>
      </c>
      <c r="E69" s="24">
        <v>3</v>
      </c>
      <c r="F69" s="25">
        <v>1</v>
      </c>
    </row>
    <row r="70" ht="14.25" spans="1:6">
      <c r="A70" s="17">
        <v>67</v>
      </c>
      <c r="B70" s="17">
        <v>716</v>
      </c>
      <c r="C70" s="22" t="s">
        <v>80</v>
      </c>
      <c r="D70" s="22" t="s">
        <v>19</v>
      </c>
      <c r="E70" s="24">
        <v>6</v>
      </c>
      <c r="F70" s="25">
        <v>2</v>
      </c>
    </row>
    <row r="71" ht="14.25" spans="1:6">
      <c r="A71" s="17">
        <v>68</v>
      </c>
      <c r="B71" s="17">
        <v>591</v>
      </c>
      <c r="C71" s="22" t="s">
        <v>81</v>
      </c>
      <c r="D71" s="22" t="s">
        <v>19</v>
      </c>
      <c r="E71" s="24">
        <v>3</v>
      </c>
      <c r="F71" s="25">
        <v>1</v>
      </c>
    </row>
    <row r="72" ht="14.25" spans="1:6">
      <c r="A72" s="17">
        <v>69</v>
      </c>
      <c r="B72" s="17">
        <v>717</v>
      </c>
      <c r="C72" s="22" t="s">
        <v>82</v>
      </c>
      <c r="D72" s="22" t="s">
        <v>19</v>
      </c>
      <c r="E72" s="24">
        <v>6</v>
      </c>
      <c r="F72" s="25">
        <v>2</v>
      </c>
    </row>
    <row r="73" ht="14.25" spans="1:6">
      <c r="A73" s="17">
        <v>70</v>
      </c>
      <c r="B73" s="17">
        <v>339</v>
      </c>
      <c r="C73" s="22" t="s">
        <v>83</v>
      </c>
      <c r="D73" s="22" t="s">
        <v>12</v>
      </c>
      <c r="E73" s="24">
        <v>3</v>
      </c>
      <c r="F73" s="25">
        <v>1</v>
      </c>
    </row>
    <row r="74" ht="14.25" spans="1:6">
      <c r="A74" s="17">
        <v>71</v>
      </c>
      <c r="B74" s="17">
        <v>103199</v>
      </c>
      <c r="C74" s="22" t="s">
        <v>84</v>
      </c>
      <c r="D74" s="22" t="s">
        <v>12</v>
      </c>
      <c r="E74" s="24">
        <v>3</v>
      </c>
      <c r="F74" s="25">
        <v>1</v>
      </c>
    </row>
    <row r="75" ht="14.25" spans="1:6">
      <c r="A75" s="17">
        <v>72</v>
      </c>
      <c r="B75" s="17">
        <v>752</v>
      </c>
      <c r="C75" s="22" t="s">
        <v>85</v>
      </c>
      <c r="D75" s="22" t="s">
        <v>12</v>
      </c>
      <c r="E75" s="24">
        <v>3</v>
      </c>
      <c r="F75" s="25">
        <v>1</v>
      </c>
    </row>
    <row r="76" ht="14.25" spans="1:6">
      <c r="A76" s="17">
        <v>73</v>
      </c>
      <c r="B76" s="17">
        <v>723</v>
      </c>
      <c r="C76" s="22" t="s">
        <v>86</v>
      </c>
      <c r="D76" s="22" t="s">
        <v>16</v>
      </c>
      <c r="E76" s="24">
        <v>3</v>
      </c>
      <c r="F76" s="25">
        <v>1</v>
      </c>
    </row>
    <row r="77" ht="14.25" spans="1:6">
      <c r="A77" s="17">
        <v>74</v>
      </c>
      <c r="B77" s="17">
        <v>740</v>
      </c>
      <c r="C77" s="22" t="s">
        <v>87</v>
      </c>
      <c r="D77" s="22" t="s">
        <v>14</v>
      </c>
      <c r="E77" s="24">
        <v>3</v>
      </c>
      <c r="F77" s="25">
        <v>1</v>
      </c>
    </row>
    <row r="78" ht="14.25" spans="1:6">
      <c r="A78" s="17">
        <v>75</v>
      </c>
      <c r="B78" s="17">
        <v>594</v>
      </c>
      <c r="C78" s="22" t="s">
        <v>88</v>
      </c>
      <c r="D78" s="22" t="s">
        <v>19</v>
      </c>
      <c r="E78" s="24">
        <v>3</v>
      </c>
      <c r="F78" s="25">
        <v>1</v>
      </c>
    </row>
    <row r="79" ht="14.25" spans="1:6">
      <c r="A79" s="17">
        <v>76</v>
      </c>
      <c r="B79" s="17">
        <v>56</v>
      </c>
      <c r="C79" s="22" t="s">
        <v>89</v>
      </c>
      <c r="D79" s="22" t="s">
        <v>8</v>
      </c>
      <c r="E79" s="24">
        <v>9</v>
      </c>
      <c r="F79" s="25">
        <v>3</v>
      </c>
    </row>
    <row r="80" ht="14.25" spans="1:6">
      <c r="A80" s="17">
        <v>77</v>
      </c>
      <c r="B80" s="17">
        <v>733</v>
      </c>
      <c r="C80" s="22" t="s">
        <v>90</v>
      </c>
      <c r="D80" s="22" t="s">
        <v>14</v>
      </c>
      <c r="E80" s="24">
        <v>3</v>
      </c>
      <c r="F80" s="25">
        <v>1</v>
      </c>
    </row>
    <row r="81" ht="14.25" spans="1:6">
      <c r="A81" s="17">
        <v>78</v>
      </c>
      <c r="B81" s="17">
        <v>391</v>
      </c>
      <c r="C81" s="22" t="s">
        <v>91</v>
      </c>
      <c r="D81" s="22" t="s">
        <v>16</v>
      </c>
      <c r="E81" s="24">
        <v>6</v>
      </c>
      <c r="F81" s="25">
        <v>2</v>
      </c>
    </row>
    <row r="82" ht="14.25" spans="1:6">
      <c r="A82" s="17">
        <v>79</v>
      </c>
      <c r="B82" s="17">
        <v>738</v>
      </c>
      <c r="C82" s="22" t="s">
        <v>92</v>
      </c>
      <c r="D82" s="22" t="s">
        <v>8</v>
      </c>
      <c r="E82" s="24">
        <v>6</v>
      </c>
      <c r="F82" s="25">
        <v>2</v>
      </c>
    </row>
    <row r="83" ht="14.25" spans="1:6">
      <c r="A83" s="17">
        <v>80</v>
      </c>
      <c r="B83" s="17">
        <v>539</v>
      </c>
      <c r="C83" s="22" t="s">
        <v>93</v>
      </c>
      <c r="D83" s="22" t="s">
        <v>19</v>
      </c>
      <c r="E83" s="24">
        <v>6</v>
      </c>
      <c r="F83" s="25">
        <v>2</v>
      </c>
    </row>
    <row r="84" ht="14.25" spans="1:6">
      <c r="A84" s="17">
        <v>81</v>
      </c>
      <c r="B84" s="17">
        <v>720</v>
      </c>
      <c r="C84" s="22" t="s">
        <v>94</v>
      </c>
      <c r="D84" s="22" t="s">
        <v>19</v>
      </c>
      <c r="E84" s="24">
        <v>3</v>
      </c>
      <c r="F84" s="25">
        <v>1</v>
      </c>
    </row>
    <row r="85" ht="14.25" spans="1:6">
      <c r="A85" s="17">
        <v>82</v>
      </c>
      <c r="B85" s="17">
        <v>753</v>
      </c>
      <c r="C85" s="22" t="s">
        <v>95</v>
      </c>
      <c r="D85" s="22" t="s">
        <v>14</v>
      </c>
      <c r="E85" s="24">
        <v>3</v>
      </c>
      <c r="F85" s="25">
        <v>1</v>
      </c>
    </row>
    <row r="86" ht="14.25" spans="1:6">
      <c r="A86" s="17">
        <v>83</v>
      </c>
      <c r="B86" s="17">
        <v>732</v>
      </c>
      <c r="C86" s="22" t="s">
        <v>96</v>
      </c>
      <c r="D86" s="22" t="s">
        <v>19</v>
      </c>
      <c r="E86" s="24">
        <v>3</v>
      </c>
      <c r="F86" s="25">
        <v>1</v>
      </c>
    </row>
    <row r="87" ht="14.25" spans="1:6">
      <c r="A87" s="17">
        <v>84</v>
      </c>
      <c r="B87" s="17">
        <v>545</v>
      </c>
      <c r="C87" s="22" t="s">
        <v>97</v>
      </c>
      <c r="D87" s="22" t="s">
        <v>14</v>
      </c>
      <c r="E87" s="24">
        <v>3</v>
      </c>
      <c r="F87" s="25">
        <v>1</v>
      </c>
    </row>
    <row r="88" ht="14.25" spans="1:6">
      <c r="A88" s="17">
        <v>85</v>
      </c>
      <c r="B88" s="17">
        <v>371</v>
      </c>
      <c r="C88" s="22" t="s">
        <v>98</v>
      </c>
      <c r="D88" s="22" t="s">
        <v>19</v>
      </c>
      <c r="E88" s="24">
        <v>3</v>
      </c>
      <c r="F88" s="25">
        <v>1</v>
      </c>
    </row>
    <row r="89" ht="14.25" spans="1:6">
      <c r="A89" s="17">
        <v>86</v>
      </c>
      <c r="B89" s="17">
        <v>102567</v>
      </c>
      <c r="C89" s="22" t="s">
        <v>99</v>
      </c>
      <c r="D89" s="22" t="s">
        <v>19</v>
      </c>
      <c r="E89" s="24">
        <v>9</v>
      </c>
      <c r="F89" s="25">
        <v>3</v>
      </c>
    </row>
    <row r="90" ht="14.25" spans="1:6">
      <c r="A90" s="17">
        <v>87</v>
      </c>
      <c r="B90" s="17">
        <v>710</v>
      </c>
      <c r="C90" s="22" t="s">
        <v>100</v>
      </c>
      <c r="D90" s="22" t="s">
        <v>8</v>
      </c>
      <c r="E90" s="24">
        <v>6</v>
      </c>
      <c r="F90" s="25">
        <v>2</v>
      </c>
    </row>
    <row r="91" ht="14.25" spans="1:6">
      <c r="A91" s="17">
        <v>88</v>
      </c>
      <c r="B91" s="17">
        <v>549</v>
      </c>
      <c r="C91" s="22" t="s">
        <v>101</v>
      </c>
      <c r="D91" s="22" t="s">
        <v>19</v>
      </c>
      <c r="E91" s="24">
        <v>3</v>
      </c>
      <c r="F91" s="25">
        <v>1</v>
      </c>
    </row>
    <row r="92" ht="14.25" spans="1:6">
      <c r="A92" s="17">
        <v>89</v>
      </c>
      <c r="B92" s="17">
        <v>718</v>
      </c>
      <c r="C92" s="22" t="s">
        <v>102</v>
      </c>
      <c r="D92" s="22" t="s">
        <v>16</v>
      </c>
      <c r="E92" s="24">
        <v>3</v>
      </c>
      <c r="F92" s="25">
        <v>1</v>
      </c>
    </row>
    <row r="93" ht="14.25" spans="1:6">
      <c r="A93" s="17">
        <v>90</v>
      </c>
      <c r="B93" s="17">
        <v>102478</v>
      </c>
      <c r="C93" s="22" t="s">
        <v>103</v>
      </c>
      <c r="D93" s="22" t="s">
        <v>16</v>
      </c>
      <c r="E93" s="24">
        <v>3</v>
      </c>
      <c r="F93" s="25">
        <v>1</v>
      </c>
    </row>
    <row r="94" ht="14.25" spans="1:6">
      <c r="A94" s="17">
        <v>91</v>
      </c>
      <c r="B94" s="17">
        <v>104429</v>
      </c>
      <c r="C94" s="22" t="s">
        <v>104</v>
      </c>
      <c r="D94" s="22" t="s">
        <v>12</v>
      </c>
      <c r="E94" s="24">
        <v>6</v>
      </c>
      <c r="F94" s="25">
        <v>2</v>
      </c>
    </row>
    <row r="95" ht="14.25" spans="1:6">
      <c r="A95" s="17">
        <v>92</v>
      </c>
      <c r="B95" s="17">
        <v>104428</v>
      </c>
      <c r="C95" s="22" t="s">
        <v>105</v>
      </c>
      <c r="D95" s="22" t="s">
        <v>8</v>
      </c>
      <c r="E95" s="24">
        <v>3</v>
      </c>
      <c r="F95" s="25">
        <v>1</v>
      </c>
    </row>
    <row r="96" ht="14.25" spans="1:6">
      <c r="A96" s="17">
        <v>93</v>
      </c>
      <c r="B96" s="17">
        <v>706</v>
      </c>
      <c r="C96" s="22" t="s">
        <v>106</v>
      </c>
      <c r="D96" s="22" t="s">
        <v>8</v>
      </c>
      <c r="E96" s="24">
        <v>3</v>
      </c>
      <c r="F96" s="25">
        <v>1</v>
      </c>
    </row>
    <row r="97" ht="14.25" spans="1:6">
      <c r="A97" s="17">
        <v>94</v>
      </c>
      <c r="B97" s="17">
        <v>713</v>
      </c>
      <c r="C97" s="22" t="s">
        <v>107</v>
      </c>
      <c r="D97" s="22" t="s">
        <v>8</v>
      </c>
      <c r="E97" s="24">
        <v>3</v>
      </c>
      <c r="F97" s="25">
        <v>1</v>
      </c>
    </row>
    <row r="98" ht="14.25" spans="1:6">
      <c r="A98" s="17">
        <v>95</v>
      </c>
      <c r="B98" s="17">
        <v>102564</v>
      </c>
      <c r="C98" s="22" t="s">
        <v>108</v>
      </c>
      <c r="D98" s="22" t="s">
        <v>19</v>
      </c>
      <c r="E98" s="24">
        <v>3</v>
      </c>
      <c r="F98" s="25">
        <v>1</v>
      </c>
    </row>
    <row r="99" ht="14.25" spans="1:6">
      <c r="A99" s="17">
        <v>96</v>
      </c>
      <c r="B99" s="17">
        <v>741</v>
      </c>
      <c r="C99" s="22" t="s">
        <v>109</v>
      </c>
      <c r="D99" s="22" t="s">
        <v>12</v>
      </c>
      <c r="E99" s="24">
        <v>3</v>
      </c>
      <c r="F99" s="25">
        <v>1</v>
      </c>
    </row>
    <row r="100" ht="14.25" spans="1:6">
      <c r="A100" s="17">
        <v>97</v>
      </c>
      <c r="B100" s="17">
        <v>104430</v>
      </c>
      <c r="C100" s="22" t="s">
        <v>110</v>
      </c>
      <c r="D100" s="22" t="s">
        <v>14</v>
      </c>
      <c r="E100" s="24">
        <v>3</v>
      </c>
      <c r="F100" s="25">
        <v>1</v>
      </c>
    </row>
    <row r="101" ht="14.25" spans="1:6">
      <c r="A101" s="17">
        <v>98</v>
      </c>
      <c r="B101" s="17">
        <v>104838</v>
      </c>
      <c r="C101" s="22" t="s">
        <v>111</v>
      </c>
      <c r="D101" s="22" t="s">
        <v>8</v>
      </c>
      <c r="E101" s="24">
        <v>3</v>
      </c>
      <c r="F101" s="25">
        <v>1</v>
      </c>
    </row>
    <row r="102" ht="14.25" spans="1:6">
      <c r="A102" s="17">
        <v>99</v>
      </c>
      <c r="B102" s="17">
        <v>104533</v>
      </c>
      <c r="C102" s="22" t="s">
        <v>112</v>
      </c>
      <c r="D102" s="22" t="s">
        <v>19</v>
      </c>
      <c r="E102" s="24">
        <v>3</v>
      </c>
      <c r="F102" s="25">
        <v>1</v>
      </c>
    </row>
    <row r="103" ht="14.25" spans="1:6">
      <c r="A103" s="17">
        <v>101</v>
      </c>
      <c r="B103" s="17">
        <v>105267</v>
      </c>
      <c r="C103" s="22" t="s">
        <v>113</v>
      </c>
      <c r="D103" s="22" t="s">
        <v>12</v>
      </c>
      <c r="E103" s="24">
        <v>6</v>
      </c>
      <c r="F103" s="25">
        <v>2</v>
      </c>
    </row>
    <row r="104" ht="14.25" spans="1:6">
      <c r="A104" s="17">
        <v>102</v>
      </c>
      <c r="B104" s="17">
        <v>105396</v>
      </c>
      <c r="C104" s="22" t="s">
        <v>114</v>
      </c>
      <c r="D104" s="22" t="s">
        <v>14</v>
      </c>
      <c r="E104" s="24">
        <v>3</v>
      </c>
      <c r="F104" s="25">
        <v>1</v>
      </c>
    </row>
    <row r="105" ht="14.25" spans="1:6">
      <c r="A105" s="26" t="s">
        <v>115</v>
      </c>
      <c r="B105" s="27"/>
      <c r="C105" s="28"/>
      <c r="D105" s="22" t="s">
        <v>116</v>
      </c>
      <c r="E105" s="24"/>
      <c r="F105" s="25"/>
    </row>
    <row r="106" spans="5:6">
      <c r="E106" s="2">
        <f>SUM(E4:E105)</f>
        <v>687</v>
      </c>
      <c r="F106" s="4">
        <f>SUM(F4:F105)</f>
        <v>229</v>
      </c>
    </row>
  </sheetData>
  <mergeCells count="2">
    <mergeCell ref="A1:F1"/>
    <mergeCell ref="A105:C10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B3" sqref="B3"/>
    </sheetView>
  </sheetViews>
  <sheetFormatPr defaultColWidth="9" defaultRowHeight="13.5" outlineLevelCol="1"/>
  <cols>
    <col min="1" max="1" width="13" customWidth="1"/>
    <col min="2" max="2" width="20.375" customWidth="1"/>
  </cols>
  <sheetData>
    <row r="1" spans="1:2">
      <c r="A1" s="17" t="s">
        <v>2</v>
      </c>
      <c r="B1" s="18" t="s">
        <v>6</v>
      </c>
    </row>
    <row r="2" spans="1:2">
      <c r="A2" s="19">
        <v>54</v>
      </c>
      <c r="B2" s="20">
        <v>6</v>
      </c>
    </row>
    <row r="3" spans="1:2">
      <c r="A3" s="19">
        <v>307</v>
      </c>
      <c r="B3" s="20">
        <v>60.296</v>
      </c>
    </row>
    <row r="4" spans="1:2">
      <c r="A4" s="19">
        <v>311</v>
      </c>
      <c r="B4" s="20">
        <v>2</v>
      </c>
    </row>
    <row r="5" spans="1:2">
      <c r="A5" s="19">
        <v>337</v>
      </c>
      <c r="B5" s="20">
        <v>2</v>
      </c>
    </row>
    <row r="6" spans="1:2">
      <c r="A6" s="19">
        <v>341</v>
      </c>
      <c r="B6" s="20">
        <v>2.384</v>
      </c>
    </row>
    <row r="7" spans="1:2">
      <c r="A7" s="19">
        <v>343</v>
      </c>
      <c r="B7" s="20">
        <v>6.08</v>
      </c>
    </row>
    <row r="8" spans="1:2">
      <c r="A8" s="19">
        <v>347</v>
      </c>
      <c r="B8" s="20">
        <v>2</v>
      </c>
    </row>
    <row r="9" spans="1:2">
      <c r="A9" s="19">
        <v>351</v>
      </c>
      <c r="B9" s="20">
        <v>2</v>
      </c>
    </row>
    <row r="10" spans="1:2">
      <c r="A10" s="19">
        <v>365</v>
      </c>
      <c r="B10" s="20">
        <v>2.2</v>
      </c>
    </row>
    <row r="11" spans="1:2">
      <c r="A11" s="19">
        <v>367</v>
      </c>
      <c r="B11" s="20">
        <v>2</v>
      </c>
    </row>
    <row r="12" spans="1:2">
      <c r="A12" s="19">
        <v>377</v>
      </c>
      <c r="B12" s="20">
        <v>1</v>
      </c>
    </row>
    <row r="13" spans="1:2">
      <c r="A13" s="19">
        <v>385</v>
      </c>
      <c r="B13" s="20">
        <v>2</v>
      </c>
    </row>
    <row r="14" spans="1:2">
      <c r="A14" s="19">
        <v>391</v>
      </c>
      <c r="B14" s="20">
        <v>4</v>
      </c>
    </row>
    <row r="15" spans="1:2">
      <c r="A15" s="19">
        <v>513</v>
      </c>
      <c r="B15" s="20">
        <v>6</v>
      </c>
    </row>
    <row r="16" spans="1:2">
      <c r="A16" s="19">
        <v>514</v>
      </c>
      <c r="B16" s="20">
        <v>3</v>
      </c>
    </row>
    <row r="17" spans="1:2">
      <c r="A17" s="19">
        <v>545</v>
      </c>
      <c r="B17" s="20">
        <v>2</v>
      </c>
    </row>
    <row r="18" spans="1:2">
      <c r="A18" s="19">
        <v>546</v>
      </c>
      <c r="B18" s="20">
        <v>2</v>
      </c>
    </row>
    <row r="19" spans="1:2">
      <c r="A19" s="19">
        <v>572</v>
      </c>
      <c r="B19" s="20">
        <v>-1</v>
      </c>
    </row>
    <row r="20" spans="1:2">
      <c r="A20" s="19">
        <v>578</v>
      </c>
      <c r="B20" s="20">
        <v>4</v>
      </c>
    </row>
    <row r="21" spans="1:2">
      <c r="A21" s="19">
        <v>585</v>
      </c>
      <c r="B21" s="20">
        <v>2</v>
      </c>
    </row>
    <row r="22" spans="1:2">
      <c r="A22" s="19">
        <v>591</v>
      </c>
      <c r="B22" s="20">
        <v>1</v>
      </c>
    </row>
    <row r="23" spans="1:2">
      <c r="A23" s="19">
        <v>709</v>
      </c>
      <c r="B23" s="20">
        <v>2</v>
      </c>
    </row>
    <row r="24" spans="1:2">
      <c r="A24" s="19">
        <v>716</v>
      </c>
      <c r="B24" s="20">
        <v>2</v>
      </c>
    </row>
    <row r="25" spans="1:2">
      <c r="A25" s="19">
        <v>726</v>
      </c>
      <c r="B25" s="20">
        <v>2</v>
      </c>
    </row>
    <row r="26" spans="1:2">
      <c r="A26" s="19">
        <v>730</v>
      </c>
      <c r="B26" s="20">
        <v>6</v>
      </c>
    </row>
    <row r="27" spans="1:2">
      <c r="A27" s="19">
        <v>737</v>
      </c>
      <c r="B27" s="20">
        <v>2</v>
      </c>
    </row>
    <row r="28" spans="1:2">
      <c r="A28" s="19">
        <v>738</v>
      </c>
      <c r="B28" s="20">
        <v>3</v>
      </c>
    </row>
    <row r="29" spans="1:2">
      <c r="A29" s="19">
        <v>744</v>
      </c>
      <c r="B29" s="20">
        <v>2.04</v>
      </c>
    </row>
    <row r="30" spans="1:2">
      <c r="A30" s="19">
        <v>747</v>
      </c>
      <c r="B30" s="20">
        <v>2</v>
      </c>
    </row>
    <row r="31" spans="1:2">
      <c r="A31" s="19">
        <v>752</v>
      </c>
      <c r="B31" s="20">
        <v>4</v>
      </c>
    </row>
    <row r="32" spans="1:2">
      <c r="A32" s="19">
        <v>102565</v>
      </c>
      <c r="B32" s="20">
        <v>8</v>
      </c>
    </row>
    <row r="33" spans="1:2">
      <c r="A33" s="19">
        <v>103198</v>
      </c>
      <c r="B33" s="20">
        <v>6</v>
      </c>
    </row>
    <row r="34" spans="1:2">
      <c r="A34" s="19">
        <v>103639</v>
      </c>
      <c r="B34" s="20">
        <v>2</v>
      </c>
    </row>
    <row r="35" spans="1:2">
      <c r="A35" s="19">
        <v>105267</v>
      </c>
      <c r="B35" s="20">
        <v>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L7" sqref="L7"/>
    </sheetView>
  </sheetViews>
  <sheetFormatPr defaultColWidth="9" defaultRowHeight="13.5" outlineLevelCol="7"/>
  <cols>
    <col min="1" max="1" width="5.25" style="2" customWidth="1"/>
    <col min="2" max="2" width="9" style="2" customWidth="1"/>
    <col min="3" max="3" width="37.75" style="3" customWidth="1"/>
    <col min="4" max="4" width="11.25" customWidth="1"/>
    <col min="5" max="5" width="6.875" style="2" customWidth="1"/>
    <col min="6" max="6" width="17.875" style="4" customWidth="1"/>
    <col min="7" max="7" width="8.25" style="5" customWidth="1"/>
    <col min="8" max="8" width="9" style="6"/>
  </cols>
  <sheetData>
    <row r="1" ht="30" customHeight="1" spans="1:8">
      <c r="A1" s="2" t="s">
        <v>117</v>
      </c>
      <c r="C1" s="7"/>
      <c r="D1" s="2"/>
      <c r="F1" s="2"/>
      <c r="G1" s="2"/>
      <c r="H1" s="2"/>
    </row>
    <row r="2" s="1" customFormat="1" ht="27" spans="1:8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118</v>
      </c>
      <c r="H2" s="14" t="s">
        <v>119</v>
      </c>
    </row>
    <row r="3" s="1" customFormat="1" spans="1:8">
      <c r="A3" s="8">
        <v>1</v>
      </c>
      <c r="B3" s="8">
        <v>54</v>
      </c>
      <c r="C3" s="10" t="s">
        <v>7</v>
      </c>
      <c r="D3" s="10" t="s">
        <v>8</v>
      </c>
      <c r="E3" s="11">
        <v>12</v>
      </c>
      <c r="F3" s="12">
        <v>4</v>
      </c>
      <c r="G3" s="13">
        <f>VLOOKUP(B:B,Sheet3!A:B,2,0)</f>
        <v>6</v>
      </c>
      <c r="H3" s="14">
        <f>G3-F3</f>
        <v>2</v>
      </c>
    </row>
    <row r="4" ht="14.25" spans="1:8">
      <c r="A4" s="8">
        <v>2</v>
      </c>
      <c r="B4" s="8">
        <v>307</v>
      </c>
      <c r="C4" s="10" t="s">
        <v>9</v>
      </c>
      <c r="D4" s="10" t="s">
        <v>10</v>
      </c>
      <c r="E4" s="15">
        <v>84</v>
      </c>
      <c r="F4" s="16">
        <v>28</v>
      </c>
      <c r="G4" s="13">
        <f>VLOOKUP(B:B,Sheet3!A:B,2,0)</f>
        <v>60.296</v>
      </c>
      <c r="H4" s="14">
        <f t="shared" ref="H4:H67" si="0">G4-F4</f>
        <v>32.296</v>
      </c>
    </row>
    <row r="5" ht="14.25" spans="1:8">
      <c r="A5" s="8">
        <v>2</v>
      </c>
      <c r="B5" s="8">
        <v>582</v>
      </c>
      <c r="C5" s="9" t="s">
        <v>11</v>
      </c>
      <c r="D5" s="10" t="s">
        <v>12</v>
      </c>
      <c r="E5" s="15">
        <v>12</v>
      </c>
      <c r="F5" s="16">
        <f>E5/3</f>
        <v>4</v>
      </c>
      <c r="G5" s="13">
        <v>0</v>
      </c>
      <c r="H5" s="14">
        <f t="shared" si="0"/>
        <v>-4</v>
      </c>
    </row>
    <row r="6" ht="14.25" spans="1:8">
      <c r="A6" s="8">
        <v>3</v>
      </c>
      <c r="B6" s="8">
        <v>750</v>
      </c>
      <c r="C6" s="9" t="s">
        <v>13</v>
      </c>
      <c r="D6" s="10" t="s">
        <v>14</v>
      </c>
      <c r="E6" s="15">
        <v>12</v>
      </c>
      <c r="F6" s="16">
        <f t="shared" ref="F6:F9" si="1">E6/3</f>
        <v>4</v>
      </c>
      <c r="G6" s="13">
        <v>0</v>
      </c>
      <c r="H6" s="14">
        <f t="shared" si="0"/>
        <v>-4</v>
      </c>
    </row>
    <row r="7" ht="14.25" spans="1:8">
      <c r="A7" s="8">
        <v>4</v>
      </c>
      <c r="B7" s="8">
        <v>337</v>
      </c>
      <c r="C7" s="10" t="s">
        <v>15</v>
      </c>
      <c r="D7" s="10" t="s">
        <v>16</v>
      </c>
      <c r="E7" s="15">
        <v>12</v>
      </c>
      <c r="F7" s="16">
        <f t="shared" si="1"/>
        <v>4</v>
      </c>
      <c r="G7" s="13">
        <f>VLOOKUP(B:B,Sheet3!A:B,2,0)</f>
        <v>2</v>
      </c>
      <c r="H7" s="14">
        <f t="shared" si="0"/>
        <v>-2</v>
      </c>
    </row>
    <row r="8" ht="14.25" spans="1:8">
      <c r="A8" s="8">
        <v>5</v>
      </c>
      <c r="B8" s="8">
        <v>517</v>
      </c>
      <c r="C8" s="9" t="s">
        <v>17</v>
      </c>
      <c r="D8" s="10" t="s">
        <v>16</v>
      </c>
      <c r="E8" s="15">
        <v>12</v>
      </c>
      <c r="F8" s="16">
        <f t="shared" si="1"/>
        <v>4</v>
      </c>
      <c r="G8" s="13">
        <v>0</v>
      </c>
      <c r="H8" s="14">
        <f t="shared" si="0"/>
        <v>-4</v>
      </c>
    </row>
    <row r="9" ht="14.25" spans="1:8">
      <c r="A9" s="8">
        <v>6</v>
      </c>
      <c r="B9" s="8">
        <v>341</v>
      </c>
      <c r="C9" s="10" t="s">
        <v>18</v>
      </c>
      <c r="D9" s="10" t="s">
        <v>19</v>
      </c>
      <c r="E9" s="15">
        <v>12</v>
      </c>
      <c r="F9" s="16">
        <f t="shared" si="1"/>
        <v>4</v>
      </c>
      <c r="G9" s="13">
        <f>VLOOKUP(B:B,Sheet3!A:B,2,0)</f>
        <v>2.384</v>
      </c>
      <c r="H9" s="14">
        <f t="shared" si="0"/>
        <v>-1.616</v>
      </c>
    </row>
    <row r="10" ht="14.25" spans="1:8">
      <c r="A10" s="8">
        <v>7</v>
      </c>
      <c r="B10" s="8">
        <v>343</v>
      </c>
      <c r="C10" s="10" t="s">
        <v>20</v>
      </c>
      <c r="D10" s="10" t="s">
        <v>12</v>
      </c>
      <c r="E10" s="15">
        <v>21</v>
      </c>
      <c r="F10" s="16">
        <v>7</v>
      </c>
      <c r="G10" s="13">
        <f>VLOOKUP(B:B,Sheet3!A:B,2,0)</f>
        <v>6.08</v>
      </c>
      <c r="H10" s="14">
        <f t="shared" si="0"/>
        <v>-0.92</v>
      </c>
    </row>
    <row r="11" ht="14.25" spans="1:8">
      <c r="A11" s="8">
        <v>8</v>
      </c>
      <c r="B11" s="8">
        <v>571</v>
      </c>
      <c r="C11" s="9" t="s">
        <v>21</v>
      </c>
      <c r="D11" s="10" t="s">
        <v>14</v>
      </c>
      <c r="E11" s="15">
        <v>21</v>
      </c>
      <c r="F11" s="16">
        <v>7</v>
      </c>
      <c r="G11" s="13">
        <v>0</v>
      </c>
      <c r="H11" s="14">
        <f t="shared" si="0"/>
        <v>-7</v>
      </c>
    </row>
    <row r="12" ht="14.25" spans="1:8">
      <c r="A12" s="8">
        <v>9</v>
      </c>
      <c r="B12" s="8">
        <v>712</v>
      </c>
      <c r="C12" s="9" t="s">
        <v>22</v>
      </c>
      <c r="D12" s="10" t="s">
        <v>14</v>
      </c>
      <c r="E12" s="15">
        <v>15</v>
      </c>
      <c r="F12" s="16">
        <v>5</v>
      </c>
      <c r="G12" s="13">
        <v>0</v>
      </c>
      <c r="H12" s="14">
        <f t="shared" si="0"/>
        <v>-5</v>
      </c>
    </row>
    <row r="13" ht="14.25" spans="1:8">
      <c r="A13" s="8">
        <v>10</v>
      </c>
      <c r="B13" s="8">
        <v>365</v>
      </c>
      <c r="C13" s="10" t="s">
        <v>23</v>
      </c>
      <c r="D13" s="10" t="s">
        <v>12</v>
      </c>
      <c r="E13" s="15">
        <v>18</v>
      </c>
      <c r="F13" s="16">
        <v>6</v>
      </c>
      <c r="G13" s="13">
        <f>VLOOKUP(B:B,Sheet3!A:B,2,0)</f>
        <v>2.2</v>
      </c>
      <c r="H13" s="14">
        <f t="shared" si="0"/>
        <v>-3.8</v>
      </c>
    </row>
    <row r="14" ht="14.25" spans="1:8">
      <c r="A14" s="8">
        <v>11</v>
      </c>
      <c r="B14" s="8">
        <v>387</v>
      </c>
      <c r="C14" s="9" t="s">
        <v>24</v>
      </c>
      <c r="D14" s="10" t="s">
        <v>14</v>
      </c>
      <c r="E14" s="15">
        <v>18</v>
      </c>
      <c r="F14" s="16">
        <v>6</v>
      </c>
      <c r="G14" s="13">
        <v>0</v>
      </c>
      <c r="H14" s="14">
        <f t="shared" si="0"/>
        <v>-6</v>
      </c>
    </row>
    <row r="15" ht="14.25" spans="1:8">
      <c r="A15" s="8">
        <v>12</v>
      </c>
      <c r="B15" s="8">
        <v>385</v>
      </c>
      <c r="C15" s="10" t="s">
        <v>25</v>
      </c>
      <c r="D15" s="10" t="s">
        <v>19</v>
      </c>
      <c r="E15" s="15">
        <v>9</v>
      </c>
      <c r="F15" s="16">
        <v>3</v>
      </c>
      <c r="G15" s="13">
        <f>VLOOKUP(B:B,Sheet3!A:B,2,0)</f>
        <v>2</v>
      </c>
      <c r="H15" s="14">
        <f t="shared" si="0"/>
        <v>-1</v>
      </c>
    </row>
    <row r="16" ht="14.25" spans="1:8">
      <c r="A16" s="8">
        <v>13</v>
      </c>
      <c r="B16" s="8">
        <v>585</v>
      </c>
      <c r="C16" s="10" t="s">
        <v>26</v>
      </c>
      <c r="D16" s="10" t="s">
        <v>12</v>
      </c>
      <c r="E16" s="15">
        <v>9</v>
      </c>
      <c r="F16" s="16">
        <v>3</v>
      </c>
      <c r="G16" s="13">
        <f>VLOOKUP(B:B,Sheet3!A:B,2,0)</f>
        <v>2</v>
      </c>
      <c r="H16" s="14">
        <f t="shared" si="0"/>
        <v>-1</v>
      </c>
    </row>
    <row r="17" ht="14.25" spans="1:8">
      <c r="A17" s="8">
        <v>14</v>
      </c>
      <c r="B17" s="8">
        <v>581</v>
      </c>
      <c r="C17" s="9" t="s">
        <v>27</v>
      </c>
      <c r="D17" s="10" t="s">
        <v>12</v>
      </c>
      <c r="E17" s="15">
        <v>9</v>
      </c>
      <c r="F17" s="16">
        <v>3</v>
      </c>
      <c r="G17" s="13">
        <v>0</v>
      </c>
      <c r="H17" s="14">
        <f t="shared" si="0"/>
        <v>-3</v>
      </c>
    </row>
    <row r="18" ht="14.25" spans="1:8">
      <c r="A18" s="8">
        <v>15</v>
      </c>
      <c r="B18" s="8">
        <v>730</v>
      </c>
      <c r="C18" s="10" t="s">
        <v>28</v>
      </c>
      <c r="D18" s="10" t="s">
        <v>12</v>
      </c>
      <c r="E18" s="15">
        <v>12</v>
      </c>
      <c r="F18" s="16">
        <v>4</v>
      </c>
      <c r="G18" s="13">
        <f>VLOOKUP(B:B,Sheet3!A:B,2,0)</f>
        <v>6</v>
      </c>
      <c r="H18" s="14">
        <f t="shared" si="0"/>
        <v>2</v>
      </c>
    </row>
    <row r="19" ht="14.25" spans="1:8">
      <c r="A19" s="8">
        <v>16</v>
      </c>
      <c r="B19" s="8">
        <v>707</v>
      </c>
      <c r="C19" s="9" t="s">
        <v>29</v>
      </c>
      <c r="D19" s="10" t="s">
        <v>14</v>
      </c>
      <c r="E19" s="15">
        <v>9</v>
      </c>
      <c r="F19" s="16">
        <v>3</v>
      </c>
      <c r="G19" s="13">
        <v>0</v>
      </c>
      <c r="H19" s="14">
        <f t="shared" si="0"/>
        <v>-3</v>
      </c>
    </row>
    <row r="20" ht="14.25" spans="1:8">
      <c r="A20" s="8">
        <v>17</v>
      </c>
      <c r="B20" s="8">
        <v>359</v>
      </c>
      <c r="C20" s="9" t="s">
        <v>30</v>
      </c>
      <c r="D20" s="10" t="s">
        <v>12</v>
      </c>
      <c r="E20" s="15">
        <v>9</v>
      </c>
      <c r="F20" s="16">
        <v>3</v>
      </c>
      <c r="G20" s="13">
        <v>0</v>
      </c>
      <c r="H20" s="14">
        <f t="shared" si="0"/>
        <v>-3</v>
      </c>
    </row>
    <row r="21" ht="14.25" spans="1:8">
      <c r="A21" s="8">
        <v>18</v>
      </c>
      <c r="B21" s="8">
        <v>546</v>
      </c>
      <c r="C21" s="10" t="s">
        <v>31</v>
      </c>
      <c r="D21" s="10" t="s">
        <v>14</v>
      </c>
      <c r="E21" s="15">
        <v>3</v>
      </c>
      <c r="F21" s="16">
        <v>1</v>
      </c>
      <c r="G21" s="13">
        <f>VLOOKUP(B:B,Sheet3!A:B,2,0)</f>
        <v>2</v>
      </c>
      <c r="H21" s="14">
        <f t="shared" si="0"/>
        <v>1</v>
      </c>
    </row>
    <row r="22" ht="14.25" spans="1:8">
      <c r="A22" s="8">
        <v>19</v>
      </c>
      <c r="B22" s="8">
        <v>373</v>
      </c>
      <c r="C22" s="9" t="s">
        <v>32</v>
      </c>
      <c r="D22" s="10" t="s">
        <v>16</v>
      </c>
      <c r="E22" s="15">
        <v>3</v>
      </c>
      <c r="F22" s="16">
        <v>1</v>
      </c>
      <c r="G22" s="13">
        <v>0</v>
      </c>
      <c r="H22" s="14">
        <f t="shared" si="0"/>
        <v>-1</v>
      </c>
    </row>
    <row r="23" ht="14.25" spans="1:8">
      <c r="A23" s="8">
        <v>20</v>
      </c>
      <c r="B23" s="8">
        <v>726</v>
      </c>
      <c r="C23" s="10" t="s">
        <v>33</v>
      </c>
      <c r="D23" s="10" t="s">
        <v>12</v>
      </c>
      <c r="E23" s="15">
        <v>9</v>
      </c>
      <c r="F23" s="16">
        <v>3</v>
      </c>
      <c r="G23" s="13">
        <f>VLOOKUP(B:B,Sheet3!A:B,2,0)</f>
        <v>2</v>
      </c>
      <c r="H23" s="14">
        <f t="shared" si="0"/>
        <v>-1</v>
      </c>
    </row>
    <row r="24" ht="14.25" spans="1:8">
      <c r="A24" s="8">
        <v>21</v>
      </c>
      <c r="B24" s="8">
        <v>513</v>
      </c>
      <c r="C24" s="10" t="s">
        <v>34</v>
      </c>
      <c r="D24" s="10" t="s">
        <v>12</v>
      </c>
      <c r="E24" s="15">
        <v>6</v>
      </c>
      <c r="F24" s="16">
        <v>2</v>
      </c>
      <c r="G24" s="13">
        <f>VLOOKUP(B:B,Sheet3!A:B,2,0)</f>
        <v>6</v>
      </c>
      <c r="H24" s="14">
        <f t="shared" si="0"/>
        <v>4</v>
      </c>
    </row>
    <row r="25" ht="14.25" spans="1:8">
      <c r="A25" s="8">
        <v>22</v>
      </c>
      <c r="B25" s="8">
        <v>102934</v>
      </c>
      <c r="C25" s="9" t="s">
        <v>35</v>
      </c>
      <c r="D25" s="10" t="s">
        <v>12</v>
      </c>
      <c r="E25" s="15">
        <v>9</v>
      </c>
      <c r="F25" s="16">
        <v>3</v>
      </c>
      <c r="G25" s="13">
        <v>0</v>
      </c>
      <c r="H25" s="14">
        <f t="shared" si="0"/>
        <v>-3</v>
      </c>
    </row>
    <row r="26" ht="14.25" spans="1:8">
      <c r="A26" s="8">
        <v>23</v>
      </c>
      <c r="B26" s="8">
        <v>308</v>
      </c>
      <c r="C26" s="9" t="s">
        <v>36</v>
      </c>
      <c r="D26" s="10" t="s">
        <v>16</v>
      </c>
      <c r="E26" s="15">
        <v>6</v>
      </c>
      <c r="F26" s="16">
        <v>2</v>
      </c>
      <c r="G26" s="13">
        <v>0</v>
      </c>
      <c r="H26" s="14">
        <f t="shared" si="0"/>
        <v>-2</v>
      </c>
    </row>
    <row r="27" ht="14.25" spans="1:8">
      <c r="A27" s="8">
        <v>24</v>
      </c>
      <c r="B27" s="8">
        <v>724</v>
      </c>
      <c r="C27" s="9" t="s">
        <v>37</v>
      </c>
      <c r="D27" s="10" t="s">
        <v>14</v>
      </c>
      <c r="E27" s="15">
        <v>6</v>
      </c>
      <c r="F27" s="16">
        <v>2</v>
      </c>
      <c r="G27" s="13">
        <v>0</v>
      </c>
      <c r="H27" s="14">
        <f t="shared" si="0"/>
        <v>-2</v>
      </c>
    </row>
    <row r="28" ht="14.25" spans="1:8">
      <c r="A28" s="8">
        <v>25</v>
      </c>
      <c r="B28" s="8">
        <v>742</v>
      </c>
      <c r="C28" s="9" t="s">
        <v>38</v>
      </c>
      <c r="D28" s="10" t="s">
        <v>16</v>
      </c>
      <c r="E28" s="15">
        <v>3</v>
      </c>
      <c r="F28" s="16">
        <v>1</v>
      </c>
      <c r="G28" s="13">
        <v>0</v>
      </c>
      <c r="H28" s="14">
        <f t="shared" si="0"/>
        <v>-1</v>
      </c>
    </row>
    <row r="29" ht="14.25" spans="1:8">
      <c r="A29" s="8">
        <v>26</v>
      </c>
      <c r="B29" s="8">
        <v>578</v>
      </c>
      <c r="C29" s="10" t="s">
        <v>39</v>
      </c>
      <c r="D29" s="10" t="s">
        <v>16</v>
      </c>
      <c r="E29" s="15">
        <v>6</v>
      </c>
      <c r="F29" s="16">
        <v>2</v>
      </c>
      <c r="G29" s="13">
        <f>VLOOKUP(B:B,Sheet3!A:B,2,0)</f>
        <v>4</v>
      </c>
      <c r="H29" s="14">
        <f t="shared" si="0"/>
        <v>2</v>
      </c>
    </row>
    <row r="30" ht="14.25" spans="1:8">
      <c r="A30" s="8">
        <v>27</v>
      </c>
      <c r="B30" s="8">
        <v>744</v>
      </c>
      <c r="C30" s="10" t="s">
        <v>40</v>
      </c>
      <c r="D30" s="10" t="s">
        <v>16</v>
      </c>
      <c r="E30" s="15">
        <v>6</v>
      </c>
      <c r="F30" s="16">
        <v>2</v>
      </c>
      <c r="G30" s="13">
        <f>VLOOKUP(B:B,Sheet3!A:B,2,0)</f>
        <v>2.04</v>
      </c>
      <c r="H30" s="14">
        <f t="shared" si="0"/>
        <v>0.04</v>
      </c>
    </row>
    <row r="31" ht="14.25" spans="1:8">
      <c r="A31" s="8">
        <v>28</v>
      </c>
      <c r="B31" s="8">
        <v>709</v>
      </c>
      <c r="C31" s="10" t="s">
        <v>41</v>
      </c>
      <c r="D31" s="10" t="s">
        <v>12</v>
      </c>
      <c r="E31" s="15">
        <v>6</v>
      </c>
      <c r="F31" s="16">
        <v>2</v>
      </c>
      <c r="G31" s="13">
        <f>VLOOKUP(B:B,Sheet3!A:B,2,0)</f>
        <v>2</v>
      </c>
      <c r="H31" s="14">
        <f t="shared" si="0"/>
        <v>0</v>
      </c>
    </row>
    <row r="32" ht="14.25" spans="1:8">
      <c r="A32" s="8">
        <v>29</v>
      </c>
      <c r="B32" s="8">
        <v>357</v>
      </c>
      <c r="C32" s="9" t="s">
        <v>42</v>
      </c>
      <c r="D32" s="10" t="s">
        <v>12</v>
      </c>
      <c r="E32" s="15">
        <v>6</v>
      </c>
      <c r="F32" s="16">
        <v>2</v>
      </c>
      <c r="G32" s="13">
        <v>0</v>
      </c>
      <c r="H32" s="14">
        <f t="shared" si="0"/>
        <v>-2</v>
      </c>
    </row>
    <row r="33" ht="14.25" spans="1:8">
      <c r="A33" s="8">
        <v>30</v>
      </c>
      <c r="B33" s="8">
        <v>399</v>
      </c>
      <c r="C33" s="9" t="s">
        <v>43</v>
      </c>
      <c r="D33" s="10" t="s">
        <v>14</v>
      </c>
      <c r="E33" s="15">
        <v>6</v>
      </c>
      <c r="F33" s="16">
        <v>2</v>
      </c>
      <c r="G33" s="13">
        <v>0</v>
      </c>
      <c r="H33" s="14">
        <f t="shared" si="0"/>
        <v>-2</v>
      </c>
    </row>
    <row r="34" ht="14.25" spans="1:8">
      <c r="A34" s="8">
        <v>31</v>
      </c>
      <c r="B34" s="8">
        <v>355</v>
      </c>
      <c r="C34" s="9" t="s">
        <v>44</v>
      </c>
      <c r="D34" s="10" t="s">
        <v>16</v>
      </c>
      <c r="E34" s="15">
        <v>9</v>
      </c>
      <c r="F34" s="16">
        <v>3</v>
      </c>
      <c r="G34" s="13">
        <v>0</v>
      </c>
      <c r="H34" s="14">
        <f t="shared" si="0"/>
        <v>-3</v>
      </c>
    </row>
    <row r="35" ht="14.25" spans="1:8">
      <c r="A35" s="8">
        <v>32</v>
      </c>
      <c r="B35" s="8">
        <v>754</v>
      </c>
      <c r="C35" s="9" t="s">
        <v>45</v>
      </c>
      <c r="D35" s="10" t="s">
        <v>8</v>
      </c>
      <c r="E35" s="15">
        <v>3</v>
      </c>
      <c r="F35" s="16">
        <v>1</v>
      </c>
      <c r="G35" s="13">
        <v>0</v>
      </c>
      <c r="H35" s="14">
        <f t="shared" si="0"/>
        <v>-1</v>
      </c>
    </row>
    <row r="36" ht="14.25" spans="1:8">
      <c r="A36" s="8">
        <v>33</v>
      </c>
      <c r="B36" s="8">
        <v>514</v>
      </c>
      <c r="C36" s="10" t="s">
        <v>46</v>
      </c>
      <c r="D36" s="10" t="s">
        <v>19</v>
      </c>
      <c r="E36" s="15">
        <v>6</v>
      </c>
      <c r="F36" s="16">
        <v>2</v>
      </c>
      <c r="G36" s="13">
        <f>VLOOKUP(B:B,Sheet3!A:B,2,0)</f>
        <v>3</v>
      </c>
      <c r="H36" s="14">
        <f t="shared" si="0"/>
        <v>1</v>
      </c>
    </row>
    <row r="37" ht="14.25" spans="1:8">
      <c r="A37" s="8">
        <v>34</v>
      </c>
      <c r="B37" s="8">
        <v>747</v>
      </c>
      <c r="C37" s="10" t="s">
        <v>47</v>
      </c>
      <c r="D37" s="10" t="s">
        <v>16</v>
      </c>
      <c r="E37" s="15">
        <v>3</v>
      </c>
      <c r="F37" s="16">
        <v>1</v>
      </c>
      <c r="G37" s="13">
        <f>VLOOKUP(B:B,Sheet3!A:B,2,0)</f>
        <v>2</v>
      </c>
      <c r="H37" s="14">
        <f t="shared" si="0"/>
        <v>1</v>
      </c>
    </row>
    <row r="38" ht="14.25" spans="1:8">
      <c r="A38" s="8">
        <v>35</v>
      </c>
      <c r="B38" s="8">
        <v>377</v>
      </c>
      <c r="C38" s="10" t="s">
        <v>48</v>
      </c>
      <c r="D38" s="10" t="s">
        <v>14</v>
      </c>
      <c r="E38" s="15">
        <v>3</v>
      </c>
      <c r="F38" s="16">
        <v>1</v>
      </c>
      <c r="G38" s="13">
        <f>VLOOKUP(B:B,Sheet3!A:B,2,0)</f>
        <v>1</v>
      </c>
      <c r="H38" s="14">
        <f t="shared" si="0"/>
        <v>0</v>
      </c>
    </row>
    <row r="39" ht="14.25" spans="1:8">
      <c r="A39" s="8">
        <v>36</v>
      </c>
      <c r="B39" s="8">
        <v>379</v>
      </c>
      <c r="C39" s="9" t="s">
        <v>49</v>
      </c>
      <c r="D39" s="10" t="s">
        <v>12</v>
      </c>
      <c r="E39" s="15">
        <v>9</v>
      </c>
      <c r="F39" s="16">
        <v>3</v>
      </c>
      <c r="G39" s="13">
        <v>0</v>
      </c>
      <c r="H39" s="14">
        <f t="shared" si="0"/>
        <v>-3</v>
      </c>
    </row>
    <row r="40" ht="14.25" spans="1:8">
      <c r="A40" s="8">
        <v>37</v>
      </c>
      <c r="B40" s="8">
        <v>54</v>
      </c>
      <c r="C40" s="10" t="s">
        <v>50</v>
      </c>
      <c r="D40" s="10" t="s">
        <v>8</v>
      </c>
      <c r="E40" s="15">
        <v>12</v>
      </c>
      <c r="F40" s="16">
        <v>4</v>
      </c>
      <c r="G40" s="13">
        <f>VLOOKUP(B:B,Sheet3!A:B,2,0)</f>
        <v>6</v>
      </c>
      <c r="H40" s="14">
        <f t="shared" si="0"/>
        <v>2</v>
      </c>
    </row>
    <row r="41" ht="14.25" spans="1:8">
      <c r="A41" s="8">
        <v>38</v>
      </c>
      <c r="B41" s="8">
        <v>329</v>
      </c>
      <c r="C41" s="9" t="s">
        <v>51</v>
      </c>
      <c r="D41" s="10" t="s">
        <v>8</v>
      </c>
      <c r="E41" s="15">
        <v>6</v>
      </c>
      <c r="F41" s="16">
        <v>2</v>
      </c>
      <c r="G41" s="13">
        <v>0</v>
      </c>
      <c r="H41" s="14">
        <f t="shared" si="0"/>
        <v>-2</v>
      </c>
    </row>
    <row r="42" ht="14.25" spans="1:8">
      <c r="A42" s="8">
        <v>39</v>
      </c>
      <c r="B42" s="8">
        <v>349</v>
      </c>
      <c r="C42" s="9" t="s">
        <v>52</v>
      </c>
      <c r="D42" s="10" t="s">
        <v>16</v>
      </c>
      <c r="E42" s="15">
        <v>6</v>
      </c>
      <c r="F42" s="16">
        <v>2</v>
      </c>
      <c r="G42" s="13">
        <v>0</v>
      </c>
      <c r="H42" s="14">
        <f t="shared" si="0"/>
        <v>-2</v>
      </c>
    </row>
    <row r="43" ht="14.25" spans="1:8">
      <c r="A43" s="8">
        <v>40</v>
      </c>
      <c r="B43" s="8">
        <v>351</v>
      </c>
      <c r="C43" s="10" t="s">
        <v>53</v>
      </c>
      <c r="D43" s="10" t="s">
        <v>8</v>
      </c>
      <c r="E43" s="15">
        <v>6</v>
      </c>
      <c r="F43" s="16">
        <v>2</v>
      </c>
      <c r="G43" s="13">
        <f>VLOOKUP(B:B,Sheet3!A:B,2,0)</f>
        <v>2</v>
      </c>
      <c r="H43" s="14">
        <f t="shared" si="0"/>
        <v>0</v>
      </c>
    </row>
    <row r="44" ht="14.25" spans="1:8">
      <c r="A44" s="8">
        <v>41</v>
      </c>
      <c r="B44" s="8">
        <v>746</v>
      </c>
      <c r="C44" s="9" t="s">
        <v>54</v>
      </c>
      <c r="D44" s="10" t="s">
        <v>19</v>
      </c>
      <c r="E44" s="15">
        <v>3</v>
      </c>
      <c r="F44" s="16">
        <v>1</v>
      </c>
      <c r="G44" s="13">
        <v>0</v>
      </c>
      <c r="H44" s="14">
        <f t="shared" si="0"/>
        <v>-1</v>
      </c>
    </row>
    <row r="45" ht="14.25" spans="1:8">
      <c r="A45" s="8">
        <v>42</v>
      </c>
      <c r="B45" s="8">
        <v>511</v>
      </c>
      <c r="C45" s="9" t="s">
        <v>55</v>
      </c>
      <c r="D45" s="10" t="s">
        <v>16</v>
      </c>
      <c r="E45" s="15">
        <v>6</v>
      </c>
      <c r="F45" s="16">
        <v>2</v>
      </c>
      <c r="G45" s="13">
        <v>0</v>
      </c>
      <c r="H45" s="14">
        <f t="shared" si="0"/>
        <v>-2</v>
      </c>
    </row>
    <row r="46" ht="14.25" spans="1:8">
      <c r="A46" s="8">
        <v>43</v>
      </c>
      <c r="B46" s="8">
        <v>515</v>
      </c>
      <c r="C46" s="9" t="s">
        <v>56</v>
      </c>
      <c r="D46" s="10" t="s">
        <v>16</v>
      </c>
      <c r="E46" s="15">
        <v>6</v>
      </c>
      <c r="F46" s="16">
        <v>2</v>
      </c>
      <c r="G46" s="13">
        <v>0</v>
      </c>
      <c r="H46" s="14">
        <f t="shared" si="0"/>
        <v>-2</v>
      </c>
    </row>
    <row r="47" ht="14.25" spans="1:8">
      <c r="A47" s="8">
        <v>44</v>
      </c>
      <c r="B47" s="8">
        <v>598</v>
      </c>
      <c r="C47" s="9" t="s">
        <v>57</v>
      </c>
      <c r="D47" s="10" t="s">
        <v>14</v>
      </c>
      <c r="E47" s="15">
        <v>6</v>
      </c>
      <c r="F47" s="16">
        <v>2</v>
      </c>
      <c r="G47" s="13">
        <v>0</v>
      </c>
      <c r="H47" s="14">
        <f t="shared" si="0"/>
        <v>-2</v>
      </c>
    </row>
    <row r="48" ht="14.25" spans="1:8">
      <c r="A48" s="8">
        <v>45</v>
      </c>
      <c r="B48" s="8">
        <v>103198</v>
      </c>
      <c r="C48" s="10" t="s">
        <v>58</v>
      </c>
      <c r="D48" s="10" t="s">
        <v>12</v>
      </c>
      <c r="E48" s="15">
        <v>9</v>
      </c>
      <c r="F48" s="16">
        <v>3</v>
      </c>
      <c r="G48" s="13">
        <f>VLOOKUP(B:B,Sheet3!A:B,2,0)</f>
        <v>6</v>
      </c>
      <c r="H48" s="14">
        <f t="shared" si="0"/>
        <v>3</v>
      </c>
    </row>
    <row r="49" ht="14.25" spans="1:8">
      <c r="A49" s="8">
        <v>46</v>
      </c>
      <c r="B49" s="8">
        <v>704</v>
      </c>
      <c r="C49" s="9" t="s">
        <v>59</v>
      </c>
      <c r="D49" s="10" t="s">
        <v>8</v>
      </c>
      <c r="E49" s="15">
        <v>3</v>
      </c>
      <c r="F49" s="16">
        <v>1</v>
      </c>
      <c r="G49" s="13">
        <v>0</v>
      </c>
      <c r="H49" s="14">
        <f t="shared" si="0"/>
        <v>-1</v>
      </c>
    </row>
    <row r="50" ht="14.25" spans="1:8">
      <c r="A50" s="8">
        <v>47</v>
      </c>
      <c r="B50" s="8">
        <v>311</v>
      </c>
      <c r="C50" s="10" t="s">
        <v>60</v>
      </c>
      <c r="D50" s="10" t="s">
        <v>12</v>
      </c>
      <c r="E50" s="15">
        <v>6</v>
      </c>
      <c r="F50" s="16">
        <v>2</v>
      </c>
      <c r="G50" s="13">
        <f>VLOOKUP(B:B,Sheet3!A:B,2,0)</f>
        <v>2</v>
      </c>
      <c r="H50" s="14">
        <f t="shared" si="0"/>
        <v>0</v>
      </c>
    </row>
    <row r="51" ht="14.25" spans="1:8">
      <c r="A51" s="8">
        <v>48</v>
      </c>
      <c r="B51" s="8">
        <v>737</v>
      </c>
      <c r="C51" s="10" t="s">
        <v>61</v>
      </c>
      <c r="D51" s="10" t="s">
        <v>14</v>
      </c>
      <c r="E51" s="15">
        <v>3</v>
      </c>
      <c r="F51" s="16">
        <v>1</v>
      </c>
      <c r="G51" s="13">
        <f>VLOOKUP(B:B,Sheet3!A:B,2,0)</f>
        <v>2</v>
      </c>
      <c r="H51" s="14">
        <f t="shared" si="0"/>
        <v>1</v>
      </c>
    </row>
    <row r="52" ht="14.25" spans="1:8">
      <c r="A52" s="8">
        <v>49</v>
      </c>
      <c r="B52" s="8">
        <v>367</v>
      </c>
      <c r="C52" s="10" t="s">
        <v>62</v>
      </c>
      <c r="D52" s="10" t="s">
        <v>8</v>
      </c>
      <c r="E52" s="15">
        <v>6</v>
      </c>
      <c r="F52" s="16">
        <v>2</v>
      </c>
      <c r="G52" s="13">
        <f>VLOOKUP(B:B,Sheet3!A:B,2,0)</f>
        <v>2</v>
      </c>
      <c r="H52" s="14">
        <f t="shared" si="0"/>
        <v>0</v>
      </c>
    </row>
    <row r="53" ht="14.25" spans="1:8">
      <c r="A53" s="8">
        <v>50</v>
      </c>
      <c r="B53" s="8">
        <v>572</v>
      </c>
      <c r="C53" s="10" t="s">
        <v>63</v>
      </c>
      <c r="D53" s="10" t="s">
        <v>16</v>
      </c>
      <c r="E53" s="15">
        <v>3</v>
      </c>
      <c r="F53" s="16">
        <v>1</v>
      </c>
      <c r="G53" s="13">
        <f>VLOOKUP(B:B,Sheet3!A:B,2,0)</f>
        <v>-1</v>
      </c>
      <c r="H53" s="14">
        <f t="shared" si="0"/>
        <v>-2</v>
      </c>
    </row>
    <row r="54" ht="14.25" spans="1:8">
      <c r="A54" s="8">
        <v>51</v>
      </c>
      <c r="B54" s="8">
        <v>584</v>
      </c>
      <c r="C54" s="9" t="s">
        <v>64</v>
      </c>
      <c r="D54" s="10" t="s">
        <v>14</v>
      </c>
      <c r="E54" s="15">
        <v>6</v>
      </c>
      <c r="F54" s="16">
        <v>2</v>
      </c>
      <c r="G54" s="13">
        <v>0</v>
      </c>
      <c r="H54" s="14">
        <f t="shared" si="0"/>
        <v>-2</v>
      </c>
    </row>
    <row r="55" ht="14.25" spans="1:8">
      <c r="A55" s="8">
        <v>52</v>
      </c>
      <c r="B55" s="8">
        <v>52</v>
      </c>
      <c r="C55" s="9" t="s">
        <v>65</v>
      </c>
      <c r="D55" s="10" t="s">
        <v>8</v>
      </c>
      <c r="E55" s="15">
        <v>6</v>
      </c>
      <c r="F55" s="16">
        <v>2</v>
      </c>
      <c r="G55" s="13">
        <v>0</v>
      </c>
      <c r="H55" s="14">
        <f t="shared" si="0"/>
        <v>-2</v>
      </c>
    </row>
    <row r="56" ht="14.25" spans="1:8">
      <c r="A56" s="8">
        <v>53</v>
      </c>
      <c r="B56" s="8">
        <v>101453</v>
      </c>
      <c r="C56" s="9" t="s">
        <v>66</v>
      </c>
      <c r="D56" s="10" t="s">
        <v>8</v>
      </c>
      <c r="E56" s="15">
        <v>3</v>
      </c>
      <c r="F56" s="16">
        <v>1</v>
      </c>
      <c r="G56" s="13">
        <v>0</v>
      </c>
      <c r="H56" s="14">
        <f t="shared" si="0"/>
        <v>-1</v>
      </c>
    </row>
    <row r="57" ht="14.25" spans="1:8">
      <c r="A57" s="8">
        <v>54</v>
      </c>
      <c r="B57" s="8">
        <v>745</v>
      </c>
      <c r="C57" s="9" t="s">
        <v>67</v>
      </c>
      <c r="D57" s="10" t="s">
        <v>12</v>
      </c>
      <c r="E57" s="15">
        <v>3</v>
      </c>
      <c r="F57" s="16">
        <v>1</v>
      </c>
      <c r="G57" s="13">
        <v>0</v>
      </c>
      <c r="H57" s="14">
        <f t="shared" si="0"/>
        <v>-1</v>
      </c>
    </row>
    <row r="58" ht="14.25" spans="1:8">
      <c r="A58" s="8">
        <v>55</v>
      </c>
      <c r="B58" s="8">
        <v>347</v>
      </c>
      <c r="C58" s="10" t="s">
        <v>68</v>
      </c>
      <c r="D58" s="10" t="s">
        <v>12</v>
      </c>
      <c r="E58" s="15">
        <v>6</v>
      </c>
      <c r="F58" s="16">
        <v>2</v>
      </c>
      <c r="G58" s="13">
        <f>VLOOKUP(B:B,Sheet3!A:B,2,0)</f>
        <v>2</v>
      </c>
      <c r="H58" s="14">
        <f t="shared" si="0"/>
        <v>0</v>
      </c>
    </row>
    <row r="59" ht="14.25" spans="1:8">
      <c r="A59" s="8">
        <v>56</v>
      </c>
      <c r="B59" s="8">
        <v>587</v>
      </c>
      <c r="C59" s="9" t="s">
        <v>69</v>
      </c>
      <c r="D59" s="10" t="s">
        <v>8</v>
      </c>
      <c r="E59" s="15">
        <v>3</v>
      </c>
      <c r="F59" s="16">
        <v>1</v>
      </c>
      <c r="G59" s="13">
        <v>0</v>
      </c>
      <c r="H59" s="14">
        <f t="shared" si="0"/>
        <v>-1</v>
      </c>
    </row>
    <row r="60" ht="14.25" spans="1:8">
      <c r="A60" s="8">
        <v>57</v>
      </c>
      <c r="B60" s="8">
        <v>721</v>
      </c>
      <c r="C60" s="9" t="s">
        <v>70</v>
      </c>
      <c r="D60" s="10" t="s">
        <v>19</v>
      </c>
      <c r="E60" s="15">
        <v>3</v>
      </c>
      <c r="F60" s="16">
        <v>1</v>
      </c>
      <c r="G60" s="13">
        <v>0</v>
      </c>
      <c r="H60" s="14">
        <f t="shared" si="0"/>
        <v>-1</v>
      </c>
    </row>
    <row r="61" ht="14.25" spans="1:8">
      <c r="A61" s="8">
        <v>58</v>
      </c>
      <c r="B61" s="8">
        <v>102565</v>
      </c>
      <c r="C61" s="10" t="s">
        <v>71</v>
      </c>
      <c r="D61" s="10" t="s">
        <v>12</v>
      </c>
      <c r="E61" s="15">
        <v>3</v>
      </c>
      <c r="F61" s="16">
        <v>1</v>
      </c>
      <c r="G61" s="13">
        <f>VLOOKUP(B:B,Sheet3!A:B,2,0)</f>
        <v>8</v>
      </c>
      <c r="H61" s="14">
        <f t="shared" si="0"/>
        <v>7</v>
      </c>
    </row>
    <row r="62" ht="14.25" spans="1:8">
      <c r="A62" s="8">
        <v>59</v>
      </c>
      <c r="B62" s="8">
        <v>748</v>
      </c>
      <c r="C62" s="9" t="s">
        <v>72</v>
      </c>
      <c r="D62" s="10" t="s">
        <v>19</v>
      </c>
      <c r="E62" s="15">
        <v>3</v>
      </c>
      <c r="F62" s="16">
        <v>1</v>
      </c>
      <c r="G62" s="13">
        <v>0</v>
      </c>
      <c r="H62" s="14">
        <f t="shared" si="0"/>
        <v>-1</v>
      </c>
    </row>
    <row r="63" ht="14.25" spans="1:8">
      <c r="A63" s="8">
        <v>60</v>
      </c>
      <c r="B63" s="8">
        <v>570</v>
      </c>
      <c r="C63" s="9" t="s">
        <v>73</v>
      </c>
      <c r="D63" s="10" t="s">
        <v>12</v>
      </c>
      <c r="E63" s="15">
        <v>3</v>
      </c>
      <c r="F63" s="16">
        <v>1</v>
      </c>
      <c r="G63" s="13">
        <v>0</v>
      </c>
      <c r="H63" s="14">
        <f t="shared" si="0"/>
        <v>-1</v>
      </c>
    </row>
    <row r="64" ht="14.25" spans="1:8">
      <c r="A64" s="8">
        <v>61</v>
      </c>
      <c r="B64" s="8">
        <v>102935</v>
      </c>
      <c r="C64" s="9" t="s">
        <v>74</v>
      </c>
      <c r="D64" s="10" t="s">
        <v>16</v>
      </c>
      <c r="E64" s="15">
        <v>6</v>
      </c>
      <c r="F64" s="16">
        <v>2</v>
      </c>
      <c r="G64" s="13">
        <v>0</v>
      </c>
      <c r="H64" s="14">
        <f t="shared" si="0"/>
        <v>-2</v>
      </c>
    </row>
    <row r="65" ht="14.25" spans="1:8">
      <c r="A65" s="8">
        <v>62</v>
      </c>
      <c r="B65" s="8">
        <v>103639</v>
      </c>
      <c r="C65" s="10" t="s">
        <v>75</v>
      </c>
      <c r="D65" s="10" t="s">
        <v>14</v>
      </c>
      <c r="E65" s="15">
        <v>3</v>
      </c>
      <c r="F65" s="16">
        <v>1</v>
      </c>
      <c r="G65" s="13">
        <f>VLOOKUP(B:B,Sheet3!A:B,2,0)</f>
        <v>2</v>
      </c>
      <c r="H65" s="14">
        <f t="shared" si="0"/>
        <v>1</v>
      </c>
    </row>
    <row r="66" ht="14.25" spans="1:8">
      <c r="A66" s="8">
        <v>63</v>
      </c>
      <c r="B66" s="8">
        <v>743</v>
      </c>
      <c r="C66" s="9" t="s">
        <v>76</v>
      </c>
      <c r="D66" s="10" t="s">
        <v>14</v>
      </c>
      <c r="E66" s="15">
        <v>3</v>
      </c>
      <c r="F66" s="16">
        <v>1</v>
      </c>
      <c r="G66" s="13">
        <v>0</v>
      </c>
      <c r="H66" s="14">
        <f t="shared" si="0"/>
        <v>-1</v>
      </c>
    </row>
    <row r="67" ht="14.25" spans="1:8">
      <c r="A67" s="8">
        <v>64</v>
      </c>
      <c r="B67" s="8">
        <v>573</v>
      </c>
      <c r="C67" s="9" t="s">
        <v>77</v>
      </c>
      <c r="D67" s="10" t="s">
        <v>14</v>
      </c>
      <c r="E67" s="15">
        <v>3</v>
      </c>
      <c r="F67" s="16">
        <v>1</v>
      </c>
      <c r="G67" s="13">
        <v>0</v>
      </c>
      <c r="H67" s="14">
        <f t="shared" si="0"/>
        <v>-1</v>
      </c>
    </row>
    <row r="68" ht="14.25" spans="1:8">
      <c r="A68" s="8">
        <v>65</v>
      </c>
      <c r="B68" s="8">
        <v>727</v>
      </c>
      <c r="C68" s="9" t="s">
        <v>78</v>
      </c>
      <c r="D68" s="10" t="s">
        <v>12</v>
      </c>
      <c r="E68" s="15">
        <v>6</v>
      </c>
      <c r="F68" s="16">
        <v>2</v>
      </c>
      <c r="G68" s="13">
        <v>0</v>
      </c>
      <c r="H68" s="14">
        <f t="shared" ref="H68:H104" si="2">G68-F68</f>
        <v>-2</v>
      </c>
    </row>
    <row r="69" ht="14.25" spans="1:8">
      <c r="A69" s="8">
        <v>66</v>
      </c>
      <c r="B69" s="8">
        <v>102479</v>
      </c>
      <c r="C69" s="9" t="s">
        <v>79</v>
      </c>
      <c r="D69" s="10" t="s">
        <v>16</v>
      </c>
      <c r="E69" s="15">
        <v>3</v>
      </c>
      <c r="F69" s="16">
        <v>1</v>
      </c>
      <c r="G69" s="13">
        <v>0</v>
      </c>
      <c r="H69" s="14">
        <f t="shared" si="2"/>
        <v>-1</v>
      </c>
    </row>
    <row r="70" ht="14.25" spans="1:8">
      <c r="A70" s="8">
        <v>67</v>
      </c>
      <c r="B70" s="8">
        <v>716</v>
      </c>
      <c r="C70" s="10" t="s">
        <v>80</v>
      </c>
      <c r="D70" s="10" t="s">
        <v>19</v>
      </c>
      <c r="E70" s="15">
        <v>6</v>
      </c>
      <c r="F70" s="16">
        <v>2</v>
      </c>
      <c r="G70" s="13">
        <f>VLOOKUP(B:B,Sheet3!A:B,2,0)</f>
        <v>2</v>
      </c>
      <c r="H70" s="14">
        <f t="shared" si="2"/>
        <v>0</v>
      </c>
    </row>
    <row r="71" ht="14.25" spans="1:8">
      <c r="A71" s="8">
        <v>68</v>
      </c>
      <c r="B71" s="8">
        <v>591</v>
      </c>
      <c r="C71" s="10" t="s">
        <v>81</v>
      </c>
      <c r="D71" s="10" t="s">
        <v>19</v>
      </c>
      <c r="E71" s="15">
        <v>3</v>
      </c>
      <c r="F71" s="16">
        <v>1</v>
      </c>
      <c r="G71" s="13">
        <f>VLOOKUP(B:B,Sheet3!A:B,2,0)</f>
        <v>1</v>
      </c>
      <c r="H71" s="14">
        <f t="shared" si="2"/>
        <v>0</v>
      </c>
    </row>
    <row r="72" ht="14.25" spans="1:8">
      <c r="A72" s="8">
        <v>69</v>
      </c>
      <c r="B72" s="8">
        <v>717</v>
      </c>
      <c r="C72" s="9" t="s">
        <v>82</v>
      </c>
      <c r="D72" s="10" t="s">
        <v>19</v>
      </c>
      <c r="E72" s="15">
        <v>6</v>
      </c>
      <c r="F72" s="16">
        <v>2</v>
      </c>
      <c r="G72" s="13">
        <v>0</v>
      </c>
      <c r="H72" s="14">
        <f t="shared" si="2"/>
        <v>-2</v>
      </c>
    </row>
    <row r="73" ht="14.25" spans="1:8">
      <c r="A73" s="8">
        <v>70</v>
      </c>
      <c r="B73" s="8">
        <v>339</v>
      </c>
      <c r="C73" s="9" t="s">
        <v>83</v>
      </c>
      <c r="D73" s="10" t="s">
        <v>12</v>
      </c>
      <c r="E73" s="15">
        <v>3</v>
      </c>
      <c r="F73" s="16">
        <v>1</v>
      </c>
      <c r="G73" s="13">
        <v>0</v>
      </c>
      <c r="H73" s="14">
        <f t="shared" si="2"/>
        <v>-1</v>
      </c>
    </row>
    <row r="74" ht="14.25" spans="1:8">
      <c r="A74" s="8">
        <v>71</v>
      </c>
      <c r="B74" s="8">
        <v>103199</v>
      </c>
      <c r="C74" s="9" t="s">
        <v>84</v>
      </c>
      <c r="D74" s="10" t="s">
        <v>12</v>
      </c>
      <c r="E74" s="15">
        <v>3</v>
      </c>
      <c r="F74" s="16">
        <v>1</v>
      </c>
      <c r="G74" s="13">
        <v>0</v>
      </c>
      <c r="H74" s="14">
        <f t="shared" si="2"/>
        <v>-1</v>
      </c>
    </row>
    <row r="75" ht="14.25" spans="1:8">
      <c r="A75" s="8">
        <v>72</v>
      </c>
      <c r="B75" s="8">
        <v>752</v>
      </c>
      <c r="C75" s="10" t="s">
        <v>85</v>
      </c>
      <c r="D75" s="10" t="s">
        <v>12</v>
      </c>
      <c r="E75" s="15">
        <v>3</v>
      </c>
      <c r="F75" s="16">
        <v>1</v>
      </c>
      <c r="G75" s="13">
        <f>VLOOKUP(B:B,Sheet3!A:B,2,0)</f>
        <v>4</v>
      </c>
      <c r="H75" s="14">
        <f t="shared" si="2"/>
        <v>3</v>
      </c>
    </row>
    <row r="76" ht="14.25" spans="1:8">
      <c r="A76" s="8">
        <v>73</v>
      </c>
      <c r="B76" s="8">
        <v>723</v>
      </c>
      <c r="C76" s="9" t="s">
        <v>86</v>
      </c>
      <c r="D76" s="10" t="s">
        <v>16</v>
      </c>
      <c r="E76" s="15">
        <v>3</v>
      </c>
      <c r="F76" s="16">
        <v>1</v>
      </c>
      <c r="G76" s="13">
        <v>0</v>
      </c>
      <c r="H76" s="14">
        <f t="shared" si="2"/>
        <v>-1</v>
      </c>
    </row>
    <row r="77" ht="14.25" spans="1:8">
      <c r="A77" s="8">
        <v>74</v>
      </c>
      <c r="B77" s="8">
        <v>740</v>
      </c>
      <c r="C77" s="9" t="s">
        <v>87</v>
      </c>
      <c r="D77" s="10" t="s">
        <v>14</v>
      </c>
      <c r="E77" s="15">
        <v>3</v>
      </c>
      <c r="F77" s="16">
        <v>1</v>
      </c>
      <c r="G77" s="13">
        <v>0</v>
      </c>
      <c r="H77" s="14">
        <f t="shared" si="2"/>
        <v>-1</v>
      </c>
    </row>
    <row r="78" ht="14.25" spans="1:8">
      <c r="A78" s="8">
        <v>75</v>
      </c>
      <c r="B78" s="8">
        <v>594</v>
      </c>
      <c r="C78" s="9" t="s">
        <v>88</v>
      </c>
      <c r="D78" s="10" t="s">
        <v>19</v>
      </c>
      <c r="E78" s="15">
        <v>3</v>
      </c>
      <c r="F78" s="16">
        <v>1</v>
      </c>
      <c r="G78" s="13">
        <v>0</v>
      </c>
      <c r="H78" s="14">
        <f t="shared" si="2"/>
        <v>-1</v>
      </c>
    </row>
    <row r="79" ht="14.25" spans="1:8">
      <c r="A79" s="8">
        <v>76</v>
      </c>
      <c r="B79" s="8">
        <v>56</v>
      </c>
      <c r="C79" s="9" t="s">
        <v>89</v>
      </c>
      <c r="D79" s="10" t="s">
        <v>8</v>
      </c>
      <c r="E79" s="15">
        <v>9</v>
      </c>
      <c r="F79" s="16">
        <v>3</v>
      </c>
      <c r="G79" s="13">
        <v>0</v>
      </c>
      <c r="H79" s="14">
        <f t="shared" si="2"/>
        <v>-3</v>
      </c>
    </row>
    <row r="80" ht="14.25" spans="1:8">
      <c r="A80" s="8">
        <v>77</v>
      </c>
      <c r="B80" s="8">
        <v>733</v>
      </c>
      <c r="C80" s="9" t="s">
        <v>90</v>
      </c>
      <c r="D80" s="10" t="s">
        <v>14</v>
      </c>
      <c r="E80" s="15">
        <v>3</v>
      </c>
      <c r="F80" s="16">
        <v>1</v>
      </c>
      <c r="G80" s="13">
        <v>0</v>
      </c>
      <c r="H80" s="14">
        <f t="shared" si="2"/>
        <v>-1</v>
      </c>
    </row>
    <row r="81" ht="14.25" spans="1:8">
      <c r="A81" s="8">
        <v>78</v>
      </c>
      <c r="B81" s="8">
        <v>391</v>
      </c>
      <c r="C81" s="10" t="s">
        <v>91</v>
      </c>
      <c r="D81" s="10" t="s">
        <v>16</v>
      </c>
      <c r="E81" s="15">
        <v>6</v>
      </c>
      <c r="F81" s="16">
        <v>2</v>
      </c>
      <c r="G81" s="13">
        <f>VLOOKUP(B:B,Sheet3!A:B,2,0)</f>
        <v>4</v>
      </c>
      <c r="H81" s="14">
        <f t="shared" si="2"/>
        <v>2</v>
      </c>
    </row>
    <row r="82" ht="14.25" spans="1:8">
      <c r="A82" s="8">
        <v>79</v>
      </c>
      <c r="B82" s="8">
        <v>738</v>
      </c>
      <c r="C82" s="10" t="s">
        <v>92</v>
      </c>
      <c r="D82" s="10" t="s">
        <v>8</v>
      </c>
      <c r="E82" s="15">
        <v>6</v>
      </c>
      <c r="F82" s="16">
        <v>2</v>
      </c>
      <c r="G82" s="13">
        <f>VLOOKUP(B:B,Sheet3!A:B,2,0)</f>
        <v>3</v>
      </c>
      <c r="H82" s="14">
        <f t="shared" si="2"/>
        <v>1</v>
      </c>
    </row>
    <row r="83" ht="14.25" spans="1:8">
      <c r="A83" s="8">
        <v>80</v>
      </c>
      <c r="B83" s="8">
        <v>539</v>
      </c>
      <c r="C83" s="9" t="s">
        <v>93</v>
      </c>
      <c r="D83" s="10" t="s">
        <v>19</v>
      </c>
      <c r="E83" s="15">
        <v>6</v>
      </c>
      <c r="F83" s="16">
        <v>2</v>
      </c>
      <c r="G83" s="13">
        <v>0</v>
      </c>
      <c r="H83" s="14">
        <f t="shared" si="2"/>
        <v>-2</v>
      </c>
    </row>
    <row r="84" ht="14.25" spans="1:8">
      <c r="A84" s="8">
        <v>81</v>
      </c>
      <c r="B84" s="8">
        <v>720</v>
      </c>
      <c r="C84" s="9" t="s">
        <v>94</v>
      </c>
      <c r="D84" s="10" t="s">
        <v>19</v>
      </c>
      <c r="E84" s="15">
        <v>3</v>
      </c>
      <c r="F84" s="16">
        <v>1</v>
      </c>
      <c r="G84" s="13">
        <v>0</v>
      </c>
      <c r="H84" s="14">
        <f t="shared" si="2"/>
        <v>-1</v>
      </c>
    </row>
    <row r="85" ht="14.25" spans="1:8">
      <c r="A85" s="8">
        <v>82</v>
      </c>
      <c r="B85" s="8">
        <v>753</v>
      </c>
      <c r="C85" s="9" t="s">
        <v>95</v>
      </c>
      <c r="D85" s="10" t="s">
        <v>14</v>
      </c>
      <c r="E85" s="15">
        <v>3</v>
      </c>
      <c r="F85" s="16">
        <v>1</v>
      </c>
      <c r="G85" s="13">
        <v>0</v>
      </c>
      <c r="H85" s="14">
        <f t="shared" si="2"/>
        <v>-1</v>
      </c>
    </row>
    <row r="86" ht="14.25" spans="1:8">
      <c r="A86" s="8">
        <v>83</v>
      </c>
      <c r="B86" s="8">
        <v>732</v>
      </c>
      <c r="C86" s="9" t="s">
        <v>96</v>
      </c>
      <c r="D86" s="10" t="s">
        <v>19</v>
      </c>
      <c r="E86" s="15">
        <v>3</v>
      </c>
      <c r="F86" s="16">
        <v>1</v>
      </c>
      <c r="G86" s="13">
        <v>0</v>
      </c>
      <c r="H86" s="14">
        <f t="shared" si="2"/>
        <v>-1</v>
      </c>
    </row>
    <row r="87" ht="14.25" spans="1:8">
      <c r="A87" s="8">
        <v>84</v>
      </c>
      <c r="B87" s="8">
        <v>545</v>
      </c>
      <c r="C87" s="10" t="s">
        <v>97</v>
      </c>
      <c r="D87" s="10" t="s">
        <v>14</v>
      </c>
      <c r="E87" s="15">
        <v>3</v>
      </c>
      <c r="F87" s="16">
        <v>1</v>
      </c>
      <c r="G87" s="13">
        <f>VLOOKUP(B:B,Sheet3!A:B,2,0)</f>
        <v>2</v>
      </c>
      <c r="H87" s="14">
        <f t="shared" si="2"/>
        <v>1</v>
      </c>
    </row>
    <row r="88" ht="14.25" spans="1:8">
      <c r="A88" s="8">
        <v>85</v>
      </c>
      <c r="B88" s="8">
        <v>371</v>
      </c>
      <c r="C88" s="9" t="s">
        <v>98</v>
      </c>
      <c r="D88" s="10" t="s">
        <v>19</v>
      </c>
      <c r="E88" s="15">
        <v>3</v>
      </c>
      <c r="F88" s="16">
        <v>1</v>
      </c>
      <c r="G88" s="13">
        <v>0</v>
      </c>
      <c r="H88" s="14">
        <f t="shared" si="2"/>
        <v>-1</v>
      </c>
    </row>
    <row r="89" ht="14.25" spans="1:8">
      <c r="A89" s="8">
        <v>86</v>
      </c>
      <c r="B89" s="8">
        <v>102567</v>
      </c>
      <c r="C89" s="9" t="s">
        <v>99</v>
      </c>
      <c r="D89" s="10" t="s">
        <v>19</v>
      </c>
      <c r="E89" s="15">
        <v>9</v>
      </c>
      <c r="F89" s="16">
        <v>3</v>
      </c>
      <c r="G89" s="13">
        <v>0</v>
      </c>
      <c r="H89" s="14">
        <f t="shared" si="2"/>
        <v>-3</v>
      </c>
    </row>
    <row r="90" ht="14.25" spans="1:8">
      <c r="A90" s="8">
        <v>87</v>
      </c>
      <c r="B90" s="8">
        <v>710</v>
      </c>
      <c r="C90" s="9" t="s">
        <v>100</v>
      </c>
      <c r="D90" s="10" t="s">
        <v>8</v>
      </c>
      <c r="E90" s="15">
        <v>6</v>
      </c>
      <c r="F90" s="16">
        <v>2</v>
      </c>
      <c r="G90" s="13">
        <v>0</v>
      </c>
      <c r="H90" s="14">
        <f t="shared" si="2"/>
        <v>-2</v>
      </c>
    </row>
    <row r="91" ht="14.25" spans="1:8">
      <c r="A91" s="8">
        <v>88</v>
      </c>
      <c r="B91" s="8">
        <v>549</v>
      </c>
      <c r="C91" s="9" t="s">
        <v>101</v>
      </c>
      <c r="D91" s="10" t="s">
        <v>19</v>
      </c>
      <c r="E91" s="15">
        <v>3</v>
      </c>
      <c r="F91" s="16">
        <v>1</v>
      </c>
      <c r="G91" s="13">
        <v>0</v>
      </c>
      <c r="H91" s="14">
        <f t="shared" si="2"/>
        <v>-1</v>
      </c>
    </row>
    <row r="92" ht="14.25" spans="1:8">
      <c r="A92" s="8">
        <v>89</v>
      </c>
      <c r="B92" s="8">
        <v>718</v>
      </c>
      <c r="C92" s="9" t="s">
        <v>102</v>
      </c>
      <c r="D92" s="10" t="s">
        <v>16</v>
      </c>
      <c r="E92" s="15">
        <v>3</v>
      </c>
      <c r="F92" s="16">
        <v>1</v>
      </c>
      <c r="G92" s="13">
        <v>0</v>
      </c>
      <c r="H92" s="14">
        <f t="shared" si="2"/>
        <v>-1</v>
      </c>
    </row>
    <row r="93" ht="14.25" spans="1:8">
      <c r="A93" s="8">
        <v>90</v>
      </c>
      <c r="B93" s="8">
        <v>102478</v>
      </c>
      <c r="C93" s="9" t="s">
        <v>103</v>
      </c>
      <c r="D93" s="10" t="s">
        <v>16</v>
      </c>
      <c r="E93" s="15">
        <v>3</v>
      </c>
      <c r="F93" s="16">
        <v>1</v>
      </c>
      <c r="G93" s="13">
        <v>0</v>
      </c>
      <c r="H93" s="14">
        <f t="shared" si="2"/>
        <v>-1</v>
      </c>
    </row>
    <row r="94" ht="14.25" spans="1:8">
      <c r="A94" s="8">
        <v>91</v>
      </c>
      <c r="B94" s="8">
        <v>104429</v>
      </c>
      <c r="C94" s="9" t="s">
        <v>104</v>
      </c>
      <c r="D94" s="10" t="s">
        <v>12</v>
      </c>
      <c r="E94" s="15">
        <v>6</v>
      </c>
      <c r="F94" s="16">
        <v>2</v>
      </c>
      <c r="G94" s="13">
        <v>0</v>
      </c>
      <c r="H94" s="14">
        <f t="shared" si="2"/>
        <v>-2</v>
      </c>
    </row>
    <row r="95" ht="14.25" spans="1:8">
      <c r="A95" s="8">
        <v>92</v>
      </c>
      <c r="B95" s="8">
        <v>104428</v>
      </c>
      <c r="C95" s="9" t="s">
        <v>105</v>
      </c>
      <c r="D95" s="10" t="s">
        <v>8</v>
      </c>
      <c r="E95" s="15">
        <v>3</v>
      </c>
      <c r="F95" s="16">
        <v>1</v>
      </c>
      <c r="G95" s="13">
        <v>0</v>
      </c>
      <c r="H95" s="14">
        <f t="shared" si="2"/>
        <v>-1</v>
      </c>
    </row>
    <row r="96" ht="14.25" spans="1:8">
      <c r="A96" s="8">
        <v>93</v>
      </c>
      <c r="B96" s="8">
        <v>706</v>
      </c>
      <c r="C96" s="9" t="s">
        <v>106</v>
      </c>
      <c r="D96" s="10" t="s">
        <v>8</v>
      </c>
      <c r="E96" s="15">
        <v>3</v>
      </c>
      <c r="F96" s="16">
        <v>1</v>
      </c>
      <c r="G96" s="13">
        <v>0</v>
      </c>
      <c r="H96" s="14">
        <f t="shared" si="2"/>
        <v>-1</v>
      </c>
    </row>
    <row r="97" ht="14.25" spans="1:8">
      <c r="A97" s="8">
        <v>94</v>
      </c>
      <c r="B97" s="8">
        <v>713</v>
      </c>
      <c r="C97" s="9" t="s">
        <v>107</v>
      </c>
      <c r="D97" s="10" t="s">
        <v>8</v>
      </c>
      <c r="E97" s="15">
        <v>3</v>
      </c>
      <c r="F97" s="16">
        <v>1</v>
      </c>
      <c r="G97" s="13">
        <v>0</v>
      </c>
      <c r="H97" s="14">
        <f t="shared" si="2"/>
        <v>-1</v>
      </c>
    </row>
    <row r="98" ht="14.25" spans="1:8">
      <c r="A98" s="8">
        <v>95</v>
      </c>
      <c r="B98" s="8">
        <v>102564</v>
      </c>
      <c r="C98" s="9" t="s">
        <v>108</v>
      </c>
      <c r="D98" s="10" t="s">
        <v>19</v>
      </c>
      <c r="E98" s="15">
        <v>3</v>
      </c>
      <c r="F98" s="16">
        <v>1</v>
      </c>
      <c r="G98" s="13">
        <v>0</v>
      </c>
      <c r="H98" s="14">
        <f t="shared" si="2"/>
        <v>-1</v>
      </c>
    </row>
    <row r="99" ht="14.25" spans="1:8">
      <c r="A99" s="8">
        <v>96</v>
      </c>
      <c r="B99" s="8">
        <v>741</v>
      </c>
      <c r="C99" s="9" t="s">
        <v>109</v>
      </c>
      <c r="D99" s="10" t="s">
        <v>12</v>
      </c>
      <c r="E99" s="15">
        <v>3</v>
      </c>
      <c r="F99" s="16">
        <v>1</v>
      </c>
      <c r="G99" s="13">
        <v>0</v>
      </c>
      <c r="H99" s="14">
        <f t="shared" si="2"/>
        <v>-1</v>
      </c>
    </row>
    <row r="100" ht="14.25" spans="1:8">
      <c r="A100" s="8">
        <v>97</v>
      </c>
      <c r="B100" s="8">
        <v>104430</v>
      </c>
      <c r="C100" s="9" t="s">
        <v>110</v>
      </c>
      <c r="D100" s="10" t="s">
        <v>14</v>
      </c>
      <c r="E100" s="15">
        <v>3</v>
      </c>
      <c r="F100" s="16">
        <v>1</v>
      </c>
      <c r="G100" s="13">
        <v>0</v>
      </c>
      <c r="H100" s="14">
        <f t="shared" si="2"/>
        <v>-1</v>
      </c>
    </row>
    <row r="101" ht="14.25" spans="1:8">
      <c r="A101" s="8">
        <v>98</v>
      </c>
      <c r="B101" s="8">
        <v>104838</v>
      </c>
      <c r="C101" s="9" t="s">
        <v>111</v>
      </c>
      <c r="D101" s="10" t="s">
        <v>8</v>
      </c>
      <c r="E101" s="15">
        <v>3</v>
      </c>
      <c r="F101" s="16">
        <v>1</v>
      </c>
      <c r="G101" s="13">
        <v>0</v>
      </c>
      <c r="H101" s="14">
        <f t="shared" si="2"/>
        <v>-1</v>
      </c>
    </row>
    <row r="102" ht="14.25" spans="1:8">
      <c r="A102" s="8">
        <v>99</v>
      </c>
      <c r="B102" s="8">
        <v>104533</v>
      </c>
      <c r="C102" s="9" t="s">
        <v>112</v>
      </c>
      <c r="D102" s="10" t="s">
        <v>19</v>
      </c>
      <c r="E102" s="15">
        <v>3</v>
      </c>
      <c r="F102" s="16">
        <v>1</v>
      </c>
      <c r="G102" s="13">
        <v>0</v>
      </c>
      <c r="H102" s="14">
        <f t="shared" si="2"/>
        <v>-1</v>
      </c>
    </row>
    <row r="103" ht="14.25" spans="1:8">
      <c r="A103" s="8">
        <v>101</v>
      </c>
      <c r="B103" s="8">
        <v>105267</v>
      </c>
      <c r="C103" s="10" t="s">
        <v>113</v>
      </c>
      <c r="D103" s="10" t="s">
        <v>12</v>
      </c>
      <c r="E103" s="15">
        <v>6</v>
      </c>
      <c r="F103" s="16">
        <v>2</v>
      </c>
      <c r="G103" s="13">
        <f>VLOOKUP(B:B,Sheet3!A:B,2,0)</f>
        <v>2</v>
      </c>
      <c r="H103" s="14">
        <f t="shared" si="2"/>
        <v>0</v>
      </c>
    </row>
    <row r="104" ht="14.25" spans="1:8">
      <c r="A104" s="8">
        <v>102</v>
      </c>
      <c r="B104" s="8">
        <v>105396</v>
      </c>
      <c r="C104" s="9" t="s">
        <v>114</v>
      </c>
      <c r="D104" s="10" t="s">
        <v>14</v>
      </c>
      <c r="E104" s="15">
        <v>3</v>
      </c>
      <c r="F104" s="16">
        <v>1</v>
      </c>
      <c r="G104" s="13">
        <v>0</v>
      </c>
      <c r="H104" s="14">
        <f t="shared" si="2"/>
        <v>-1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2019-01-18T06:37:14Z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