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<sst xmlns="http://schemas.openxmlformats.org/spreadsheetml/2006/main" count="462">
  <si>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</si>
  <si>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</si>
  <si>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</si>
  <si>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</si>
  <si>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</si>
  <si>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</si>
  <si>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</si>
  <si>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</si>
  <si>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</si>
  <si>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</si>
  <si>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</si>
  <si>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</si>
  <si>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</si>
  <si>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</si>
  <si>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</si>
  <si>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</si>
  <si>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</si>
  <si>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</si>
  <si>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</si>
  <si>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</si>
  <si>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</si>
  <si>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</si>
  <si>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</si>
  <si>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</si>
  <si>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</si>
  <si>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</si>
  <si>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</si>
  <si>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</si>
  <si>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</si>
  <si>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</si>
  <si>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</si>
  <si>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</si>
  <si>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</si>
  <si>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</si>
  <si>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</si>
  <si>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</si>
  <si>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</si>
  <si>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</si>
  <si>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</si>
  <si>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</si>
  <si>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</si>
  <si>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</si>
  <si>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</si>
  <si>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</si>
  <si>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</si>
  <si>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</si>
  <si>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</si>
  <si>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</si>
  <si>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</si>
  <si>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</si>
  <si>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</si>
  <si>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</si>
  <si>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</si>
  <si>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</si>
  <si>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</si>
  <si>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</si>
  <si>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</si>
  <si>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</si>
  <si>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</si>
  <si>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</si>
  <si>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</si>
  <si>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</si>
  <si>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</si>
  <si>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</si>
  <si>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</si>
  <si>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</si>
  <si>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</si>
  <si>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</si>
  <si>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</si>
  <si>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</si>
  <si>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</si>
  <si>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</si>
  <si>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</si>
  <si>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</si>
  <si>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</si>
  <si>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</si>
  <si>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</si>
  <si>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</si>
  <si>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</si>
  <si>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</si>
  <si>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</si>
  <si>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</si>
  <si>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</si>
  <si>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</si>
  <si>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</si>
  <si>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</si>
  <si>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</si>
  <si>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</si>
  <si>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</si>
  <si>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</si>
  <si>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</si>
  <si>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</si>
  <si>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</si>
  <si>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</si>
  <si>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</si>
  <si>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</si>
  <si>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</si>
  <si>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</si>
  <si>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</si>
  <si>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</si>
  <si>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</si>
  <si>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</si>
  <si>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</si>
  <si>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</si>
  <si>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</si>
  <si>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</si>
  <si>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</si>
  <si>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</si>
  <si>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</si>
  <si>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</si>
  <si>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</si>
  <si>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</si>
  <si>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</si>
  <si>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</si>
  <si>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</si>
  <si>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</si>
  <si>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</si>
  <si>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</si>
  <si>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</si>
  <si>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</si>
  <si>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</si>
  <si>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</si>
  <si>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</si>
  <si>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</si>
  <si>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</si>
  <si>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</si>
  <si>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</si>
  <si>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</si>
  <si>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</si>
  <si>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</si>
  <si>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</si>
  <si>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</si>
  <si>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</si>
  <si>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</si>
  <si>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</si>
  <si>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</si>
  <si>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</si>
  <si>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</si>
  <si>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</si>
  <si>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</si>
  <si>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</si>
  <si>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</si>
  <si>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</si>
  <si>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</si>
  <si>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</si>
  <si>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</si>
  <si>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</si>
  <si>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</si>
  <si>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</si>
  <si>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</si>
  <si>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</si>
  <si>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</si>
  <si>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</si>
  <si>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</si>
  <si>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</si>
  <si>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</si>
  <si>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</si>
  <si>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</si>
  <si>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</si>
  <si>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</si>
  <si>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</si>
  <si>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</si>
  <si>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</si>
  <si>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</si>
  <si>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</si>
  <si>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</si>
  <si>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</si>
  <si>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</si>
  <si>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</si>
  <si>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</si>
  <si>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</si>
  <si>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</si>
  <si>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</si>
  <si>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</si>
  <si>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</si>
  <si>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</si>
  <si>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</si>
  <si>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</si>
  <si>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</si>
  <si>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</si>
  <si>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</si>
  <si>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</si>
  <si>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</si>
  <si>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</si>
  <si>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</si>
  <si>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</si>
  <si>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</si>
  <si>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</si>
  <si>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</si>
  <si>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</si>
  <si>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</si>
  <si>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</si>
  <si>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</si>
  <si>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</si>
  <si>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</si>
  <si>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</si>
  <si>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</si>
  <si>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</si>
  <si>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</si>
  <si>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</si>
  <si>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</si>
  <si>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</si>
  <si>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</si>
  <si>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</si>
  <si>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</si>
  <si>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</si>
  <si>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</si>
  <si>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</si>
  <si>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</si>
  <si>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</si>
  <si>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</si>
  <si>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</si>
  <si>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</si>
  <si>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</si>
  <si>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</si>
  <si>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</si>
  <si>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</si>
  <si>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</si>
  <si>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</si>
  <si>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</si>
  <si>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</si>
  <si>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</si>
  <si>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</si>
  <si>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</si>
  <si>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</si>
  <si>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</si>
  <si>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</si>
  <si>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</si>
  <si>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</si>
  <si>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</si>
  <si>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</si>
  <si>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</si>
  <si>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</si>
  <si>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</si>
  <si>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</si>
  <si>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</si>
  <si>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</si>
  <si>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</si>
  <si>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</si>
  <si>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</si>
  <si>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</si>
  <si>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</si>
  <si>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</si>
  <si>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</si>
  <si>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</si>
  <si>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</si>
  <si>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</si>
  <si>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</si>
  <si>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</si>
  <si>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</si>
  <si>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</si>
  <si>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</si>
  <si>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</si>
  <si>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</si>
  <si>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</si>
  <si>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</si>
  <si>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</si>
  <si>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</si>
  <si>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</si>
  <si>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</si>
  <si>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</si>
  <si>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</si>
  <si>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</si>
  <si>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</si>
  <si>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</si>
  <si>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</si>
  <si>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</si>
  <si>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</si>
  <si>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</si>
  <si>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</si>
  <si>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</si>
  <si>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</si>
  <si>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</si>
  <si>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</si>
  <si>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</si>
  <si>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</si>
  <si>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</si>
  <si>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</si>
  <si>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</si>
  <si>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</si>
  <si>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</si>
  <si>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</si>
  <si>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</si>
  <si>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</si>
  <si>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</si>
  <si>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</si>
  <si>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</si>
  <si>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</si>
  <si>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</si>
  <si>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</si>
  <si>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</si>
  <si>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</si>
  <si>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</si>
  <si>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</si>
  <si>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</si>
  <si>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</si>
  <si>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</si>
  <si>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</si>
  <si>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</si>
  <si>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</si>
  <si>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</si>
  <si>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</si>
  <si>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</si>
  <si>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</si>
  <si>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</si>
  <si>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店长</t>
  </si>
  <si>
    <t>锦江区观音桥街药店</t>
  </si>
  <si>
    <t>袁咏梅</t>
  </si>
  <si>
    <t>营业员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</si>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</sst>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25" borderId="5" applyNumberFormat="0" applyAlignment="0" applyProtection="0">
      <alignment vertical="center"/>
    </xf>
    <xf numFmtId="0" fontId="41" fillId="25" borderId="2" applyNumberFormat="0" applyAlignment="0" applyProtection="0">
      <alignment vertical="center"/>
    </xf>
    <xf numFmtId="0" fontId="35" fillId="30" borderId="6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9" borderId="0" xfId="0" applyFont="1" applyFill="1">
      <alignment vertical="center"/>
    </xf>
    <xf numFmtId="0" fontId="4" fillId="9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176" fontId="5" fillId="9" borderId="1" xfId="0" applyNumberFormat="1" applyFont="1" applyFill="1" applyBorder="1" applyAlignment="1">
      <alignment horizontal="left" vertical="center"/>
    </xf>
    <xf numFmtId="176" fontId="4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9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211" activePane="bottomRight" state="frozen"/>
      <selection/>
      <selection pane="topRight"/>
      <selection pane="bottomLeft"/>
      <selection pane="bottomRight" activeCell="E224" sqref="E224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pans="1:19">
      <c r="A195" s="16">
        <v>193</v>
      </c>
      <c r="B195" s="25">
        <v>11143</v>
      </c>
      <c r="C195" s="25" t="s">
        <v>269</v>
      </c>
      <c r="D195" s="26"/>
      <c r="E195" s="26"/>
      <c r="F195" s="25">
        <v>545</v>
      </c>
      <c r="G195" s="27" t="s">
        <v>268</v>
      </c>
      <c r="H195" s="27" t="s">
        <v>249</v>
      </c>
      <c r="I195" s="25"/>
      <c r="J195" s="40"/>
      <c r="K195" s="40">
        <v>-33.7</v>
      </c>
      <c r="L195" s="30"/>
      <c r="M195" s="30">
        <v>-171.2</v>
      </c>
      <c r="N195" s="30">
        <v>-10.8</v>
      </c>
      <c r="O195" s="30"/>
      <c r="P195" s="30">
        <v>-144.185</v>
      </c>
      <c r="Q195" s="38">
        <f t="shared" si="9"/>
        <v>-359.885</v>
      </c>
      <c r="R195" s="43">
        <f t="shared" si="6"/>
        <v>-359.89</v>
      </c>
      <c r="S195" s="40"/>
    </row>
    <row r="196" spans="1:19">
      <c r="A196" s="16">
        <v>194</v>
      </c>
      <c r="B196" s="25">
        <v>11382</v>
      </c>
      <c r="C196" s="25" t="s">
        <v>270</v>
      </c>
      <c r="D196" s="26"/>
      <c r="E196" s="26"/>
      <c r="F196" s="25">
        <v>545</v>
      </c>
      <c r="G196" s="27" t="s">
        <v>268</v>
      </c>
      <c r="H196" s="27" t="s">
        <v>249</v>
      </c>
      <c r="I196" s="25"/>
      <c r="J196" s="40"/>
      <c r="K196" s="40">
        <v>0</v>
      </c>
      <c r="L196" s="30"/>
      <c r="M196" s="30"/>
      <c r="N196" s="30">
        <v>-0.2</v>
      </c>
      <c r="O196" s="30"/>
      <c r="P196" s="30">
        <v>-144.185</v>
      </c>
      <c r="Q196" s="38">
        <f t="shared" si="9"/>
        <v>-144.385</v>
      </c>
      <c r="R196" s="43">
        <f t="shared" ref="R196:R259" si="10">ROUND(Q196,2)</f>
        <v>-144.39</v>
      </c>
      <c r="S196" s="40"/>
    </row>
    <row r="197" spans="1:19">
      <c r="A197" s="16">
        <v>195</v>
      </c>
      <c r="B197" s="25">
        <v>10849</v>
      </c>
      <c r="C197" s="25" t="s">
        <v>271</v>
      </c>
      <c r="D197" s="26"/>
      <c r="E197" s="26"/>
      <c r="F197" s="25">
        <v>546</v>
      </c>
      <c r="G197" s="27" t="s">
        <v>272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273</v>
      </c>
      <c r="D198" s="26"/>
      <c r="E198" s="26"/>
      <c r="F198" s="25">
        <v>546</v>
      </c>
      <c r="G198" s="27" t="s">
        <v>272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274</v>
      </c>
      <c r="D199" s="26"/>
      <c r="E199" s="26"/>
      <c r="F199" s="25">
        <v>546</v>
      </c>
      <c r="G199" s="27" t="s">
        <v>272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275</v>
      </c>
      <c r="D200" s="26"/>
      <c r="E200" s="26"/>
      <c r="F200" s="25">
        <v>546</v>
      </c>
      <c r="G200" s="27" t="s">
        <v>272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276</v>
      </c>
      <c r="D201" s="26"/>
      <c r="E201" s="26"/>
      <c r="F201" s="25">
        <v>571</v>
      </c>
      <c r="G201" s="27" t="s">
        <v>277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pans="1:19">
      <c r="A202" s="16">
        <v>200</v>
      </c>
      <c r="B202" s="25">
        <v>11109</v>
      </c>
      <c r="C202" s="25" t="s">
        <v>278</v>
      </c>
      <c r="D202" s="26"/>
      <c r="E202" s="26"/>
      <c r="F202" s="25">
        <v>571</v>
      </c>
      <c r="G202" s="27" t="s">
        <v>277</v>
      </c>
      <c r="H202" s="27" t="s">
        <v>249</v>
      </c>
      <c r="I202" s="25"/>
      <c r="J202" s="40">
        <v>-33.4</v>
      </c>
      <c r="K202" s="40">
        <v>-10.1</v>
      </c>
      <c r="L202" s="40"/>
      <c r="M202" s="40">
        <v>-168.9</v>
      </c>
      <c r="N202" s="40"/>
      <c r="O202" s="40"/>
      <c r="P202" s="40">
        <v>-152.2</v>
      </c>
      <c r="Q202" s="38">
        <f t="shared" si="9"/>
        <v>-364.6</v>
      </c>
      <c r="R202" s="43">
        <f t="shared" si="10"/>
        <v>-364.6</v>
      </c>
      <c r="S202" s="40"/>
    </row>
    <row r="203" spans="1:19">
      <c r="A203" s="16">
        <v>201</v>
      </c>
      <c r="B203" s="54">
        <v>995987</v>
      </c>
      <c r="C203" s="54" t="s">
        <v>279</v>
      </c>
      <c r="D203" s="55"/>
      <c r="E203" s="55"/>
      <c r="F203" s="25">
        <v>571</v>
      </c>
      <c r="G203" s="56" t="s">
        <v>277</v>
      </c>
      <c r="H203" s="27" t="s">
        <v>249</v>
      </c>
      <c r="I203" s="54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280</v>
      </c>
      <c r="D204" s="26"/>
      <c r="E204" s="26"/>
      <c r="F204" s="25">
        <v>571</v>
      </c>
      <c r="G204" s="27" t="s">
        <v>277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281</v>
      </c>
      <c r="D205" s="26"/>
      <c r="E205" s="26"/>
      <c r="F205" s="25">
        <v>571</v>
      </c>
      <c r="G205" s="27" t="s">
        <v>277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282</v>
      </c>
      <c r="D206" s="26"/>
      <c r="E206" s="26"/>
      <c r="F206" s="25">
        <v>573</v>
      </c>
      <c r="G206" s="27" t="s">
        <v>283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70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284</v>
      </c>
      <c r="D207" s="26"/>
      <c r="E207" s="26"/>
      <c r="F207" s="25">
        <v>573</v>
      </c>
      <c r="G207" s="27" t="s">
        <v>283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70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7">
        <v>11460</v>
      </c>
      <c r="C208" s="57" t="s">
        <v>285</v>
      </c>
      <c r="D208" s="26"/>
      <c r="E208" s="26"/>
      <c r="F208" s="57">
        <v>573</v>
      </c>
      <c r="G208" s="27" t="s">
        <v>283</v>
      </c>
      <c r="H208" s="27" t="s">
        <v>249</v>
      </c>
      <c r="I208" s="57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7">
        <v>11463</v>
      </c>
      <c r="C209" s="57" t="s">
        <v>96</v>
      </c>
      <c r="D209" s="26"/>
      <c r="E209" s="26"/>
      <c r="F209" s="57">
        <v>573</v>
      </c>
      <c r="G209" s="27" t="s">
        <v>283</v>
      </c>
      <c r="H209" s="27" t="s">
        <v>249</v>
      </c>
      <c r="I209" s="57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286</v>
      </c>
      <c r="D210" s="26"/>
      <c r="E210" s="26"/>
      <c r="F210" s="25">
        <v>584</v>
      </c>
      <c r="G210" s="27" t="s">
        <v>287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288</v>
      </c>
      <c r="D211" s="26"/>
      <c r="E211" s="26"/>
      <c r="F211" s="25">
        <v>584</v>
      </c>
      <c r="G211" s="27" t="s">
        <v>287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289</v>
      </c>
      <c r="D212" s="26"/>
      <c r="E212" s="26"/>
      <c r="F212" s="25">
        <v>584</v>
      </c>
      <c r="G212" s="27" t="s">
        <v>287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290</v>
      </c>
      <c r="D213" s="26"/>
      <c r="E213" s="58"/>
      <c r="F213" s="25">
        <v>598</v>
      </c>
      <c r="G213" s="27" t="s">
        <v>291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292</v>
      </c>
      <c r="D214" s="26"/>
      <c r="E214" s="26"/>
      <c r="F214" s="25">
        <v>598</v>
      </c>
      <c r="G214" s="27" t="s">
        <v>291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293</v>
      </c>
      <c r="D215" s="26"/>
      <c r="E215" s="26"/>
      <c r="F215" s="25">
        <v>598</v>
      </c>
      <c r="G215" s="27" t="s">
        <v>291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294</v>
      </c>
      <c r="D216" s="26"/>
      <c r="E216" s="26"/>
      <c r="F216" s="25">
        <v>707</v>
      </c>
      <c r="G216" s="27" t="s">
        <v>295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296</v>
      </c>
      <c r="D217" s="26"/>
      <c r="E217" s="26"/>
      <c r="F217" s="25">
        <v>707</v>
      </c>
      <c r="G217" s="27" t="s">
        <v>295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297</v>
      </c>
      <c r="D218" s="26"/>
      <c r="E218" s="26"/>
      <c r="F218" s="25">
        <v>707</v>
      </c>
      <c r="G218" s="27" t="s">
        <v>295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298</v>
      </c>
      <c r="D219" s="26"/>
      <c r="E219" s="26"/>
      <c r="F219" s="25">
        <v>707</v>
      </c>
      <c r="G219" s="27" t="s">
        <v>295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pans="1:19">
      <c r="A220" s="16">
        <v>218</v>
      </c>
      <c r="B220" s="25">
        <v>10650</v>
      </c>
      <c r="C220" s="25" t="s">
        <v>299</v>
      </c>
      <c r="D220" s="26"/>
      <c r="E220" s="26"/>
      <c r="F220" s="25">
        <v>712</v>
      </c>
      <c r="G220" s="27" t="s">
        <v>300</v>
      </c>
      <c r="H220" s="27" t="s">
        <v>249</v>
      </c>
      <c r="I220" s="25"/>
      <c r="J220" s="40"/>
      <c r="K220" s="40">
        <v>-210.7</v>
      </c>
      <c r="L220" s="30">
        <v>0</v>
      </c>
      <c r="M220" s="30">
        <v>-86</v>
      </c>
      <c r="N220" s="30">
        <v>-1</v>
      </c>
      <c r="O220" s="30">
        <v>-100</v>
      </c>
      <c r="P220" s="30">
        <v>-129.5</v>
      </c>
      <c r="Q220" s="38">
        <f t="shared" si="9"/>
        <v>-527.2</v>
      </c>
      <c r="R220" s="43">
        <f t="shared" si="10"/>
        <v>-527.2</v>
      </c>
      <c r="S220" s="40"/>
    </row>
    <row r="221" spans="1:19">
      <c r="A221" s="16">
        <v>219</v>
      </c>
      <c r="B221" s="25">
        <v>9682</v>
      </c>
      <c r="C221" s="25" t="s">
        <v>301</v>
      </c>
      <c r="D221" s="26"/>
      <c r="E221" s="26"/>
      <c r="F221" s="25">
        <v>712</v>
      </c>
      <c r="G221" s="27" t="s">
        <v>300</v>
      </c>
      <c r="H221" s="27" t="s">
        <v>249</v>
      </c>
      <c r="I221" s="25"/>
      <c r="J221" s="40"/>
      <c r="K221" s="40">
        <v>-196.4</v>
      </c>
      <c r="L221" s="30">
        <v>0</v>
      </c>
      <c r="M221" s="30">
        <v>-86</v>
      </c>
      <c r="N221" s="30">
        <v>-6</v>
      </c>
      <c r="O221" s="30"/>
      <c r="P221" s="30">
        <v>-129.5</v>
      </c>
      <c r="Q221" s="38">
        <f t="shared" si="9"/>
        <v>-417.9</v>
      </c>
      <c r="R221" s="43">
        <f t="shared" si="10"/>
        <v>-417.9</v>
      </c>
      <c r="S221" s="40"/>
    </row>
    <row r="222" spans="1:19">
      <c r="A222" s="16">
        <v>220</v>
      </c>
      <c r="B222" s="25">
        <v>7050</v>
      </c>
      <c r="C222" s="25" t="s">
        <v>302</v>
      </c>
      <c r="D222" s="26"/>
      <c r="E222" s="26"/>
      <c r="F222" s="25">
        <v>712</v>
      </c>
      <c r="G222" s="27" t="s">
        <v>300</v>
      </c>
      <c r="H222" s="27" t="s">
        <v>249</v>
      </c>
      <c r="I222" s="25"/>
      <c r="J222" s="40"/>
      <c r="K222" s="40">
        <v>-81.4</v>
      </c>
      <c r="L222" s="30">
        <v>0</v>
      </c>
      <c r="M222" s="30">
        <v>-86</v>
      </c>
      <c r="N222" s="30">
        <v>-6</v>
      </c>
      <c r="O222" s="30">
        <v>-50</v>
      </c>
      <c r="P222" s="30">
        <v>-129.7</v>
      </c>
      <c r="Q222" s="38">
        <f t="shared" si="9"/>
        <v>-353.1</v>
      </c>
      <c r="R222" s="43">
        <f t="shared" si="10"/>
        <v>-353.1</v>
      </c>
      <c r="S222" s="40"/>
    </row>
    <row r="223" spans="1:19">
      <c r="A223" s="16">
        <v>221</v>
      </c>
      <c r="B223" s="25">
        <v>11383</v>
      </c>
      <c r="C223" s="25" t="s">
        <v>303</v>
      </c>
      <c r="D223" s="26"/>
      <c r="E223" s="26"/>
      <c r="F223" s="25">
        <v>712</v>
      </c>
      <c r="G223" s="27" t="s">
        <v>300</v>
      </c>
      <c r="H223" s="27" t="s">
        <v>249</v>
      </c>
      <c r="I223" s="25"/>
      <c r="J223" s="40"/>
      <c r="K223" s="40">
        <v>-10.4</v>
      </c>
      <c r="L223" s="30">
        <v>0</v>
      </c>
      <c r="M223" s="30">
        <v>-85.5</v>
      </c>
      <c r="N223" s="30">
        <v>0</v>
      </c>
      <c r="O223" s="30"/>
      <c r="P223" s="30">
        <v>-129.5</v>
      </c>
      <c r="Q223" s="38">
        <f t="shared" si="9"/>
        <v>-225.4</v>
      </c>
      <c r="R223" s="43">
        <f t="shared" si="10"/>
        <v>-225.4</v>
      </c>
      <c r="S223" s="40"/>
    </row>
    <row r="224" s="4" customFormat="1" spans="1:19">
      <c r="A224" s="59">
        <v>222</v>
      </c>
      <c r="B224" s="57">
        <v>9192</v>
      </c>
      <c r="C224" s="57" t="s">
        <v>304</v>
      </c>
      <c r="D224" s="57" t="s">
        <v>305</v>
      </c>
      <c r="E224" s="57">
        <v>20150801</v>
      </c>
      <c r="F224" s="57">
        <v>724</v>
      </c>
      <c r="G224" s="60" t="s">
        <v>306</v>
      </c>
      <c r="H224" s="60" t="s">
        <v>249</v>
      </c>
      <c r="I224" s="57"/>
      <c r="J224" s="52"/>
      <c r="K224" s="52">
        <v>-66.4</v>
      </c>
      <c r="L224" s="52"/>
      <c r="M224" s="52">
        <v>-113.08</v>
      </c>
      <c r="N224" s="52">
        <v>-4.8</v>
      </c>
      <c r="O224" s="52">
        <v>-50</v>
      </c>
      <c r="P224" s="52">
        <v>-58.725</v>
      </c>
      <c r="Q224" s="79">
        <f t="shared" si="9"/>
        <v>-293.005</v>
      </c>
      <c r="R224" s="79">
        <f t="shared" si="10"/>
        <v>-293.01</v>
      </c>
      <c r="S224" s="52"/>
    </row>
    <row r="225" s="4" customFormat="1" spans="1:19">
      <c r="A225" s="59">
        <v>223</v>
      </c>
      <c r="B225" s="57">
        <v>10930</v>
      </c>
      <c r="C225" s="57" t="s">
        <v>307</v>
      </c>
      <c r="D225" s="57" t="s">
        <v>308</v>
      </c>
      <c r="E225" s="57">
        <v>20170224</v>
      </c>
      <c r="F225" s="57">
        <v>724</v>
      </c>
      <c r="G225" s="60" t="s">
        <v>306</v>
      </c>
      <c r="H225" s="60" t="s">
        <v>249</v>
      </c>
      <c r="I225" s="57"/>
      <c r="J225" s="52"/>
      <c r="K225" s="52">
        <v>-86.9</v>
      </c>
      <c r="L225" s="52"/>
      <c r="M225" s="52">
        <v>-113.06</v>
      </c>
      <c r="N225" s="52">
        <v>-3.8</v>
      </c>
      <c r="O225" s="52">
        <v>-100</v>
      </c>
      <c r="P225" s="52">
        <v>-58.725</v>
      </c>
      <c r="Q225" s="79">
        <f t="shared" si="9"/>
        <v>-362.485</v>
      </c>
      <c r="R225" s="79">
        <f t="shared" si="10"/>
        <v>-362.49</v>
      </c>
      <c r="S225" s="52"/>
    </row>
    <row r="226" s="4" customFormat="1" spans="1:19">
      <c r="A226" s="59">
        <v>224</v>
      </c>
      <c r="B226" s="57">
        <v>4190</v>
      </c>
      <c r="C226" s="57" t="s">
        <v>309</v>
      </c>
      <c r="D226" s="57" t="s">
        <v>308</v>
      </c>
      <c r="E226" s="57">
        <v>20141011</v>
      </c>
      <c r="F226" s="57">
        <v>724</v>
      </c>
      <c r="G226" s="60" t="s">
        <v>306</v>
      </c>
      <c r="H226" s="60" t="s">
        <v>249</v>
      </c>
      <c r="I226" s="57"/>
      <c r="J226" s="52"/>
      <c r="K226" s="52">
        <v>-39.8</v>
      </c>
      <c r="L226" s="52"/>
      <c r="M226" s="52">
        <v>-113.06</v>
      </c>
      <c r="N226" s="52">
        <v>-4.8</v>
      </c>
      <c r="O226" s="52">
        <v>-100</v>
      </c>
      <c r="P226" s="52">
        <v>-58.725</v>
      </c>
      <c r="Q226" s="79">
        <f t="shared" ref="Q226:Q244" si="11">SUM(I226:P226)</f>
        <v>-316.385</v>
      </c>
      <c r="R226" s="79">
        <f t="shared" si="10"/>
        <v>-316.39</v>
      </c>
      <c r="S226" s="52"/>
    </row>
    <row r="227" s="4" customFormat="1" spans="1:19">
      <c r="A227" s="59">
        <v>225</v>
      </c>
      <c r="B227" s="57">
        <v>11447</v>
      </c>
      <c r="C227" s="57" t="s">
        <v>310</v>
      </c>
      <c r="D227" s="57" t="s">
        <v>308</v>
      </c>
      <c r="E227" s="57">
        <v>20180401</v>
      </c>
      <c r="F227" s="57">
        <v>724</v>
      </c>
      <c r="G227" s="60" t="s">
        <v>306</v>
      </c>
      <c r="H227" s="60" t="s">
        <v>249</v>
      </c>
      <c r="I227" s="71">
        <v>-50</v>
      </c>
      <c r="J227" s="52"/>
      <c r="K227" s="52">
        <v>0</v>
      </c>
      <c r="L227" s="52"/>
      <c r="M227" s="52">
        <v>-67.8</v>
      </c>
      <c r="N227" s="52">
        <v>-3.6</v>
      </c>
      <c r="O227" s="52"/>
      <c r="P227" s="52">
        <v>-58.725</v>
      </c>
      <c r="Q227" s="79">
        <f t="shared" si="11"/>
        <v>-180.125</v>
      </c>
      <c r="R227" s="79">
        <f t="shared" si="10"/>
        <v>-180.13</v>
      </c>
      <c r="S227" s="52"/>
    </row>
    <row r="228" spans="1:19">
      <c r="A228" s="16">
        <v>226</v>
      </c>
      <c r="B228" s="25">
        <v>5501</v>
      </c>
      <c r="C228" s="25" t="s">
        <v>311</v>
      </c>
      <c r="D228" s="26"/>
      <c r="E228" s="26"/>
      <c r="F228" s="25">
        <v>733</v>
      </c>
      <c r="G228" s="27" t="s">
        <v>312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313</v>
      </c>
      <c r="D229" s="26"/>
      <c r="E229" s="26"/>
      <c r="F229" s="25">
        <v>733</v>
      </c>
      <c r="G229" s="27" t="s">
        <v>312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314</v>
      </c>
      <c r="D230" s="26"/>
      <c r="E230" s="26"/>
      <c r="F230" s="25">
        <v>733</v>
      </c>
      <c r="G230" s="27" t="s">
        <v>312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pans="1:19">
      <c r="A231" s="16">
        <v>229</v>
      </c>
      <c r="B231" s="25">
        <v>6220</v>
      </c>
      <c r="C231" s="25" t="s">
        <v>315</v>
      </c>
      <c r="D231" s="26"/>
      <c r="E231" s="26"/>
      <c r="F231" s="25">
        <v>737</v>
      </c>
      <c r="G231" s="27" t="s">
        <v>316</v>
      </c>
      <c r="H231" s="27" t="s">
        <v>249</v>
      </c>
      <c r="I231" s="25"/>
      <c r="J231" s="40"/>
      <c r="K231" s="40">
        <v>0</v>
      </c>
      <c r="L231" s="72">
        <v>-33.3</v>
      </c>
      <c r="M231" s="72">
        <v>-112.9</v>
      </c>
      <c r="N231" s="72"/>
      <c r="O231" s="72"/>
      <c r="P231" s="72">
        <v>-69.3</v>
      </c>
      <c r="Q231" s="38">
        <f t="shared" si="11"/>
        <v>-215.5</v>
      </c>
      <c r="R231" s="43">
        <f t="shared" si="10"/>
        <v>-215.5</v>
      </c>
      <c r="S231" s="40"/>
    </row>
    <row r="232" spans="1:19">
      <c r="A232" s="16">
        <v>230</v>
      </c>
      <c r="B232" s="25">
        <v>11292</v>
      </c>
      <c r="C232" s="25" t="s">
        <v>317</v>
      </c>
      <c r="D232" s="26"/>
      <c r="E232" s="26"/>
      <c r="F232" s="25">
        <v>737</v>
      </c>
      <c r="G232" s="27" t="s">
        <v>316</v>
      </c>
      <c r="H232" s="27" t="s">
        <v>249</v>
      </c>
      <c r="I232" s="25"/>
      <c r="J232" s="40"/>
      <c r="K232" s="40">
        <v>0</v>
      </c>
      <c r="L232" s="72">
        <v>-33.3</v>
      </c>
      <c r="M232" s="72">
        <v>-112.9</v>
      </c>
      <c r="N232" s="72">
        <v>-8</v>
      </c>
      <c r="O232" s="72"/>
      <c r="P232" s="72">
        <v>-59.3</v>
      </c>
      <c r="Q232" s="38">
        <f t="shared" si="11"/>
        <v>-213.5</v>
      </c>
      <c r="R232" s="43">
        <f t="shared" si="10"/>
        <v>-213.5</v>
      </c>
      <c r="S232" s="40"/>
    </row>
    <row r="233" spans="1:19">
      <c r="A233" s="16">
        <v>231</v>
      </c>
      <c r="B233" s="25">
        <v>11448</v>
      </c>
      <c r="C233" s="25" t="s">
        <v>318</v>
      </c>
      <c r="D233" s="26"/>
      <c r="E233" s="26"/>
      <c r="F233" s="25">
        <v>737</v>
      </c>
      <c r="G233" s="27" t="s">
        <v>316</v>
      </c>
      <c r="H233" s="27" t="s">
        <v>249</v>
      </c>
      <c r="I233" s="25"/>
      <c r="J233" s="40"/>
      <c r="K233" s="40">
        <v>-34.3</v>
      </c>
      <c r="L233" s="72">
        <v>-33.4</v>
      </c>
      <c r="M233" s="72">
        <v>-113</v>
      </c>
      <c r="N233" s="72">
        <v>-4</v>
      </c>
      <c r="O233" s="72"/>
      <c r="P233" s="72">
        <v>-59.3</v>
      </c>
      <c r="Q233" s="38">
        <f t="shared" si="11"/>
        <v>-244</v>
      </c>
      <c r="R233" s="43">
        <f t="shared" si="10"/>
        <v>-244</v>
      </c>
      <c r="S233" s="40"/>
    </row>
    <row r="234" spans="1:19">
      <c r="A234" s="16">
        <v>232</v>
      </c>
      <c r="B234" s="25">
        <v>9328</v>
      </c>
      <c r="C234" s="25" t="s">
        <v>319</v>
      </c>
      <c r="D234" s="26"/>
      <c r="E234" s="26"/>
      <c r="F234" s="25">
        <v>740</v>
      </c>
      <c r="G234" s="27" t="s">
        <v>320</v>
      </c>
      <c r="H234" s="27" t="s">
        <v>249</v>
      </c>
      <c r="I234" s="25">
        <v>-100</v>
      </c>
      <c r="J234" s="30">
        <v>-25</v>
      </c>
      <c r="K234" s="40">
        <v>-45.4</v>
      </c>
      <c r="L234" s="40"/>
      <c r="M234" s="30">
        <v>-144.7</v>
      </c>
      <c r="N234" s="30"/>
      <c r="O234" s="30">
        <v>-100</v>
      </c>
      <c r="P234" s="30">
        <v>-95.55</v>
      </c>
      <c r="Q234" s="38">
        <f t="shared" si="11"/>
        <v>-510.65</v>
      </c>
      <c r="R234" s="43">
        <f t="shared" si="10"/>
        <v>-510.65</v>
      </c>
      <c r="S234" s="40"/>
    </row>
    <row r="235" spans="1:19">
      <c r="A235" s="16">
        <v>233</v>
      </c>
      <c r="B235" s="25">
        <v>9749</v>
      </c>
      <c r="C235" s="25" t="s">
        <v>321</v>
      </c>
      <c r="D235" s="26"/>
      <c r="E235" s="26"/>
      <c r="F235" s="25">
        <v>740</v>
      </c>
      <c r="G235" s="27" t="s">
        <v>320</v>
      </c>
      <c r="H235" s="27" t="s">
        <v>249</v>
      </c>
      <c r="I235" s="25"/>
      <c r="J235" s="30">
        <v>-25</v>
      </c>
      <c r="K235" s="40">
        <v>0</v>
      </c>
      <c r="L235" s="40"/>
      <c r="M235" s="30">
        <v>-144.7</v>
      </c>
      <c r="N235" s="30">
        <v>-1</v>
      </c>
      <c r="O235" s="30"/>
      <c r="P235" s="30">
        <v>-95.55</v>
      </c>
      <c r="Q235" s="38">
        <f t="shared" si="11"/>
        <v>-266.25</v>
      </c>
      <c r="R235" s="43">
        <f t="shared" si="10"/>
        <v>-266.25</v>
      </c>
      <c r="S235" s="40"/>
    </row>
    <row r="236" spans="1:19">
      <c r="A236" s="16">
        <v>234</v>
      </c>
      <c r="B236" s="25">
        <v>10922</v>
      </c>
      <c r="C236" s="25" t="s">
        <v>322</v>
      </c>
      <c r="D236" s="26"/>
      <c r="E236" s="26"/>
      <c r="F236" s="25">
        <v>743</v>
      </c>
      <c r="G236" s="27" t="s">
        <v>323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324</v>
      </c>
      <c r="D237" s="26"/>
      <c r="E237" s="26"/>
      <c r="F237" s="25">
        <v>743</v>
      </c>
      <c r="G237" s="27" t="s">
        <v>323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325</v>
      </c>
      <c r="D238" s="26"/>
      <c r="E238" s="26"/>
      <c r="F238" s="25">
        <v>743</v>
      </c>
      <c r="G238" s="27" t="s">
        <v>323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326</v>
      </c>
      <c r="D239" s="26"/>
      <c r="E239" s="26"/>
      <c r="F239" s="25">
        <v>750</v>
      </c>
      <c r="G239" s="27" t="s">
        <v>327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328</v>
      </c>
      <c r="D240" s="26"/>
      <c r="E240" s="26"/>
      <c r="F240" s="25">
        <v>750</v>
      </c>
      <c r="G240" s="27" t="s">
        <v>327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329</v>
      </c>
      <c r="D241" s="26"/>
      <c r="E241" s="26"/>
      <c r="F241" s="25">
        <v>750</v>
      </c>
      <c r="G241" s="27" t="s">
        <v>327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330</v>
      </c>
      <c r="D242" s="26"/>
      <c r="E242" s="26"/>
      <c r="F242" s="25">
        <v>750</v>
      </c>
      <c r="G242" s="27" t="s">
        <v>327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331</v>
      </c>
      <c r="D243" s="26"/>
      <c r="E243" s="26"/>
      <c r="F243" s="25">
        <v>753</v>
      </c>
      <c r="G243" s="27" t="s">
        <v>332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333</v>
      </c>
      <c r="D244" s="26"/>
      <c r="E244" s="26"/>
      <c r="F244" s="25">
        <v>753</v>
      </c>
      <c r="G244" s="27" t="s">
        <v>332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334</v>
      </c>
      <c r="D245" s="26"/>
      <c r="E245" s="26"/>
      <c r="F245" s="25">
        <v>712</v>
      </c>
      <c r="G245" s="27" t="s">
        <v>300</v>
      </c>
      <c r="H245" s="27" t="s">
        <v>249</v>
      </c>
      <c r="I245" s="73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335</v>
      </c>
      <c r="D246" s="31"/>
      <c r="E246" s="31"/>
      <c r="F246" s="25">
        <v>750</v>
      </c>
      <c r="G246" s="27" t="s">
        <v>327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5" customFormat="1" spans="1:20">
      <c r="A247" s="16">
        <v>245</v>
      </c>
      <c r="B247" s="61">
        <v>4549</v>
      </c>
      <c r="C247" s="61" t="s">
        <v>336</v>
      </c>
      <c r="D247" s="62"/>
      <c r="E247" s="62"/>
      <c r="F247" s="61">
        <v>745</v>
      </c>
      <c r="G247" s="63" t="s">
        <v>337</v>
      </c>
      <c r="H247" s="63" t="s">
        <v>338</v>
      </c>
      <c r="I247" s="61"/>
      <c r="J247" s="61"/>
      <c r="K247" s="61">
        <v>0</v>
      </c>
      <c r="L247" s="61"/>
      <c r="M247" s="74">
        <v>-210.2</v>
      </c>
      <c r="N247" s="74"/>
      <c r="O247" s="74"/>
      <c r="P247" s="74"/>
      <c r="Q247" s="74">
        <f t="shared" ref="Q247:Q310" si="12">SUBTOTAL(9,I247:P247)</f>
        <v>-210.2</v>
      </c>
      <c r="R247" s="43">
        <f t="shared" si="10"/>
        <v>-210.2</v>
      </c>
      <c r="S247" s="74"/>
      <c r="T247" s="80"/>
    </row>
    <row r="248" customFormat="1" spans="1:20">
      <c r="A248" s="16">
        <v>246</v>
      </c>
      <c r="B248" s="25">
        <v>4302</v>
      </c>
      <c r="C248" s="25" t="s">
        <v>339</v>
      </c>
      <c r="D248" s="26"/>
      <c r="E248" s="26"/>
      <c r="F248" s="25">
        <v>311</v>
      </c>
      <c r="G248" s="64" t="s">
        <v>340</v>
      </c>
      <c r="H248" s="64" t="s">
        <v>338</v>
      </c>
      <c r="I248" s="25"/>
      <c r="J248" s="40"/>
      <c r="K248" s="40">
        <v>-149.2</v>
      </c>
      <c r="L248" s="74">
        <v>-70.25</v>
      </c>
      <c r="M248" s="74"/>
      <c r="N248" s="74">
        <v>-25</v>
      </c>
      <c r="O248" s="74"/>
      <c r="P248" s="74"/>
      <c r="Q248" s="74">
        <f t="shared" si="12"/>
        <v>-244.45</v>
      </c>
      <c r="R248" s="43">
        <f t="shared" si="10"/>
        <v>-244.45</v>
      </c>
      <c r="S248" s="74"/>
      <c r="T248" s="80"/>
    </row>
    <row r="249" customFormat="1" spans="1:20">
      <c r="A249" s="16">
        <v>247</v>
      </c>
      <c r="B249" s="25">
        <v>4093</v>
      </c>
      <c r="C249" s="25" t="s">
        <v>341</v>
      </c>
      <c r="D249" s="26"/>
      <c r="E249" s="26"/>
      <c r="F249" s="25">
        <v>311</v>
      </c>
      <c r="G249" s="64" t="s">
        <v>340</v>
      </c>
      <c r="H249" s="64" t="s">
        <v>338</v>
      </c>
      <c r="I249" s="25"/>
      <c r="J249" s="40"/>
      <c r="K249" s="40">
        <v>-132.7</v>
      </c>
      <c r="L249" s="74">
        <v>-87.75</v>
      </c>
      <c r="M249" s="74"/>
      <c r="N249" s="74">
        <v>-24</v>
      </c>
      <c r="O249" s="74"/>
      <c r="P249" s="74"/>
      <c r="Q249" s="74">
        <f t="shared" si="12"/>
        <v>-244.45</v>
      </c>
      <c r="R249" s="43">
        <f t="shared" si="10"/>
        <v>-244.45</v>
      </c>
      <c r="S249" s="74"/>
      <c r="T249" s="80"/>
    </row>
    <row r="250" s="6" customFormat="1" spans="1:20">
      <c r="A250" s="16">
        <v>248</v>
      </c>
      <c r="B250" s="65">
        <v>10586</v>
      </c>
      <c r="C250" s="65" t="s">
        <v>342</v>
      </c>
      <c r="D250" s="66"/>
      <c r="E250" s="66"/>
      <c r="F250" s="65">
        <v>339</v>
      </c>
      <c r="G250" s="67" t="s">
        <v>343</v>
      </c>
      <c r="H250" s="67" t="s">
        <v>338</v>
      </c>
      <c r="I250" s="65">
        <v>-100</v>
      </c>
      <c r="J250" s="75">
        <v>-25</v>
      </c>
      <c r="K250" s="75">
        <v>-83.2</v>
      </c>
      <c r="L250" s="76">
        <v>-8.5</v>
      </c>
      <c r="M250" s="76">
        <v>-285.4</v>
      </c>
      <c r="N250" s="76">
        <v>-11</v>
      </c>
      <c r="O250" s="76">
        <v>-100</v>
      </c>
      <c r="P250" s="76">
        <v>-136.6</v>
      </c>
      <c r="Q250" s="74">
        <f t="shared" si="12"/>
        <v>-749.7</v>
      </c>
      <c r="R250" s="43">
        <f t="shared" si="10"/>
        <v>-749.7</v>
      </c>
      <c r="S250" s="76"/>
      <c r="T250" s="81"/>
    </row>
    <row r="251" s="6" customFormat="1" spans="1:20">
      <c r="A251" s="16">
        <v>249</v>
      </c>
      <c r="B251" s="65">
        <v>11394</v>
      </c>
      <c r="C251" s="65" t="s">
        <v>344</v>
      </c>
      <c r="D251" s="66"/>
      <c r="E251" s="66"/>
      <c r="F251" s="65">
        <v>339</v>
      </c>
      <c r="G251" s="67" t="s">
        <v>343</v>
      </c>
      <c r="H251" s="67" t="s">
        <v>338</v>
      </c>
      <c r="I251" s="65">
        <v>-100</v>
      </c>
      <c r="J251" s="75">
        <v>-25</v>
      </c>
      <c r="K251" s="75">
        <v>-20.6</v>
      </c>
      <c r="L251" s="76">
        <v>-8.5</v>
      </c>
      <c r="M251" s="76">
        <v>-177.1</v>
      </c>
      <c r="N251" s="76">
        <v>-6</v>
      </c>
      <c r="O251" s="76">
        <v>-100</v>
      </c>
      <c r="P251" s="76">
        <v>-53.44</v>
      </c>
      <c r="Q251" s="74">
        <f t="shared" si="12"/>
        <v>-490.64</v>
      </c>
      <c r="R251" s="43">
        <f t="shared" si="10"/>
        <v>-490.64</v>
      </c>
      <c r="S251" s="76"/>
      <c r="T251" s="81"/>
    </row>
    <row r="252" s="6" customFormat="1" spans="1:20">
      <c r="A252" s="16">
        <v>250</v>
      </c>
      <c r="B252" s="65">
        <v>11324</v>
      </c>
      <c r="C252" s="65" t="s">
        <v>345</v>
      </c>
      <c r="D252" s="66"/>
      <c r="E252" s="66"/>
      <c r="F252" s="65">
        <v>339</v>
      </c>
      <c r="G252" s="67" t="s">
        <v>343</v>
      </c>
      <c r="H252" s="67" t="s">
        <v>338</v>
      </c>
      <c r="I252" s="65">
        <v>-50</v>
      </c>
      <c r="J252" s="75">
        <v>-25</v>
      </c>
      <c r="K252" s="75">
        <v>-45</v>
      </c>
      <c r="L252" s="76">
        <v>-8.5</v>
      </c>
      <c r="M252" s="76">
        <v>-130.4</v>
      </c>
      <c r="N252" s="76">
        <v>-7</v>
      </c>
      <c r="O252" s="76">
        <v>-50</v>
      </c>
      <c r="P252" s="76">
        <v>-34.52</v>
      </c>
      <c r="Q252" s="74">
        <f t="shared" si="12"/>
        <v>-350.42</v>
      </c>
      <c r="R252" s="43">
        <f t="shared" si="10"/>
        <v>-350.42</v>
      </c>
      <c r="S252" s="76"/>
      <c r="T252" s="81"/>
    </row>
    <row r="253" s="7" customFormat="1" spans="1:20">
      <c r="A253" s="16">
        <v>251</v>
      </c>
      <c r="B253" s="68">
        <v>997727</v>
      </c>
      <c r="C253" s="68" t="s">
        <v>346</v>
      </c>
      <c r="D253" s="69"/>
      <c r="E253" s="69"/>
      <c r="F253" s="68">
        <v>339</v>
      </c>
      <c r="G253" s="64" t="s">
        <v>343</v>
      </c>
      <c r="H253" s="64" t="s">
        <v>338</v>
      </c>
      <c r="I253" s="68">
        <v>-100</v>
      </c>
      <c r="J253" s="77">
        <v>-25</v>
      </c>
      <c r="K253" s="78">
        <v>-17.2</v>
      </c>
      <c r="L253" s="74">
        <v>-8.5</v>
      </c>
      <c r="M253" s="74">
        <v>-96.1</v>
      </c>
      <c r="N253" s="74">
        <v>-5</v>
      </c>
      <c r="O253" s="74"/>
      <c r="P253" s="74">
        <v>-35.84</v>
      </c>
      <c r="Q253" s="74">
        <f t="shared" si="12"/>
        <v>-287.64</v>
      </c>
      <c r="R253" s="43">
        <f t="shared" si="10"/>
        <v>-287.64</v>
      </c>
      <c r="S253" s="74"/>
      <c r="T253" s="80"/>
    </row>
    <row r="254" customFormat="1" spans="1:19">
      <c r="A254" s="16">
        <v>252</v>
      </c>
      <c r="B254" s="25">
        <v>4301</v>
      </c>
      <c r="C254" s="25" t="s">
        <v>347</v>
      </c>
      <c r="D254" s="26"/>
      <c r="E254" s="26"/>
      <c r="F254" s="25">
        <v>343</v>
      </c>
      <c r="G254" s="64" t="s">
        <v>348</v>
      </c>
      <c r="H254" s="64" t="s">
        <v>338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4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349</v>
      </c>
      <c r="D255" s="26"/>
      <c r="E255" s="26"/>
      <c r="F255" s="25">
        <v>343</v>
      </c>
      <c r="G255" s="64" t="s">
        <v>348</v>
      </c>
      <c r="H255" s="64" t="s">
        <v>338</v>
      </c>
      <c r="I255" s="25">
        <v>-100</v>
      </c>
      <c r="J255" s="40"/>
      <c r="K255" s="40">
        <v>-297.1</v>
      </c>
      <c r="L255" s="74">
        <v>-48</v>
      </c>
      <c r="M255" s="74">
        <v>-301.62</v>
      </c>
      <c r="N255" s="74"/>
      <c r="O255" s="74"/>
      <c r="P255" s="74"/>
      <c r="Q255" s="74">
        <f t="shared" si="12"/>
        <v>-746.72</v>
      </c>
      <c r="R255" s="43">
        <f t="shared" si="10"/>
        <v>-746.72</v>
      </c>
      <c r="S255" s="74"/>
      <c r="T255" s="80"/>
    </row>
    <row r="256" s="2" customFormat="1" spans="1:19">
      <c r="A256" s="16">
        <v>254</v>
      </c>
      <c r="B256" s="25">
        <v>10191</v>
      </c>
      <c r="C256" s="25" t="s">
        <v>350</v>
      </c>
      <c r="D256" s="26"/>
      <c r="E256" s="26"/>
      <c r="F256" s="25">
        <v>343</v>
      </c>
      <c r="G256" s="67" t="s">
        <v>348</v>
      </c>
      <c r="H256" s="67" t="s">
        <v>338</v>
      </c>
      <c r="I256" s="25">
        <v>-100</v>
      </c>
      <c r="J256" s="72"/>
      <c r="K256" s="72">
        <v>-207.5</v>
      </c>
      <c r="L256" s="72"/>
      <c r="M256" s="72">
        <v>-301.62</v>
      </c>
      <c r="N256" s="72">
        <v>-1.5</v>
      </c>
      <c r="O256" s="72">
        <v>-100</v>
      </c>
      <c r="P256" s="72">
        <v>-178</v>
      </c>
      <c r="Q256" s="74">
        <f t="shared" si="12"/>
        <v>-888.62</v>
      </c>
      <c r="R256" s="43">
        <f t="shared" si="10"/>
        <v>-888.62</v>
      </c>
      <c r="S256" s="72"/>
    </row>
    <row r="257" s="2" customFormat="1" spans="1:19">
      <c r="A257" s="16">
        <v>255</v>
      </c>
      <c r="B257" s="25">
        <v>10932</v>
      </c>
      <c r="C257" s="25" t="s">
        <v>351</v>
      </c>
      <c r="D257" s="26"/>
      <c r="E257" s="26"/>
      <c r="F257" s="25">
        <v>343</v>
      </c>
      <c r="G257" s="67" t="s">
        <v>348</v>
      </c>
      <c r="H257" s="67" t="s">
        <v>338</v>
      </c>
      <c r="I257" s="25">
        <v>-100</v>
      </c>
      <c r="J257" s="72"/>
      <c r="K257" s="72">
        <v>-135.9</v>
      </c>
      <c r="L257" s="72"/>
      <c r="M257" s="72">
        <v>-301.62</v>
      </c>
      <c r="N257" s="72"/>
      <c r="O257" s="72">
        <v>-100</v>
      </c>
      <c r="P257" s="72">
        <v>-178</v>
      </c>
      <c r="Q257" s="74">
        <f t="shared" si="12"/>
        <v>-815.52</v>
      </c>
      <c r="R257" s="43">
        <f t="shared" si="10"/>
        <v>-815.52</v>
      </c>
      <c r="S257" s="72"/>
    </row>
    <row r="258" customFormat="1" spans="1:19">
      <c r="A258" s="16">
        <v>256</v>
      </c>
      <c r="B258" s="25">
        <v>7583</v>
      </c>
      <c r="C258" s="25" t="s">
        <v>352</v>
      </c>
      <c r="D258" s="26"/>
      <c r="E258" s="26"/>
      <c r="F258" s="25">
        <v>343</v>
      </c>
      <c r="G258" s="64" t="s">
        <v>348</v>
      </c>
      <c r="H258" s="64" t="s">
        <v>338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4">
        <f t="shared" si="12"/>
        <v>-480</v>
      </c>
      <c r="R258" s="43">
        <f t="shared" si="10"/>
        <v>-480</v>
      </c>
      <c r="S258" s="40"/>
    </row>
    <row r="259" s="2" customFormat="1" spans="1:19">
      <c r="A259" s="16">
        <v>257</v>
      </c>
      <c r="B259" s="65">
        <v>997367</v>
      </c>
      <c r="C259" s="65" t="s">
        <v>353</v>
      </c>
      <c r="D259" s="66"/>
      <c r="E259" s="66"/>
      <c r="F259" s="25">
        <v>343</v>
      </c>
      <c r="G259" s="67" t="s">
        <v>348</v>
      </c>
      <c r="H259" s="67" t="s">
        <v>338</v>
      </c>
      <c r="I259" s="65">
        <v>-100</v>
      </c>
      <c r="J259" s="72"/>
      <c r="K259" s="72">
        <v>-334.2</v>
      </c>
      <c r="L259" s="72"/>
      <c r="M259" s="72"/>
      <c r="N259" s="72">
        <v>-9.3</v>
      </c>
      <c r="O259" s="72">
        <v>-100</v>
      </c>
      <c r="P259" s="72"/>
      <c r="Q259" s="74">
        <f t="shared" si="12"/>
        <v>-543.5</v>
      </c>
      <c r="R259" s="43">
        <f t="shared" si="10"/>
        <v>-543.5</v>
      </c>
      <c r="S259" s="72"/>
    </row>
    <row r="260" s="7" customFormat="1" spans="1:20">
      <c r="A260" s="16">
        <v>258</v>
      </c>
      <c r="B260" s="68">
        <v>9840</v>
      </c>
      <c r="C260" s="68" t="s">
        <v>354</v>
      </c>
      <c r="D260" s="69"/>
      <c r="E260" s="69"/>
      <c r="F260" s="68">
        <v>347</v>
      </c>
      <c r="G260" s="64" t="s">
        <v>355</v>
      </c>
      <c r="H260" s="64" t="s">
        <v>338</v>
      </c>
      <c r="I260" s="68"/>
      <c r="J260" s="77">
        <v>-17.6</v>
      </c>
      <c r="K260" s="78">
        <v>-22.6</v>
      </c>
      <c r="L260" s="74">
        <v>-143</v>
      </c>
      <c r="M260" s="74">
        <v>-169.2</v>
      </c>
      <c r="N260" s="74"/>
      <c r="O260" s="74"/>
      <c r="P260" s="74">
        <v>-126.8</v>
      </c>
      <c r="Q260" s="74">
        <f t="shared" si="12"/>
        <v>-479.2</v>
      </c>
      <c r="R260" s="43">
        <f t="shared" ref="R260:R323" si="13">ROUND(Q260,2)</f>
        <v>-479.2</v>
      </c>
      <c r="S260" s="74"/>
      <c r="T260" s="80"/>
    </row>
    <row r="261" s="7" customFormat="1" spans="1:20">
      <c r="A261" s="16">
        <v>259</v>
      </c>
      <c r="B261" s="68">
        <v>10997</v>
      </c>
      <c r="C261" s="68" t="s">
        <v>356</v>
      </c>
      <c r="D261" s="69"/>
      <c r="E261" s="69"/>
      <c r="F261" s="68">
        <v>347</v>
      </c>
      <c r="G261" s="64" t="s">
        <v>355</v>
      </c>
      <c r="H261" s="64" t="s">
        <v>338</v>
      </c>
      <c r="I261" s="68"/>
      <c r="J261" s="77">
        <v>-16.6</v>
      </c>
      <c r="K261" s="78">
        <v>-21.6</v>
      </c>
      <c r="L261" s="74">
        <v>-142</v>
      </c>
      <c r="M261" s="74">
        <v>-168.2</v>
      </c>
      <c r="N261" s="74"/>
      <c r="O261" s="74"/>
      <c r="P261" s="74">
        <v>-144</v>
      </c>
      <c r="Q261" s="74">
        <f t="shared" si="12"/>
        <v>-492.4</v>
      </c>
      <c r="R261" s="43">
        <f t="shared" si="13"/>
        <v>-492.4</v>
      </c>
      <c r="S261" s="74"/>
      <c r="T261" s="80"/>
    </row>
    <row r="262" s="7" customFormat="1" spans="1:20">
      <c r="A262" s="16">
        <v>260</v>
      </c>
      <c r="B262" s="68">
        <v>6306</v>
      </c>
      <c r="C262" s="68" t="s">
        <v>357</v>
      </c>
      <c r="D262" s="69"/>
      <c r="E262" s="69"/>
      <c r="F262" s="68">
        <v>347</v>
      </c>
      <c r="G262" s="64" t="s">
        <v>355</v>
      </c>
      <c r="H262" s="64" t="s">
        <v>338</v>
      </c>
      <c r="I262" s="68"/>
      <c r="J262" s="77">
        <v>-15.8</v>
      </c>
      <c r="K262" s="78">
        <v>-20.6</v>
      </c>
      <c r="L262" s="74">
        <v>-141</v>
      </c>
      <c r="M262" s="74">
        <v>-167.2</v>
      </c>
      <c r="N262" s="74"/>
      <c r="O262" s="74"/>
      <c r="P262" s="74"/>
      <c r="Q262" s="74">
        <f t="shared" si="12"/>
        <v>-344.6</v>
      </c>
      <c r="R262" s="43">
        <f t="shared" si="13"/>
        <v>-344.6</v>
      </c>
      <c r="S262" s="74"/>
      <c r="T262" s="80"/>
    </row>
    <row r="263" s="7" customFormat="1" spans="1:19">
      <c r="A263" s="16">
        <v>261</v>
      </c>
      <c r="B263" s="68">
        <v>6814</v>
      </c>
      <c r="C263" s="68" t="s">
        <v>358</v>
      </c>
      <c r="D263" s="69"/>
      <c r="E263" s="69"/>
      <c r="F263" s="68">
        <v>357</v>
      </c>
      <c r="G263" s="64" t="s">
        <v>359</v>
      </c>
      <c r="H263" s="64" t="s">
        <v>338</v>
      </c>
      <c r="I263" s="68"/>
      <c r="J263" s="77">
        <v>-12.5</v>
      </c>
      <c r="K263" s="78">
        <v>0</v>
      </c>
      <c r="L263" s="78"/>
      <c r="M263" s="78">
        <v>-124</v>
      </c>
      <c r="N263" s="78">
        <v>-8</v>
      </c>
      <c r="O263" s="78"/>
      <c r="P263" s="78">
        <v>-156</v>
      </c>
      <c r="Q263" s="74">
        <f t="shared" si="12"/>
        <v>-300.5</v>
      </c>
      <c r="R263" s="43">
        <f t="shared" si="13"/>
        <v>-300.5</v>
      </c>
      <c r="S263" s="78"/>
    </row>
    <row r="264" s="7" customFormat="1" spans="1:19">
      <c r="A264" s="16">
        <v>262</v>
      </c>
      <c r="B264" s="68">
        <v>6989</v>
      </c>
      <c r="C264" s="68" t="s">
        <v>360</v>
      </c>
      <c r="D264" s="69"/>
      <c r="E264" s="69"/>
      <c r="F264" s="68">
        <v>357</v>
      </c>
      <c r="G264" s="64" t="s">
        <v>359</v>
      </c>
      <c r="H264" s="64" t="s">
        <v>338</v>
      </c>
      <c r="I264" s="68">
        <v>-100</v>
      </c>
      <c r="J264" s="77">
        <v>-12.5</v>
      </c>
      <c r="K264" s="78">
        <v>-81.5</v>
      </c>
      <c r="L264" s="78"/>
      <c r="M264" s="78">
        <v>-124</v>
      </c>
      <c r="N264" s="78">
        <v>-9</v>
      </c>
      <c r="O264" s="78"/>
      <c r="P264" s="78">
        <v>-156</v>
      </c>
      <c r="Q264" s="74">
        <f t="shared" si="12"/>
        <v>-483</v>
      </c>
      <c r="R264" s="43">
        <f t="shared" si="13"/>
        <v>-483</v>
      </c>
      <c r="S264" s="78"/>
    </row>
    <row r="265" s="6" customFormat="1" spans="1:19">
      <c r="A265" s="16">
        <v>263</v>
      </c>
      <c r="B265" s="65">
        <v>11453</v>
      </c>
      <c r="C265" s="65" t="s">
        <v>361</v>
      </c>
      <c r="D265" s="66"/>
      <c r="E265" s="66"/>
      <c r="F265" s="65">
        <v>357</v>
      </c>
      <c r="G265" s="67" t="s">
        <v>359</v>
      </c>
      <c r="H265" s="67" t="s">
        <v>338</v>
      </c>
      <c r="I265" s="65"/>
      <c r="J265" s="75">
        <v>-12.5</v>
      </c>
      <c r="K265" s="75">
        <v>-53.4</v>
      </c>
      <c r="L265" s="75"/>
      <c r="M265" s="75">
        <v>-62</v>
      </c>
      <c r="N265" s="75">
        <v>-6</v>
      </c>
      <c r="O265" s="75">
        <v>-100</v>
      </c>
      <c r="P265" s="75">
        <v>-156</v>
      </c>
      <c r="Q265" s="74">
        <f t="shared" si="12"/>
        <v>-389.9</v>
      </c>
      <c r="R265" s="43">
        <f t="shared" si="13"/>
        <v>-389.9</v>
      </c>
      <c r="S265" s="75"/>
    </row>
    <row r="266" s="7" customFormat="1" spans="1:19">
      <c r="A266" s="16">
        <v>264</v>
      </c>
      <c r="B266" s="68">
        <v>11334</v>
      </c>
      <c r="C266" s="68" t="s">
        <v>362</v>
      </c>
      <c r="D266" s="69"/>
      <c r="E266" s="69"/>
      <c r="F266" s="68">
        <v>357</v>
      </c>
      <c r="G266" s="64" t="s">
        <v>359</v>
      </c>
      <c r="H266" s="64" t="s">
        <v>338</v>
      </c>
      <c r="I266" s="68"/>
      <c r="J266" s="77">
        <v>-12.5</v>
      </c>
      <c r="K266" s="78">
        <v>0</v>
      </c>
      <c r="L266" s="78"/>
      <c r="M266" s="78">
        <v>-62.1</v>
      </c>
      <c r="N266" s="78">
        <v>-7</v>
      </c>
      <c r="O266" s="78"/>
      <c r="P266" s="78">
        <v>-78.2</v>
      </c>
      <c r="Q266" s="74">
        <f t="shared" si="12"/>
        <v>-159.8</v>
      </c>
      <c r="R266" s="43">
        <f t="shared" si="13"/>
        <v>-159.8</v>
      </c>
      <c r="S266" s="87" t="s">
        <v>363</v>
      </c>
    </row>
    <row r="267" s="7" customFormat="1" spans="1:20">
      <c r="A267" s="16">
        <v>265</v>
      </c>
      <c r="B267" s="68">
        <v>10860</v>
      </c>
      <c r="C267" s="68" t="s">
        <v>364</v>
      </c>
      <c r="D267" s="69"/>
      <c r="E267" s="69"/>
      <c r="F267" s="68">
        <v>359</v>
      </c>
      <c r="G267" s="64" t="s">
        <v>365</v>
      </c>
      <c r="H267" s="64" t="s">
        <v>338</v>
      </c>
      <c r="I267" s="68">
        <v>-50</v>
      </c>
      <c r="J267" s="78"/>
      <c r="K267" s="78">
        <v>-87.2</v>
      </c>
      <c r="L267" s="74">
        <v>0</v>
      </c>
      <c r="M267" s="74">
        <v>-137.4</v>
      </c>
      <c r="N267" s="74">
        <v>-4</v>
      </c>
      <c r="O267" s="74"/>
      <c r="P267" s="74">
        <v>-31</v>
      </c>
      <c r="Q267" s="74">
        <f t="shared" si="12"/>
        <v>-309.6</v>
      </c>
      <c r="R267" s="43">
        <f t="shared" si="13"/>
        <v>-309.6</v>
      </c>
      <c r="S267" s="74"/>
      <c r="T267" s="80"/>
    </row>
    <row r="268" s="7" customFormat="1" spans="1:20">
      <c r="A268" s="16">
        <v>266</v>
      </c>
      <c r="B268" s="68">
        <v>10904</v>
      </c>
      <c r="C268" s="68" t="s">
        <v>366</v>
      </c>
      <c r="D268" s="69"/>
      <c r="E268" s="69"/>
      <c r="F268" s="68">
        <v>359</v>
      </c>
      <c r="G268" s="64" t="s">
        <v>365</v>
      </c>
      <c r="H268" s="64" t="s">
        <v>338</v>
      </c>
      <c r="I268" s="68">
        <v>-100</v>
      </c>
      <c r="J268" s="78"/>
      <c r="K268" s="78">
        <v>-105.9</v>
      </c>
      <c r="L268" s="74">
        <v>-76</v>
      </c>
      <c r="M268" s="74">
        <v>-124.2</v>
      </c>
      <c r="N268" s="74">
        <v>-9</v>
      </c>
      <c r="O268" s="74"/>
      <c r="P268" s="74">
        <v>-82.5</v>
      </c>
      <c r="Q268" s="74">
        <f t="shared" si="12"/>
        <v>-497.6</v>
      </c>
      <c r="R268" s="43">
        <f t="shared" si="13"/>
        <v>-497.6</v>
      </c>
      <c r="S268" s="74"/>
      <c r="T268" s="80"/>
    </row>
    <row r="269" s="7" customFormat="1" spans="1:20">
      <c r="A269" s="16">
        <v>267</v>
      </c>
      <c r="B269" s="68">
        <v>10463</v>
      </c>
      <c r="C269" s="68" t="s">
        <v>367</v>
      </c>
      <c r="D269" s="69"/>
      <c r="E269" s="69"/>
      <c r="F269" s="68">
        <v>359</v>
      </c>
      <c r="G269" s="64" t="s">
        <v>365</v>
      </c>
      <c r="H269" s="64" t="s">
        <v>338</v>
      </c>
      <c r="I269" s="68">
        <v>-100</v>
      </c>
      <c r="J269" s="78"/>
      <c r="K269" s="78">
        <v>-97.3</v>
      </c>
      <c r="L269" s="74">
        <v>-34</v>
      </c>
      <c r="M269" s="74">
        <v>-110.4</v>
      </c>
      <c r="N269" s="74">
        <v>-5</v>
      </c>
      <c r="O269" s="74"/>
      <c r="P269" s="74">
        <v>-25</v>
      </c>
      <c r="Q269" s="74">
        <f t="shared" si="12"/>
        <v>-371.7</v>
      </c>
      <c r="R269" s="43">
        <f t="shared" si="13"/>
        <v>-371.7</v>
      </c>
      <c r="S269" s="74"/>
      <c r="T269" s="80"/>
    </row>
    <row r="270" s="7" customFormat="1" spans="1:20">
      <c r="A270" s="16">
        <v>268</v>
      </c>
      <c r="B270" s="68">
        <v>5623</v>
      </c>
      <c r="C270" s="68" t="s">
        <v>368</v>
      </c>
      <c r="D270" s="69"/>
      <c r="E270" s="69"/>
      <c r="F270" s="68">
        <v>359</v>
      </c>
      <c r="G270" s="64" t="s">
        <v>365</v>
      </c>
      <c r="H270" s="64" t="s">
        <v>338</v>
      </c>
      <c r="I270" s="68"/>
      <c r="J270" s="78"/>
      <c r="K270" s="78">
        <v>-29.6</v>
      </c>
      <c r="L270" s="74">
        <v>0</v>
      </c>
      <c r="M270" s="74">
        <v>-117.3</v>
      </c>
      <c r="N270" s="74">
        <v>-2</v>
      </c>
      <c r="O270" s="74"/>
      <c r="P270" s="74">
        <v>-34.5</v>
      </c>
      <c r="Q270" s="74">
        <f t="shared" si="12"/>
        <v>-183.4</v>
      </c>
      <c r="R270" s="43">
        <f t="shared" si="13"/>
        <v>-183.4</v>
      </c>
      <c r="S270" s="74"/>
      <c r="T270" s="80"/>
    </row>
    <row r="271" s="6" customFormat="1" spans="1:19">
      <c r="A271" s="16">
        <v>269</v>
      </c>
      <c r="B271" s="65">
        <v>8400</v>
      </c>
      <c r="C271" s="65" t="s">
        <v>369</v>
      </c>
      <c r="D271" s="66"/>
      <c r="E271" s="66"/>
      <c r="F271" s="65">
        <v>365</v>
      </c>
      <c r="G271" s="67" t="s">
        <v>370</v>
      </c>
      <c r="H271" s="67" t="s">
        <v>338</v>
      </c>
      <c r="I271" s="65"/>
      <c r="J271" s="75">
        <v>-25</v>
      </c>
      <c r="K271" s="75">
        <v>-79.3</v>
      </c>
      <c r="L271" s="75">
        <v>-98.5</v>
      </c>
      <c r="M271" s="75"/>
      <c r="N271" s="75">
        <v>-33</v>
      </c>
      <c r="O271" s="75">
        <v>-100</v>
      </c>
      <c r="P271" s="75">
        <v>-286.05</v>
      </c>
      <c r="Q271" s="74">
        <f t="shared" si="12"/>
        <v>-621.85</v>
      </c>
      <c r="R271" s="43">
        <f t="shared" si="13"/>
        <v>-621.85</v>
      </c>
      <c r="S271" s="75"/>
    </row>
    <row r="272" s="6" customFormat="1" spans="1:20">
      <c r="A272" s="16">
        <v>270</v>
      </c>
      <c r="B272" s="65">
        <v>8798</v>
      </c>
      <c r="C272" s="65" t="s">
        <v>371</v>
      </c>
      <c r="D272" s="66"/>
      <c r="E272" s="66"/>
      <c r="F272" s="65">
        <v>365</v>
      </c>
      <c r="G272" s="67" t="s">
        <v>370</v>
      </c>
      <c r="H272" s="67" t="s">
        <v>338</v>
      </c>
      <c r="I272" s="65"/>
      <c r="J272" s="75">
        <v>-25</v>
      </c>
      <c r="K272" s="75">
        <v>-26.9</v>
      </c>
      <c r="L272" s="76">
        <v>-98.5</v>
      </c>
      <c r="M272" s="76">
        <v>-231.2</v>
      </c>
      <c r="N272" s="76">
        <v>-9.5</v>
      </c>
      <c r="O272" s="76">
        <v>-100</v>
      </c>
      <c r="P272" s="76">
        <v>-127</v>
      </c>
      <c r="Q272" s="74">
        <f t="shared" si="12"/>
        <v>-618.1</v>
      </c>
      <c r="R272" s="43">
        <f t="shared" si="13"/>
        <v>-618.1</v>
      </c>
      <c r="S272" s="76"/>
      <c r="T272" s="81"/>
    </row>
    <row r="273" s="6" customFormat="1" spans="1:20">
      <c r="A273" s="16">
        <v>271</v>
      </c>
      <c r="B273" s="65">
        <v>991118</v>
      </c>
      <c r="C273" s="65" t="s">
        <v>372</v>
      </c>
      <c r="D273" s="66"/>
      <c r="E273" s="66"/>
      <c r="F273" s="65">
        <v>365</v>
      </c>
      <c r="G273" s="67" t="s">
        <v>370</v>
      </c>
      <c r="H273" s="67" t="s">
        <v>338</v>
      </c>
      <c r="I273" s="65"/>
      <c r="J273" s="75">
        <v>-25</v>
      </c>
      <c r="K273" s="75">
        <v>-230.5</v>
      </c>
      <c r="L273" s="76">
        <v>-98.5</v>
      </c>
      <c r="M273" s="76">
        <v>-231.2</v>
      </c>
      <c r="N273" s="76">
        <v>-8.5</v>
      </c>
      <c r="O273" s="76">
        <v>-100</v>
      </c>
      <c r="P273" s="76">
        <v>-126.8</v>
      </c>
      <c r="Q273" s="74">
        <f t="shared" si="12"/>
        <v>-820.5</v>
      </c>
      <c r="R273" s="43">
        <f t="shared" si="13"/>
        <v>-820.5</v>
      </c>
      <c r="S273" s="76"/>
      <c r="T273" s="81"/>
    </row>
    <row r="274" s="6" customFormat="1" spans="1:20">
      <c r="A274" s="16">
        <v>272</v>
      </c>
      <c r="B274" s="65">
        <v>10931</v>
      </c>
      <c r="C274" s="65" t="s">
        <v>373</v>
      </c>
      <c r="D274" s="66"/>
      <c r="E274" s="66"/>
      <c r="F274" s="65">
        <v>365</v>
      </c>
      <c r="G274" s="67" t="s">
        <v>370</v>
      </c>
      <c r="H274" s="67" t="s">
        <v>338</v>
      </c>
      <c r="I274" s="65">
        <v>-100</v>
      </c>
      <c r="J274" s="75">
        <v>-25</v>
      </c>
      <c r="K274" s="75">
        <v>-84.4</v>
      </c>
      <c r="L274" s="76">
        <v>-98.5</v>
      </c>
      <c r="M274" s="76">
        <v>-231.2</v>
      </c>
      <c r="N274" s="76">
        <v>-10.5</v>
      </c>
      <c r="O274" s="76">
        <v>-100</v>
      </c>
      <c r="P274" s="76">
        <v>-126.8</v>
      </c>
      <c r="Q274" s="74">
        <f t="shared" si="12"/>
        <v>-776.4</v>
      </c>
      <c r="R274" s="43">
        <f t="shared" si="13"/>
        <v>-776.4</v>
      </c>
      <c r="S274" s="76"/>
      <c r="T274" s="81"/>
    </row>
    <row r="275" s="2" customFormat="1" spans="1:20">
      <c r="A275" s="16">
        <v>273</v>
      </c>
      <c r="B275" s="25">
        <v>6830</v>
      </c>
      <c r="C275" s="25" t="s">
        <v>374</v>
      </c>
      <c r="D275" s="26"/>
      <c r="E275" s="26"/>
      <c r="F275" s="25">
        <v>379</v>
      </c>
      <c r="G275" s="67" t="s">
        <v>375</v>
      </c>
      <c r="H275" s="67" t="s">
        <v>338</v>
      </c>
      <c r="I275" s="25"/>
      <c r="J275" s="72"/>
      <c r="K275" s="72">
        <v>0</v>
      </c>
      <c r="L275" s="76">
        <v>0</v>
      </c>
      <c r="M275" s="76">
        <v>-285.1</v>
      </c>
      <c r="N275" s="76">
        <v>0</v>
      </c>
      <c r="O275" s="76">
        <v>-100</v>
      </c>
      <c r="P275" s="76">
        <v>-38.9</v>
      </c>
      <c r="Q275" s="74">
        <f t="shared" si="12"/>
        <v>-424</v>
      </c>
      <c r="R275" s="43">
        <f t="shared" si="13"/>
        <v>-424</v>
      </c>
      <c r="S275" s="76"/>
      <c r="T275" s="81"/>
    </row>
    <row r="276" s="2" customFormat="1" spans="1:20">
      <c r="A276" s="16">
        <v>274</v>
      </c>
      <c r="B276" s="25">
        <v>5344</v>
      </c>
      <c r="C276" s="25" t="s">
        <v>376</v>
      </c>
      <c r="D276" s="26"/>
      <c r="E276" s="26"/>
      <c r="F276" s="25">
        <v>379</v>
      </c>
      <c r="G276" s="67" t="s">
        <v>375</v>
      </c>
      <c r="H276" s="67" t="s">
        <v>338</v>
      </c>
      <c r="I276" s="25"/>
      <c r="J276" s="72"/>
      <c r="K276" s="72">
        <v>-6.8</v>
      </c>
      <c r="L276" s="76">
        <v>0</v>
      </c>
      <c r="M276" s="76">
        <v>0</v>
      </c>
      <c r="N276" s="76">
        <v>0</v>
      </c>
      <c r="O276" s="76">
        <v>-100</v>
      </c>
      <c r="P276" s="76">
        <v>-38.9</v>
      </c>
      <c r="Q276" s="74">
        <f t="shared" si="12"/>
        <v>-145.7</v>
      </c>
      <c r="R276" s="43">
        <f t="shared" si="13"/>
        <v>-145.7</v>
      </c>
      <c r="S276" s="76"/>
      <c r="T276" s="81"/>
    </row>
    <row r="277" s="2" customFormat="1" spans="1:20">
      <c r="A277" s="16">
        <v>275</v>
      </c>
      <c r="B277" s="25">
        <v>6831</v>
      </c>
      <c r="C277" s="25" t="s">
        <v>377</v>
      </c>
      <c r="D277" s="26"/>
      <c r="E277" s="26"/>
      <c r="F277" s="25">
        <v>379</v>
      </c>
      <c r="G277" s="67" t="s">
        <v>375</v>
      </c>
      <c r="H277" s="67" t="s">
        <v>338</v>
      </c>
      <c r="I277" s="25"/>
      <c r="J277" s="72"/>
      <c r="K277" s="72">
        <v>-12.2</v>
      </c>
      <c r="L277" s="76">
        <v>0</v>
      </c>
      <c r="M277" s="76">
        <v>0</v>
      </c>
      <c r="N277" s="76">
        <v>-4</v>
      </c>
      <c r="O277" s="76">
        <v>-100</v>
      </c>
      <c r="P277" s="76">
        <v>-38.9</v>
      </c>
      <c r="Q277" s="74">
        <f t="shared" si="12"/>
        <v>-155.1</v>
      </c>
      <c r="R277" s="43">
        <f t="shared" si="13"/>
        <v>-155.1</v>
      </c>
      <c r="S277" s="76"/>
      <c r="T277" s="81"/>
    </row>
    <row r="278" customFormat="1" spans="1:20">
      <c r="A278" s="16">
        <v>276</v>
      </c>
      <c r="B278" s="25">
        <v>9760</v>
      </c>
      <c r="C278" s="25" t="s">
        <v>378</v>
      </c>
      <c r="D278" s="26"/>
      <c r="E278" s="26"/>
      <c r="F278" s="25">
        <v>513</v>
      </c>
      <c r="G278" s="64" t="s">
        <v>379</v>
      </c>
      <c r="H278" s="64" t="s">
        <v>338</v>
      </c>
      <c r="I278" s="25"/>
      <c r="J278" s="40"/>
      <c r="K278" s="40">
        <v>-53.4</v>
      </c>
      <c r="L278" s="74">
        <v>-42</v>
      </c>
      <c r="M278" s="74">
        <v>-205.4</v>
      </c>
      <c r="N278" s="74"/>
      <c r="O278" s="74"/>
      <c r="P278" s="74">
        <v>-53.2</v>
      </c>
      <c r="Q278" s="74">
        <f t="shared" si="12"/>
        <v>-354</v>
      </c>
      <c r="R278" s="43">
        <f t="shared" si="13"/>
        <v>-354</v>
      </c>
      <c r="S278" s="74"/>
      <c r="T278" s="80"/>
    </row>
    <row r="279" s="2" customFormat="1" spans="1:20">
      <c r="A279" s="16">
        <v>277</v>
      </c>
      <c r="B279" s="25">
        <v>5457</v>
      </c>
      <c r="C279" s="25" t="s">
        <v>380</v>
      </c>
      <c r="D279" s="26"/>
      <c r="E279" s="26"/>
      <c r="F279" s="25">
        <v>513</v>
      </c>
      <c r="G279" s="67" t="s">
        <v>379</v>
      </c>
      <c r="H279" s="67" t="s">
        <v>338</v>
      </c>
      <c r="I279" s="25"/>
      <c r="J279" s="72"/>
      <c r="K279" s="72">
        <v>-21.5</v>
      </c>
      <c r="L279" s="76">
        <v>-42</v>
      </c>
      <c r="M279" s="76">
        <v>-205.4</v>
      </c>
      <c r="N279" s="76"/>
      <c r="O279" s="76">
        <v>-100</v>
      </c>
      <c r="P279" s="76">
        <v>-53.2</v>
      </c>
      <c r="Q279" s="74">
        <f t="shared" si="12"/>
        <v>-422.1</v>
      </c>
      <c r="R279" s="43">
        <f t="shared" si="13"/>
        <v>-422.1</v>
      </c>
      <c r="S279" s="76"/>
      <c r="T279" s="81"/>
    </row>
    <row r="280" customFormat="1" spans="1:20">
      <c r="A280" s="16">
        <v>278</v>
      </c>
      <c r="B280" s="25">
        <v>11126</v>
      </c>
      <c r="C280" s="25" t="s">
        <v>381</v>
      </c>
      <c r="D280" s="26"/>
      <c r="E280" s="26"/>
      <c r="F280" s="25">
        <v>513</v>
      </c>
      <c r="G280" s="64" t="s">
        <v>379</v>
      </c>
      <c r="H280" s="64" t="s">
        <v>338</v>
      </c>
      <c r="I280" s="25"/>
      <c r="J280" s="40"/>
      <c r="K280" s="40">
        <v>0</v>
      </c>
      <c r="L280" s="74">
        <v>-7</v>
      </c>
      <c r="M280" s="74">
        <v>-63.2</v>
      </c>
      <c r="N280" s="74"/>
      <c r="O280" s="74"/>
      <c r="P280" s="74"/>
      <c r="Q280" s="74">
        <f t="shared" si="12"/>
        <v>-70.2</v>
      </c>
      <c r="R280" s="43">
        <f t="shared" si="13"/>
        <v>-70.2</v>
      </c>
      <c r="S280" s="74"/>
      <c r="T280" s="80"/>
    </row>
    <row r="281" s="2" customFormat="1" customHeight="1" spans="1:20">
      <c r="A281" s="16">
        <v>279</v>
      </c>
      <c r="B281" s="25">
        <v>11329</v>
      </c>
      <c r="C281" s="25" t="s">
        <v>382</v>
      </c>
      <c r="D281" s="26"/>
      <c r="E281" s="26"/>
      <c r="F281" s="25">
        <v>513</v>
      </c>
      <c r="G281" s="67" t="s">
        <v>379</v>
      </c>
      <c r="H281" s="67" t="s">
        <v>338</v>
      </c>
      <c r="I281" s="25">
        <v>-50</v>
      </c>
      <c r="J281" s="72"/>
      <c r="K281" s="72">
        <v>-31.1</v>
      </c>
      <c r="L281" s="76">
        <v>-17</v>
      </c>
      <c r="M281" s="76">
        <v>-67.8</v>
      </c>
      <c r="N281" s="76">
        <v>-4</v>
      </c>
      <c r="O281" s="76">
        <v>-50</v>
      </c>
      <c r="P281" s="76">
        <v>-21.3</v>
      </c>
      <c r="Q281" s="74">
        <f t="shared" si="12"/>
        <v>-241.2</v>
      </c>
      <c r="R281" s="43">
        <f t="shared" si="13"/>
        <v>-241.2</v>
      </c>
      <c r="S281" s="76"/>
      <c r="T281" s="81"/>
    </row>
    <row r="282" s="7" customFormat="1" spans="1:19">
      <c r="A282" s="16">
        <v>280</v>
      </c>
      <c r="B282" s="68">
        <v>11231</v>
      </c>
      <c r="C282" s="68" t="s">
        <v>383</v>
      </c>
      <c r="D282" s="69"/>
      <c r="E282" s="69"/>
      <c r="F282" s="68">
        <v>570</v>
      </c>
      <c r="G282" s="64" t="s">
        <v>384</v>
      </c>
      <c r="H282" s="64" t="s">
        <v>338</v>
      </c>
      <c r="I282" s="68"/>
      <c r="J282" s="77">
        <v>-25</v>
      </c>
      <c r="K282" s="78">
        <v>-52</v>
      </c>
      <c r="L282" s="78"/>
      <c r="M282" s="78">
        <v>-219.75</v>
      </c>
      <c r="N282" s="78">
        <v>-1</v>
      </c>
      <c r="O282" s="78"/>
      <c r="P282" s="78">
        <v>-54.05</v>
      </c>
      <c r="Q282" s="74">
        <f t="shared" si="12"/>
        <v>-351.8</v>
      </c>
      <c r="R282" s="43">
        <f t="shared" si="13"/>
        <v>-351.8</v>
      </c>
      <c r="S282" s="78"/>
    </row>
    <row r="283" s="6" customFormat="1" spans="1:19">
      <c r="A283" s="16">
        <v>281</v>
      </c>
      <c r="B283" s="65">
        <v>10857</v>
      </c>
      <c r="C283" s="65" t="s">
        <v>385</v>
      </c>
      <c r="D283" s="66"/>
      <c r="E283" s="66"/>
      <c r="F283" s="65">
        <v>570</v>
      </c>
      <c r="G283" s="67" t="s">
        <v>384</v>
      </c>
      <c r="H283" s="67" t="s">
        <v>338</v>
      </c>
      <c r="I283" s="65"/>
      <c r="J283" s="75">
        <v>-25</v>
      </c>
      <c r="K283" s="75">
        <v>-55.2</v>
      </c>
      <c r="L283" s="75"/>
      <c r="M283" s="75">
        <v>-219.75</v>
      </c>
      <c r="N283" s="75">
        <v>-11</v>
      </c>
      <c r="O283" s="75">
        <v>-100</v>
      </c>
      <c r="P283" s="75">
        <v>-54.05</v>
      </c>
      <c r="Q283" s="74">
        <f t="shared" si="12"/>
        <v>-465</v>
      </c>
      <c r="R283" s="43">
        <f t="shared" si="13"/>
        <v>-465</v>
      </c>
      <c r="S283" s="75"/>
    </row>
    <row r="284" s="2" customFormat="1" spans="1:20">
      <c r="A284" s="16">
        <v>282</v>
      </c>
      <c r="B284" s="25">
        <v>5641</v>
      </c>
      <c r="C284" s="25" t="s">
        <v>386</v>
      </c>
      <c r="D284" s="26"/>
      <c r="E284" s="26"/>
      <c r="F284" s="25">
        <v>581</v>
      </c>
      <c r="G284" s="67" t="s">
        <v>387</v>
      </c>
      <c r="H284" s="67" t="s">
        <v>338</v>
      </c>
      <c r="I284" s="25"/>
      <c r="J284" s="72"/>
      <c r="K284" s="72">
        <v>0</v>
      </c>
      <c r="L284" s="76">
        <v>-28.5</v>
      </c>
      <c r="M284" s="76">
        <v>-241.7</v>
      </c>
      <c r="N284" s="76"/>
      <c r="O284" s="76">
        <v>-75</v>
      </c>
      <c r="P284" s="76">
        <v>-89.6</v>
      </c>
      <c r="Q284" s="74">
        <f t="shared" si="12"/>
        <v>-434.8</v>
      </c>
      <c r="R284" s="43">
        <f t="shared" si="13"/>
        <v>-434.8</v>
      </c>
      <c r="S284" s="76"/>
      <c r="T284" s="81"/>
    </row>
    <row r="285" customFormat="1" spans="1:20">
      <c r="A285" s="16">
        <v>283</v>
      </c>
      <c r="B285" s="25">
        <v>7279</v>
      </c>
      <c r="C285" s="25" t="s">
        <v>388</v>
      </c>
      <c r="D285" s="26"/>
      <c r="E285" s="26"/>
      <c r="F285" s="25">
        <v>581</v>
      </c>
      <c r="G285" s="64" t="s">
        <v>387</v>
      </c>
      <c r="H285" s="64" t="s">
        <v>338</v>
      </c>
      <c r="I285" s="25"/>
      <c r="J285" s="40"/>
      <c r="K285" s="40">
        <v>-34.9</v>
      </c>
      <c r="L285" s="74">
        <v>-28.7</v>
      </c>
      <c r="M285" s="74"/>
      <c r="N285" s="74"/>
      <c r="O285" s="74"/>
      <c r="P285" s="74">
        <v>-89.6</v>
      </c>
      <c r="Q285" s="74">
        <f t="shared" si="12"/>
        <v>-153.2</v>
      </c>
      <c r="R285" s="43">
        <f t="shared" si="13"/>
        <v>-153.2</v>
      </c>
      <c r="S285" s="74"/>
      <c r="T285" s="80"/>
    </row>
    <row r="286" s="8" customFormat="1" spans="1:20">
      <c r="A286" s="16">
        <v>284</v>
      </c>
      <c r="B286" s="82">
        <v>9599</v>
      </c>
      <c r="C286" s="82" t="s">
        <v>389</v>
      </c>
      <c r="D286" s="83"/>
      <c r="E286" s="83"/>
      <c r="F286" s="82">
        <v>581</v>
      </c>
      <c r="G286" s="84" t="s">
        <v>387</v>
      </c>
      <c r="H286" s="84" t="s">
        <v>338</v>
      </c>
      <c r="I286" s="82"/>
      <c r="J286" s="87"/>
      <c r="K286" s="87"/>
      <c r="L286" s="88"/>
      <c r="M286" s="88"/>
      <c r="N286" s="88"/>
      <c r="O286" s="88"/>
      <c r="P286" s="88"/>
      <c r="Q286" s="88">
        <v>0</v>
      </c>
      <c r="R286" s="43">
        <f t="shared" si="13"/>
        <v>0</v>
      </c>
      <c r="S286" s="88" t="s">
        <v>390</v>
      </c>
      <c r="T286" s="93"/>
    </row>
    <row r="287" customFormat="1" spans="1:20">
      <c r="A287" s="16">
        <v>285</v>
      </c>
      <c r="B287" s="25">
        <v>4086</v>
      </c>
      <c r="C287" s="25" t="s">
        <v>391</v>
      </c>
      <c r="D287" s="26"/>
      <c r="E287" s="26"/>
      <c r="F287" s="25">
        <v>581</v>
      </c>
      <c r="G287" s="64" t="s">
        <v>387</v>
      </c>
      <c r="H287" s="64" t="s">
        <v>338</v>
      </c>
      <c r="I287" s="25"/>
      <c r="J287" s="40"/>
      <c r="K287" s="40">
        <v>0</v>
      </c>
      <c r="L287" s="74">
        <v>-28.7</v>
      </c>
      <c r="M287" s="74"/>
      <c r="N287" s="74"/>
      <c r="O287" s="74"/>
      <c r="P287" s="74"/>
      <c r="Q287" s="74">
        <f t="shared" si="12"/>
        <v>-28.7</v>
      </c>
      <c r="R287" s="43">
        <f t="shared" si="13"/>
        <v>-28.7</v>
      </c>
      <c r="S287" s="74"/>
      <c r="T287" s="80"/>
    </row>
    <row r="288" s="2" customFormat="1" spans="1:20">
      <c r="A288" s="16">
        <v>286</v>
      </c>
      <c r="B288" s="25">
        <v>7666</v>
      </c>
      <c r="C288" s="25" t="s">
        <v>392</v>
      </c>
      <c r="D288" s="26"/>
      <c r="E288" s="26"/>
      <c r="F288" s="25">
        <v>581</v>
      </c>
      <c r="G288" s="67" t="s">
        <v>387</v>
      </c>
      <c r="H288" s="67" t="s">
        <v>338</v>
      </c>
      <c r="I288" s="25"/>
      <c r="J288" s="72"/>
      <c r="K288" s="72"/>
      <c r="L288" s="76">
        <v>-28.7</v>
      </c>
      <c r="M288" s="76"/>
      <c r="N288" s="76">
        <v>-7</v>
      </c>
      <c r="O288" s="76">
        <v>-75</v>
      </c>
      <c r="P288" s="76">
        <v>-89.6</v>
      </c>
      <c r="Q288" s="74">
        <f t="shared" si="12"/>
        <v>-200.3</v>
      </c>
      <c r="R288" s="43">
        <f t="shared" si="13"/>
        <v>-200.3</v>
      </c>
      <c r="S288" s="76"/>
      <c r="T288" s="81"/>
    </row>
    <row r="289" s="2" customFormat="1" spans="1:20">
      <c r="A289" s="16">
        <v>287</v>
      </c>
      <c r="B289" s="25">
        <v>11596</v>
      </c>
      <c r="C289" s="25" t="s">
        <v>393</v>
      </c>
      <c r="D289" s="26"/>
      <c r="E289" s="26"/>
      <c r="F289" s="25">
        <v>581</v>
      </c>
      <c r="G289" s="67" t="s">
        <v>387</v>
      </c>
      <c r="H289" s="67" t="s">
        <v>338</v>
      </c>
      <c r="I289" s="25"/>
      <c r="J289" s="72"/>
      <c r="K289" s="72"/>
      <c r="L289" s="76">
        <v>-28.7</v>
      </c>
      <c r="M289" s="76"/>
      <c r="N289" s="76">
        <v>-5</v>
      </c>
      <c r="O289" s="76">
        <v>-50</v>
      </c>
      <c r="P289" s="76"/>
      <c r="Q289" s="74">
        <f t="shared" si="12"/>
        <v>-83.7</v>
      </c>
      <c r="R289" s="43">
        <f t="shared" si="13"/>
        <v>-83.7</v>
      </c>
      <c r="S289" s="76"/>
      <c r="T289" s="81"/>
    </row>
    <row r="290" customFormat="1" spans="1:20">
      <c r="A290" s="16">
        <v>288</v>
      </c>
      <c r="B290" s="25">
        <v>4044</v>
      </c>
      <c r="C290" s="25" t="s">
        <v>394</v>
      </c>
      <c r="D290" s="26"/>
      <c r="E290" s="26"/>
      <c r="F290" s="25">
        <v>582</v>
      </c>
      <c r="G290" s="64" t="s">
        <v>395</v>
      </c>
      <c r="H290" s="64" t="s">
        <v>338</v>
      </c>
      <c r="I290" s="25">
        <v>-50</v>
      </c>
      <c r="J290" s="40"/>
      <c r="K290" s="40">
        <v>-220.1</v>
      </c>
      <c r="L290" s="89">
        <v>-14</v>
      </c>
      <c r="M290" s="74">
        <v>-110.05</v>
      </c>
      <c r="N290" s="74"/>
      <c r="O290" s="74"/>
      <c r="P290" s="74"/>
      <c r="Q290" s="74">
        <f t="shared" si="12"/>
        <v>-394.15</v>
      </c>
      <c r="R290" s="43">
        <f t="shared" si="13"/>
        <v>-394.15</v>
      </c>
      <c r="S290" s="74"/>
      <c r="T290" s="80"/>
    </row>
    <row r="291" s="2" customFormat="1" spans="1:20">
      <c r="A291" s="16">
        <v>289</v>
      </c>
      <c r="B291" s="25">
        <v>4147</v>
      </c>
      <c r="C291" s="25" t="s">
        <v>396</v>
      </c>
      <c r="D291" s="26"/>
      <c r="E291" s="26"/>
      <c r="F291" s="25">
        <v>582</v>
      </c>
      <c r="G291" s="67" t="s">
        <v>395</v>
      </c>
      <c r="H291" s="67" t="s">
        <v>338</v>
      </c>
      <c r="I291" s="25">
        <v>-100</v>
      </c>
      <c r="J291" s="72"/>
      <c r="K291" s="72">
        <v>-223.2</v>
      </c>
      <c r="L291" s="90">
        <v>-46</v>
      </c>
      <c r="M291" s="76">
        <v>-110.05</v>
      </c>
      <c r="N291" s="76">
        <v>-1</v>
      </c>
      <c r="O291" s="76">
        <v>-100</v>
      </c>
      <c r="P291" s="76">
        <v>-120.84</v>
      </c>
      <c r="Q291" s="74">
        <f t="shared" si="12"/>
        <v>-701.09</v>
      </c>
      <c r="R291" s="43">
        <f t="shared" si="13"/>
        <v>-701.09</v>
      </c>
      <c r="S291" s="76"/>
      <c r="T291" s="81"/>
    </row>
    <row r="292" s="2" customFormat="1" spans="1:20">
      <c r="A292" s="16">
        <v>290</v>
      </c>
      <c r="B292" s="25">
        <v>11089</v>
      </c>
      <c r="C292" s="25" t="s">
        <v>397</v>
      </c>
      <c r="D292" s="26"/>
      <c r="E292" s="26"/>
      <c r="F292" s="25">
        <v>582</v>
      </c>
      <c r="G292" s="67" t="s">
        <v>395</v>
      </c>
      <c r="H292" s="67" t="s">
        <v>338</v>
      </c>
      <c r="I292" s="25">
        <v>-100</v>
      </c>
      <c r="J292" s="72"/>
      <c r="K292" s="72">
        <v>-193.2</v>
      </c>
      <c r="L292" s="90">
        <v>-84</v>
      </c>
      <c r="M292" s="76">
        <v>-110.05</v>
      </c>
      <c r="N292" s="76">
        <v>-7</v>
      </c>
      <c r="O292" s="76">
        <v>-100</v>
      </c>
      <c r="P292" s="76">
        <v>-120.84</v>
      </c>
      <c r="Q292" s="74">
        <f t="shared" si="12"/>
        <v>-715.09</v>
      </c>
      <c r="R292" s="43">
        <f t="shared" si="13"/>
        <v>-715.09</v>
      </c>
      <c r="S292" s="76"/>
      <c r="T292" s="81"/>
    </row>
    <row r="293" s="2" customFormat="1" spans="1:20">
      <c r="A293" s="16">
        <v>291</v>
      </c>
      <c r="B293" s="65">
        <v>990035</v>
      </c>
      <c r="C293" s="65" t="s">
        <v>398</v>
      </c>
      <c r="D293" s="66"/>
      <c r="E293" s="66"/>
      <c r="F293" s="25">
        <v>582</v>
      </c>
      <c r="G293" s="67" t="s">
        <v>395</v>
      </c>
      <c r="H293" s="67" t="s">
        <v>338</v>
      </c>
      <c r="I293" s="65">
        <v>-100</v>
      </c>
      <c r="J293" s="72"/>
      <c r="K293" s="72">
        <v>-113.4</v>
      </c>
      <c r="L293" s="90">
        <v>-62</v>
      </c>
      <c r="M293" s="76">
        <v>-110.05</v>
      </c>
      <c r="N293" s="76">
        <v>-6</v>
      </c>
      <c r="O293" s="76">
        <v>0</v>
      </c>
      <c r="P293" s="76">
        <v>-120.84</v>
      </c>
      <c r="Q293" s="74">
        <f t="shared" si="12"/>
        <v>-512.29</v>
      </c>
      <c r="R293" s="43">
        <f t="shared" si="13"/>
        <v>-512.29</v>
      </c>
      <c r="S293" s="76"/>
      <c r="T293" s="81"/>
    </row>
    <row r="294" s="2" customFormat="1" spans="1:20">
      <c r="A294" s="16">
        <v>292</v>
      </c>
      <c r="B294" s="25">
        <v>4444</v>
      </c>
      <c r="C294" s="25" t="s">
        <v>399</v>
      </c>
      <c r="D294" s="26"/>
      <c r="E294" s="26"/>
      <c r="F294" s="25">
        <v>582</v>
      </c>
      <c r="G294" s="67" t="s">
        <v>395</v>
      </c>
      <c r="H294" s="67" t="s">
        <v>338</v>
      </c>
      <c r="I294" s="25">
        <v>-100</v>
      </c>
      <c r="J294" s="72"/>
      <c r="K294" s="72">
        <v>-214.6</v>
      </c>
      <c r="L294" s="90">
        <v>-42</v>
      </c>
      <c r="M294" s="76">
        <v>-110.05</v>
      </c>
      <c r="N294" s="76">
        <v>-8</v>
      </c>
      <c r="O294" s="76">
        <v>-100</v>
      </c>
      <c r="P294" s="76">
        <v>-120.84</v>
      </c>
      <c r="Q294" s="74">
        <f t="shared" si="12"/>
        <v>-695.49</v>
      </c>
      <c r="R294" s="43">
        <f t="shared" si="13"/>
        <v>-695.49</v>
      </c>
      <c r="S294" s="76"/>
      <c r="T294" s="81"/>
    </row>
    <row r="295" customFormat="1" spans="1:20">
      <c r="A295" s="16">
        <v>293</v>
      </c>
      <c r="B295" s="85">
        <v>11099</v>
      </c>
      <c r="C295" s="85" t="s">
        <v>400</v>
      </c>
      <c r="D295" s="86"/>
      <c r="E295" s="86"/>
      <c r="F295" s="25">
        <v>582</v>
      </c>
      <c r="G295" s="28" t="s">
        <v>395</v>
      </c>
      <c r="H295" s="64" t="s">
        <v>338</v>
      </c>
      <c r="I295" s="85">
        <v>-50</v>
      </c>
      <c r="J295" s="40"/>
      <c r="K295" s="40">
        <v>-160.2</v>
      </c>
      <c r="L295" s="89">
        <v>-46</v>
      </c>
      <c r="M295" s="74">
        <v>-110.05</v>
      </c>
      <c r="N295" s="74">
        <v>-8</v>
      </c>
      <c r="O295" s="74"/>
      <c r="P295" s="91">
        <f>-120.84-144</f>
        <v>-264.84</v>
      </c>
      <c r="Q295" s="74">
        <f t="shared" si="12"/>
        <v>-639.09</v>
      </c>
      <c r="R295" s="43">
        <f t="shared" si="13"/>
        <v>-639.09</v>
      </c>
      <c r="S295" s="74"/>
      <c r="T295" s="80"/>
    </row>
    <row r="296" customFormat="1" spans="1:19">
      <c r="A296" s="16">
        <v>294</v>
      </c>
      <c r="B296" s="25">
        <v>7046</v>
      </c>
      <c r="C296" s="25" t="s">
        <v>401</v>
      </c>
      <c r="D296" s="26"/>
      <c r="E296" s="26"/>
      <c r="F296" s="25">
        <v>585</v>
      </c>
      <c r="G296" s="64" t="s">
        <v>402</v>
      </c>
      <c r="H296" s="64" t="s">
        <v>338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4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403</v>
      </c>
      <c r="D297" s="26"/>
      <c r="E297" s="26"/>
      <c r="F297" s="25">
        <v>585</v>
      </c>
      <c r="G297" s="64" t="s">
        <v>402</v>
      </c>
      <c r="H297" s="64" t="s">
        <v>338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4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404</v>
      </c>
      <c r="D298" s="26"/>
      <c r="E298" s="26"/>
      <c r="F298" s="25">
        <v>585</v>
      </c>
      <c r="G298" s="64" t="s">
        <v>402</v>
      </c>
      <c r="H298" s="64" t="s">
        <v>338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4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405</v>
      </c>
      <c r="D299" s="31"/>
      <c r="E299" s="31"/>
      <c r="F299" s="25">
        <v>585</v>
      </c>
      <c r="G299" s="27" t="s">
        <v>402</v>
      </c>
      <c r="H299" s="27" t="s">
        <v>338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4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406</v>
      </c>
      <c r="D300" s="26"/>
      <c r="E300" s="26"/>
      <c r="F300" s="25">
        <v>585</v>
      </c>
      <c r="G300" s="64" t="s">
        <v>402</v>
      </c>
      <c r="H300" s="64" t="s">
        <v>338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4">
        <f t="shared" si="12"/>
        <v>-56.105</v>
      </c>
      <c r="R300" s="43">
        <f t="shared" si="13"/>
        <v>-56.11</v>
      </c>
      <c r="S300" s="40"/>
    </row>
    <row r="301" s="2" customFormat="1" spans="1:20">
      <c r="A301" s="16">
        <v>299</v>
      </c>
      <c r="B301" s="25">
        <v>11125</v>
      </c>
      <c r="C301" s="25" t="s">
        <v>407</v>
      </c>
      <c r="D301" s="26"/>
      <c r="E301" s="26"/>
      <c r="F301" s="25">
        <v>709</v>
      </c>
      <c r="G301" s="67" t="s">
        <v>408</v>
      </c>
      <c r="H301" s="67" t="s">
        <v>338</v>
      </c>
      <c r="I301" s="25"/>
      <c r="J301" s="72"/>
      <c r="K301" s="72">
        <v>-61.4</v>
      </c>
      <c r="L301" s="76">
        <v>-59.5</v>
      </c>
      <c r="M301" s="76">
        <v>-57.6</v>
      </c>
      <c r="N301" s="76">
        <v>-2.8</v>
      </c>
      <c r="O301" s="76">
        <v>0</v>
      </c>
      <c r="P301" s="76">
        <v>-46.75</v>
      </c>
      <c r="Q301" s="74">
        <f t="shared" si="12"/>
        <v>-228.05</v>
      </c>
      <c r="R301" s="43">
        <f t="shared" si="13"/>
        <v>-228.05</v>
      </c>
      <c r="S301" s="76"/>
      <c r="T301" s="81"/>
    </row>
    <row r="302" s="2" customFormat="1" spans="1:20">
      <c r="A302" s="16">
        <v>300</v>
      </c>
      <c r="B302" s="25">
        <v>7662</v>
      </c>
      <c r="C302" s="25" t="s">
        <v>409</v>
      </c>
      <c r="D302" s="26"/>
      <c r="E302" s="26"/>
      <c r="F302" s="25">
        <v>709</v>
      </c>
      <c r="G302" s="67" t="s">
        <v>408</v>
      </c>
      <c r="H302" s="67" t="s">
        <v>338</v>
      </c>
      <c r="I302" s="25"/>
      <c r="J302" s="72"/>
      <c r="K302" s="72">
        <v>-59.4</v>
      </c>
      <c r="L302" s="76">
        <v>-59.5</v>
      </c>
      <c r="M302" s="76">
        <v>-57.6</v>
      </c>
      <c r="N302" s="76">
        <v>-4.4</v>
      </c>
      <c r="O302" s="76">
        <v>0</v>
      </c>
      <c r="P302" s="76">
        <v>-46.75</v>
      </c>
      <c r="Q302" s="74">
        <f t="shared" si="12"/>
        <v>-227.65</v>
      </c>
      <c r="R302" s="43">
        <f t="shared" si="13"/>
        <v>-227.65</v>
      </c>
      <c r="S302" s="76"/>
      <c r="T302" s="81"/>
    </row>
    <row r="303" s="2" customFormat="1" spans="1:20">
      <c r="A303" s="16">
        <v>301</v>
      </c>
      <c r="B303" s="25">
        <v>11465</v>
      </c>
      <c r="C303" s="25" t="s">
        <v>410</v>
      </c>
      <c r="D303" s="26"/>
      <c r="E303" s="26"/>
      <c r="F303" s="25">
        <v>709</v>
      </c>
      <c r="G303" s="67" t="s">
        <v>408</v>
      </c>
      <c r="H303" s="67" t="s">
        <v>338</v>
      </c>
      <c r="I303" s="25">
        <v>-100</v>
      </c>
      <c r="J303" s="72"/>
      <c r="K303" s="72">
        <v>-7.7</v>
      </c>
      <c r="L303" s="76">
        <v>-59.5</v>
      </c>
      <c r="M303" s="76">
        <v>-57.6</v>
      </c>
      <c r="N303" s="76">
        <v>0</v>
      </c>
      <c r="O303" s="76">
        <v>0</v>
      </c>
      <c r="P303" s="76">
        <v>-46.75</v>
      </c>
      <c r="Q303" s="74">
        <f t="shared" si="12"/>
        <v>-271.55</v>
      </c>
      <c r="R303" s="43">
        <f t="shared" si="13"/>
        <v>-271.55</v>
      </c>
      <c r="S303" s="76"/>
      <c r="T303" s="81"/>
    </row>
    <row r="304" s="2" customFormat="1" spans="1:20">
      <c r="A304" s="16">
        <v>302</v>
      </c>
      <c r="B304" s="25">
        <v>11486</v>
      </c>
      <c r="C304" s="25" t="s">
        <v>411</v>
      </c>
      <c r="D304" s="26"/>
      <c r="E304" s="26"/>
      <c r="F304" s="25">
        <v>709</v>
      </c>
      <c r="G304" s="67" t="s">
        <v>408</v>
      </c>
      <c r="H304" s="67" t="s">
        <v>338</v>
      </c>
      <c r="I304" s="25"/>
      <c r="J304" s="72"/>
      <c r="K304" s="72">
        <v>0</v>
      </c>
      <c r="L304" s="76">
        <v>-47.5</v>
      </c>
      <c r="M304" s="76">
        <v>-46.4</v>
      </c>
      <c r="N304" s="76">
        <v>-1.9</v>
      </c>
      <c r="O304" s="76">
        <v>0</v>
      </c>
      <c r="P304" s="76">
        <v>-46.75</v>
      </c>
      <c r="Q304" s="74">
        <f t="shared" si="12"/>
        <v>-142.55</v>
      </c>
      <c r="R304" s="43">
        <f t="shared" si="13"/>
        <v>-142.55</v>
      </c>
      <c r="S304" s="76"/>
      <c r="T304" s="81"/>
    </row>
    <row r="305" customFormat="1" spans="1:20">
      <c r="A305" s="16">
        <v>303</v>
      </c>
      <c r="B305" s="25">
        <v>6607</v>
      </c>
      <c r="C305" s="25" t="s">
        <v>412</v>
      </c>
      <c r="D305" s="26"/>
      <c r="E305" s="26"/>
      <c r="F305" s="25">
        <v>726</v>
      </c>
      <c r="G305" s="64" t="s">
        <v>413</v>
      </c>
      <c r="H305" s="64" t="s">
        <v>338</v>
      </c>
      <c r="I305" s="25"/>
      <c r="J305" s="40"/>
      <c r="K305" s="40">
        <v>0</v>
      </c>
      <c r="L305" s="74">
        <v>-13.3</v>
      </c>
      <c r="M305" s="74">
        <v>-85.7</v>
      </c>
      <c r="N305" s="74"/>
      <c r="O305" s="74"/>
      <c r="P305" s="74">
        <v>-35.4</v>
      </c>
      <c r="Q305" s="74">
        <f t="shared" si="12"/>
        <v>-134.4</v>
      </c>
      <c r="R305" s="43">
        <f t="shared" si="13"/>
        <v>-134.4</v>
      </c>
      <c r="S305" s="74"/>
      <c r="T305" s="80"/>
    </row>
    <row r="306" customFormat="1" spans="1:20">
      <c r="A306" s="16">
        <v>304</v>
      </c>
      <c r="B306" s="25">
        <v>10177</v>
      </c>
      <c r="C306" s="25" t="s">
        <v>414</v>
      </c>
      <c r="D306" s="26"/>
      <c r="E306" s="26"/>
      <c r="F306" s="25">
        <v>726</v>
      </c>
      <c r="G306" s="64" t="s">
        <v>413</v>
      </c>
      <c r="H306" s="64" t="s">
        <v>338</v>
      </c>
      <c r="I306" s="25"/>
      <c r="J306" s="40"/>
      <c r="K306" s="40">
        <v>0</v>
      </c>
      <c r="L306" s="74">
        <v>-13</v>
      </c>
      <c r="M306" s="74">
        <v>-85.7</v>
      </c>
      <c r="N306" s="74"/>
      <c r="O306" s="74"/>
      <c r="P306" s="74">
        <v>-35.4</v>
      </c>
      <c r="Q306" s="74">
        <f t="shared" si="12"/>
        <v>-134.1</v>
      </c>
      <c r="R306" s="43">
        <f t="shared" si="13"/>
        <v>-134.1</v>
      </c>
      <c r="S306" s="74"/>
      <c r="T306" s="80"/>
    </row>
    <row r="307" customFormat="1" spans="1:20">
      <c r="A307" s="16">
        <v>305</v>
      </c>
      <c r="B307" s="25">
        <v>11429</v>
      </c>
      <c r="C307" s="25" t="s">
        <v>415</v>
      </c>
      <c r="D307" s="26"/>
      <c r="E307" s="26"/>
      <c r="F307" s="25">
        <v>726</v>
      </c>
      <c r="G307" s="64" t="s">
        <v>413</v>
      </c>
      <c r="H307" s="64" t="s">
        <v>338</v>
      </c>
      <c r="I307" s="25"/>
      <c r="J307" s="40"/>
      <c r="K307" s="40">
        <v>-89.2</v>
      </c>
      <c r="L307" s="74">
        <v>-8</v>
      </c>
      <c r="M307" s="74">
        <v>-51.5</v>
      </c>
      <c r="N307" s="74"/>
      <c r="O307" s="74"/>
      <c r="P307" s="74">
        <v>-21.3</v>
      </c>
      <c r="Q307" s="74">
        <f t="shared" si="12"/>
        <v>-170</v>
      </c>
      <c r="R307" s="43">
        <f t="shared" si="13"/>
        <v>-170</v>
      </c>
      <c r="S307" s="74"/>
      <c r="T307" s="80"/>
    </row>
    <row r="308" s="2" customFormat="1" spans="1:19">
      <c r="A308" s="16">
        <v>306</v>
      </c>
      <c r="B308" s="25">
        <v>8060</v>
      </c>
      <c r="C308" s="25" t="s">
        <v>416</v>
      </c>
      <c r="D308" s="26"/>
      <c r="E308" s="26"/>
      <c r="F308" s="25">
        <v>727</v>
      </c>
      <c r="G308" s="67" t="s">
        <v>417</v>
      </c>
      <c r="H308" s="67" t="s">
        <v>338</v>
      </c>
      <c r="I308" s="25">
        <v>-100</v>
      </c>
      <c r="J308" s="72"/>
      <c r="K308" s="72">
        <v>-62.2</v>
      </c>
      <c r="L308" s="72"/>
      <c r="M308" s="72">
        <v>-229.15</v>
      </c>
      <c r="N308" s="72">
        <v>-6</v>
      </c>
      <c r="O308" s="72">
        <v>-100</v>
      </c>
      <c r="P308" s="72">
        <v>-93.1</v>
      </c>
      <c r="Q308" s="74">
        <f t="shared" si="12"/>
        <v>-590.45</v>
      </c>
      <c r="R308" s="43">
        <f t="shared" si="13"/>
        <v>-590.45</v>
      </c>
      <c r="S308" s="72"/>
    </row>
    <row r="309" customFormat="1" spans="1:19">
      <c r="A309" s="16">
        <v>307</v>
      </c>
      <c r="B309" s="25">
        <v>6456</v>
      </c>
      <c r="C309" s="25" t="s">
        <v>418</v>
      </c>
      <c r="D309" s="26"/>
      <c r="E309" s="26"/>
      <c r="F309" s="25">
        <v>727</v>
      </c>
      <c r="G309" s="64" t="s">
        <v>417</v>
      </c>
      <c r="H309" s="64" t="s">
        <v>338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4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419</v>
      </c>
      <c r="D310" s="26"/>
      <c r="E310" s="26"/>
      <c r="F310" s="25">
        <v>727</v>
      </c>
      <c r="G310" s="64" t="s">
        <v>417</v>
      </c>
      <c r="H310" s="64" t="s">
        <v>338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4">
        <f t="shared" si="12"/>
        <v>-170.2</v>
      </c>
      <c r="R310" s="43">
        <f t="shared" si="13"/>
        <v>-170.2</v>
      </c>
      <c r="S310" s="40"/>
    </row>
    <row r="311" s="2" customFormat="1" spans="1:19">
      <c r="A311" s="16">
        <v>309</v>
      </c>
      <c r="B311" s="25">
        <v>11597</v>
      </c>
      <c r="C311" s="25" t="s">
        <v>420</v>
      </c>
      <c r="D311" s="26"/>
      <c r="E311" s="26"/>
      <c r="F311" s="25">
        <v>727</v>
      </c>
      <c r="G311" s="67" t="s">
        <v>417</v>
      </c>
      <c r="H311" s="67" t="s">
        <v>338</v>
      </c>
      <c r="I311" s="25"/>
      <c r="J311" s="72"/>
      <c r="K311" s="72"/>
      <c r="L311" s="72"/>
      <c r="M311" s="72"/>
      <c r="N311" s="72"/>
      <c r="O311" s="72">
        <v>-100</v>
      </c>
      <c r="P311" s="72"/>
      <c r="Q311" s="74">
        <f t="shared" ref="Q311:Q322" si="14">SUBTOTAL(9,I311:P311)</f>
        <v>-100</v>
      </c>
      <c r="R311" s="43">
        <f t="shared" si="13"/>
        <v>-100</v>
      </c>
      <c r="S311" s="72"/>
    </row>
    <row r="312" customFormat="1" spans="1:20">
      <c r="A312" s="16">
        <v>310</v>
      </c>
      <c r="B312" s="25">
        <v>8338</v>
      </c>
      <c r="C312" s="25" t="s">
        <v>421</v>
      </c>
      <c r="D312" s="26"/>
      <c r="E312" s="26"/>
      <c r="F312" s="25">
        <v>730</v>
      </c>
      <c r="G312" s="64" t="s">
        <v>422</v>
      </c>
      <c r="H312" s="64" t="s">
        <v>338</v>
      </c>
      <c r="I312" s="25"/>
      <c r="J312" s="40"/>
      <c r="K312" s="40">
        <v>-90.8</v>
      </c>
      <c r="L312" s="74">
        <v>-51</v>
      </c>
      <c r="M312" s="74">
        <v>-133</v>
      </c>
      <c r="N312" s="74"/>
      <c r="O312" s="74"/>
      <c r="P312" s="74">
        <v>-167.2</v>
      </c>
      <c r="Q312" s="74">
        <f t="shared" si="14"/>
        <v>-442</v>
      </c>
      <c r="R312" s="43">
        <f t="shared" si="13"/>
        <v>-442</v>
      </c>
      <c r="S312" s="74"/>
      <c r="T312" s="80"/>
    </row>
    <row r="313" customFormat="1" spans="1:19">
      <c r="A313" s="16">
        <v>311</v>
      </c>
      <c r="B313" s="25">
        <v>8038</v>
      </c>
      <c r="C313" s="25" t="s">
        <v>423</v>
      </c>
      <c r="D313" s="26"/>
      <c r="E313" s="26"/>
      <c r="F313" s="25">
        <v>730</v>
      </c>
      <c r="G313" s="64" t="s">
        <v>422</v>
      </c>
      <c r="H313" s="64" t="s">
        <v>338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4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424</v>
      </c>
      <c r="D314" s="26"/>
      <c r="E314" s="26"/>
      <c r="F314" s="25">
        <v>730</v>
      </c>
      <c r="G314" s="64" t="s">
        <v>422</v>
      </c>
      <c r="H314" s="64" t="s">
        <v>338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4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425</v>
      </c>
      <c r="D315" s="26"/>
      <c r="E315" s="26"/>
      <c r="F315" s="25">
        <v>730</v>
      </c>
      <c r="G315" s="64" t="s">
        <v>422</v>
      </c>
      <c r="H315" s="64" t="s">
        <v>338</v>
      </c>
      <c r="I315" s="25"/>
      <c r="J315" s="40"/>
      <c r="K315" s="40">
        <v>-102.2</v>
      </c>
      <c r="L315" s="74">
        <v>-51</v>
      </c>
      <c r="M315" s="74">
        <v>-134.9</v>
      </c>
      <c r="N315" s="74"/>
      <c r="O315" s="74"/>
      <c r="P315" s="74">
        <v>-153.9</v>
      </c>
      <c r="Q315" s="74">
        <f t="shared" si="14"/>
        <v>-442</v>
      </c>
      <c r="R315" s="43">
        <f t="shared" si="13"/>
        <v>-442</v>
      </c>
      <c r="S315" s="74"/>
      <c r="T315" s="80"/>
    </row>
    <row r="316" s="9" customFormat="1" spans="1:20">
      <c r="A316" s="16">
        <v>314</v>
      </c>
      <c r="B316" s="54">
        <v>11015</v>
      </c>
      <c r="C316" s="54" t="s">
        <v>426</v>
      </c>
      <c r="D316" s="55"/>
      <c r="E316" s="55"/>
      <c r="F316" s="54">
        <v>741</v>
      </c>
      <c r="G316" s="84" t="s">
        <v>427</v>
      </c>
      <c r="H316" s="84" t="s">
        <v>338</v>
      </c>
      <c r="I316" s="54"/>
      <c r="J316" s="92"/>
      <c r="K316" s="92"/>
      <c r="L316" s="88"/>
      <c r="M316" s="88"/>
      <c r="N316" s="88"/>
      <c r="O316" s="88"/>
      <c r="P316" s="88"/>
      <c r="Q316" s="88">
        <v>0</v>
      </c>
      <c r="R316" s="43">
        <f t="shared" si="13"/>
        <v>0</v>
      </c>
      <c r="S316" s="88" t="s">
        <v>390</v>
      </c>
      <c r="T316" s="93"/>
    </row>
    <row r="317" s="2" customFormat="1" spans="1:20">
      <c r="A317" s="16">
        <v>315</v>
      </c>
      <c r="B317" s="25">
        <v>10205</v>
      </c>
      <c r="C317" s="25" t="s">
        <v>428</v>
      </c>
      <c r="D317" s="26"/>
      <c r="E317" s="26"/>
      <c r="F317" s="25">
        <v>741</v>
      </c>
      <c r="G317" s="67" t="s">
        <v>427</v>
      </c>
      <c r="H317" s="67" t="s">
        <v>338</v>
      </c>
      <c r="I317" s="25"/>
      <c r="J317" s="72"/>
      <c r="K317" s="72">
        <v>0</v>
      </c>
      <c r="L317" s="76">
        <v>-6</v>
      </c>
      <c r="M317" s="76">
        <v>-166.1</v>
      </c>
      <c r="N317" s="76">
        <v>-8</v>
      </c>
      <c r="O317" s="76">
        <v>-100</v>
      </c>
      <c r="P317" s="76">
        <v>-62.3</v>
      </c>
      <c r="Q317" s="74">
        <f t="shared" si="14"/>
        <v>-342.4</v>
      </c>
      <c r="R317" s="43">
        <f t="shared" si="13"/>
        <v>-342.4</v>
      </c>
      <c r="S317" s="76"/>
      <c r="T317" s="81"/>
    </row>
    <row r="318" customFormat="1" spans="1:19">
      <c r="A318" s="16">
        <v>316</v>
      </c>
      <c r="B318" s="25">
        <v>11095</v>
      </c>
      <c r="C318" s="25" t="s">
        <v>429</v>
      </c>
      <c r="D318" s="26"/>
      <c r="E318" s="26"/>
      <c r="F318" s="25">
        <v>745</v>
      </c>
      <c r="G318" s="64" t="s">
        <v>337</v>
      </c>
      <c r="H318" s="64" t="s">
        <v>338</v>
      </c>
      <c r="I318" s="25"/>
      <c r="J318" s="77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4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430</v>
      </c>
      <c r="D319" s="26"/>
      <c r="E319" s="26"/>
      <c r="F319" s="25">
        <v>745</v>
      </c>
      <c r="G319" s="64" t="s">
        <v>337</v>
      </c>
      <c r="H319" s="64" t="s">
        <v>338</v>
      </c>
      <c r="I319" s="25"/>
      <c r="J319" s="77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4">
        <f t="shared" si="14"/>
        <v>-116.33</v>
      </c>
      <c r="R319" s="43">
        <f t="shared" si="13"/>
        <v>-116.33</v>
      </c>
      <c r="S319" s="40"/>
    </row>
    <row r="320" s="2" customFormat="1" spans="1:20">
      <c r="A320" s="16">
        <v>318</v>
      </c>
      <c r="B320" s="25">
        <v>9634</v>
      </c>
      <c r="C320" s="25" t="s">
        <v>431</v>
      </c>
      <c r="D320" s="26"/>
      <c r="E320" s="26"/>
      <c r="F320" s="25">
        <v>752</v>
      </c>
      <c r="G320" s="67" t="s">
        <v>432</v>
      </c>
      <c r="H320" s="67" t="s">
        <v>338</v>
      </c>
      <c r="I320" s="25">
        <v>-100</v>
      </c>
      <c r="J320" s="72"/>
      <c r="K320" s="72">
        <v>-67.8</v>
      </c>
      <c r="L320" s="76">
        <v>0</v>
      </c>
      <c r="M320" s="76">
        <v>-40</v>
      </c>
      <c r="N320" s="76">
        <v>0</v>
      </c>
      <c r="O320" s="76">
        <v>0</v>
      </c>
      <c r="P320" s="76"/>
      <c r="Q320" s="74">
        <f t="shared" si="14"/>
        <v>-207.8</v>
      </c>
      <c r="R320" s="43">
        <f t="shared" si="13"/>
        <v>-207.8</v>
      </c>
      <c r="S320" s="76"/>
      <c r="T320" s="81"/>
    </row>
    <row r="321" s="2" customFormat="1" spans="1:20">
      <c r="A321" s="16">
        <v>319</v>
      </c>
      <c r="B321" s="25">
        <v>10468</v>
      </c>
      <c r="C321" s="25" t="s">
        <v>433</v>
      </c>
      <c r="D321" s="26"/>
      <c r="E321" s="26"/>
      <c r="F321" s="25">
        <v>752</v>
      </c>
      <c r="G321" s="67" t="s">
        <v>432</v>
      </c>
      <c r="H321" s="67" t="s">
        <v>338</v>
      </c>
      <c r="I321" s="25"/>
      <c r="J321" s="72"/>
      <c r="K321" s="72">
        <v>-15.4</v>
      </c>
      <c r="L321" s="76">
        <v>0</v>
      </c>
      <c r="M321" s="76">
        <v>-25.7</v>
      </c>
      <c r="N321" s="76">
        <v>0</v>
      </c>
      <c r="O321" s="76">
        <v>-100</v>
      </c>
      <c r="P321" s="76">
        <v>-10</v>
      </c>
      <c r="Q321" s="74">
        <f t="shared" si="14"/>
        <v>-151.1</v>
      </c>
      <c r="R321" s="43">
        <f t="shared" si="13"/>
        <v>-151.1</v>
      </c>
      <c r="S321" s="76"/>
      <c r="T321" s="81"/>
    </row>
    <row r="322" s="2" customFormat="1" spans="1:20">
      <c r="A322" s="16">
        <v>320</v>
      </c>
      <c r="B322" s="25">
        <v>11318</v>
      </c>
      <c r="C322" s="25" t="s">
        <v>434</v>
      </c>
      <c r="D322" s="26"/>
      <c r="E322" s="26"/>
      <c r="F322" s="25">
        <v>752</v>
      </c>
      <c r="G322" s="67" t="s">
        <v>432</v>
      </c>
      <c r="H322" s="67" t="s">
        <v>338</v>
      </c>
      <c r="I322" s="25"/>
      <c r="J322" s="72"/>
      <c r="K322" s="72">
        <v>0</v>
      </c>
      <c r="L322" s="76">
        <v>0</v>
      </c>
      <c r="M322" s="76">
        <v>-20</v>
      </c>
      <c r="N322" s="76">
        <v>-5</v>
      </c>
      <c r="O322" s="76">
        <v>0</v>
      </c>
      <c r="P322" s="76">
        <v>-17.1</v>
      </c>
      <c r="Q322" s="74">
        <f t="shared" si="14"/>
        <v>-42.1</v>
      </c>
      <c r="R322" s="43">
        <f t="shared" si="13"/>
        <v>-42.1</v>
      </c>
      <c r="S322" s="76"/>
      <c r="T322" s="81"/>
    </row>
    <row r="323" s="2" customFormat="1" spans="1:20">
      <c r="A323" s="16">
        <v>321</v>
      </c>
      <c r="B323" s="25">
        <v>10886</v>
      </c>
      <c r="C323" s="25" t="s">
        <v>435</v>
      </c>
      <c r="D323" s="26"/>
      <c r="E323" s="26"/>
      <c r="F323" s="25">
        <v>307</v>
      </c>
      <c r="G323" s="27" t="s">
        <v>436</v>
      </c>
      <c r="H323" s="27" t="s">
        <v>437</v>
      </c>
      <c r="I323" s="25">
        <v>0</v>
      </c>
      <c r="J323" s="25">
        <v>0</v>
      </c>
      <c r="K323" s="101">
        <v>-175</v>
      </c>
      <c r="L323" s="101"/>
      <c r="M323" s="101">
        <v>-444.35580843454</v>
      </c>
      <c r="N323" s="101">
        <v>-5</v>
      </c>
      <c r="O323" s="101">
        <v>0</v>
      </c>
      <c r="P323" s="101">
        <v>-573.405320553437</v>
      </c>
      <c r="Q323" s="101">
        <v>-1197.76112898798</v>
      </c>
      <c r="R323" s="43">
        <f t="shared" ref="R323:R347" si="15">ROUND(Q323,2)</f>
        <v>-1197.76</v>
      </c>
      <c r="S323" s="76"/>
      <c r="T323" s="81"/>
    </row>
    <row r="324" s="2" customFormat="1" spans="1:20">
      <c r="A324" s="16">
        <v>322</v>
      </c>
      <c r="B324" s="25">
        <v>7107</v>
      </c>
      <c r="C324" s="25" t="s">
        <v>438</v>
      </c>
      <c r="D324" s="26"/>
      <c r="E324" s="26"/>
      <c r="F324" s="25">
        <v>307</v>
      </c>
      <c r="G324" s="27" t="s">
        <v>436</v>
      </c>
      <c r="H324" s="27" t="s">
        <v>437</v>
      </c>
      <c r="I324" s="25">
        <v>0</v>
      </c>
      <c r="J324" s="25">
        <v>0</v>
      </c>
      <c r="K324" s="101">
        <v>-146.1</v>
      </c>
      <c r="L324" s="101"/>
      <c r="M324" s="101">
        <v>-96.1468053996067</v>
      </c>
      <c r="N324" s="101">
        <v>0</v>
      </c>
      <c r="O324" s="101">
        <v>0</v>
      </c>
      <c r="P324" s="101">
        <v>-167.915561702128</v>
      </c>
      <c r="Q324" s="101">
        <v>-410.162367101735</v>
      </c>
      <c r="R324" s="43">
        <f t="shared" si="15"/>
        <v>-410.16</v>
      </c>
      <c r="S324" s="76"/>
      <c r="T324" s="81"/>
    </row>
    <row r="325" s="2" customFormat="1" spans="1:20">
      <c r="A325" s="16">
        <v>323</v>
      </c>
      <c r="B325" s="25">
        <v>9563</v>
      </c>
      <c r="C325" s="25" t="s">
        <v>439</v>
      </c>
      <c r="D325" s="26"/>
      <c r="E325" s="26"/>
      <c r="F325" s="25">
        <v>307</v>
      </c>
      <c r="G325" s="27" t="s">
        <v>436</v>
      </c>
      <c r="H325" s="27" t="s">
        <v>437</v>
      </c>
      <c r="I325" s="25">
        <v>0</v>
      </c>
      <c r="J325" s="25">
        <v>0</v>
      </c>
      <c r="K325" s="101">
        <v>202.3</v>
      </c>
      <c r="L325" s="101"/>
      <c r="M325" s="101">
        <v>0</v>
      </c>
      <c r="N325" s="101">
        <v>-1</v>
      </c>
      <c r="O325" s="101">
        <v>0</v>
      </c>
      <c r="P325" s="101">
        <v>-97.2253617021277</v>
      </c>
      <c r="Q325" s="101">
        <v>104.074638297872</v>
      </c>
      <c r="R325" s="43">
        <f t="shared" si="15"/>
        <v>104.07</v>
      </c>
      <c r="S325" s="76"/>
      <c r="T325" s="81"/>
    </row>
    <row r="326" s="2" customFormat="1" spans="1:20">
      <c r="A326" s="16">
        <v>324</v>
      </c>
      <c r="B326" s="25">
        <v>10613</v>
      </c>
      <c r="C326" s="25" t="s">
        <v>440</v>
      </c>
      <c r="D326" s="26"/>
      <c r="E326" s="26"/>
      <c r="F326" s="25">
        <v>307</v>
      </c>
      <c r="G326" s="27" t="s">
        <v>436</v>
      </c>
      <c r="H326" s="27" t="s">
        <v>437</v>
      </c>
      <c r="I326" s="25">
        <v>0</v>
      </c>
      <c r="J326" s="25">
        <v>0</v>
      </c>
      <c r="K326" s="101">
        <v>-120</v>
      </c>
      <c r="L326" s="101"/>
      <c r="M326" s="101">
        <v>-393.559480703447</v>
      </c>
      <c r="N326" s="101">
        <v>0</v>
      </c>
      <c r="O326" s="101">
        <v>0</v>
      </c>
      <c r="P326" s="101">
        <v>-47.0605222063294</v>
      </c>
      <c r="Q326" s="101">
        <v>-560.620002909776</v>
      </c>
      <c r="R326" s="43">
        <f t="shared" si="15"/>
        <v>-560.62</v>
      </c>
      <c r="S326" s="76"/>
      <c r="T326" s="81"/>
    </row>
    <row r="327" s="2" customFormat="1" spans="1:20">
      <c r="A327" s="16">
        <v>325</v>
      </c>
      <c r="B327" s="25">
        <v>10989</v>
      </c>
      <c r="C327" s="25" t="s">
        <v>441</v>
      </c>
      <c r="D327" s="26"/>
      <c r="E327" s="26"/>
      <c r="F327" s="25">
        <v>307</v>
      </c>
      <c r="G327" s="27" t="s">
        <v>436</v>
      </c>
      <c r="H327" s="27" t="s">
        <v>437</v>
      </c>
      <c r="I327" s="25">
        <v>0</v>
      </c>
      <c r="J327" s="25">
        <v>0</v>
      </c>
      <c r="K327" s="101">
        <v>-405.2</v>
      </c>
      <c r="L327" s="101"/>
      <c r="M327" s="101">
        <v>-457.607770619414</v>
      </c>
      <c r="N327" s="101">
        <v>0</v>
      </c>
      <c r="O327" s="101">
        <v>0</v>
      </c>
      <c r="P327" s="101">
        <v>-338.094585259319</v>
      </c>
      <c r="Q327" s="101">
        <v>-1200.90235587873</v>
      </c>
      <c r="R327" s="43">
        <f t="shared" si="15"/>
        <v>-1200.9</v>
      </c>
      <c r="S327" s="76"/>
      <c r="T327" s="81"/>
    </row>
    <row r="328" s="2" customFormat="1" spans="1:20">
      <c r="A328" s="16">
        <v>326</v>
      </c>
      <c r="B328" s="25">
        <v>9669</v>
      </c>
      <c r="C328" s="25" t="s">
        <v>442</v>
      </c>
      <c r="D328" s="26"/>
      <c r="E328" s="26"/>
      <c r="F328" s="25">
        <v>307</v>
      </c>
      <c r="G328" s="27" t="s">
        <v>436</v>
      </c>
      <c r="H328" s="27" t="s">
        <v>437</v>
      </c>
      <c r="I328" s="25">
        <v>0</v>
      </c>
      <c r="J328" s="25">
        <v>0</v>
      </c>
      <c r="K328" s="101">
        <v>-300.4</v>
      </c>
      <c r="L328" s="101"/>
      <c r="M328" s="101">
        <v>-614.544414316892</v>
      </c>
      <c r="N328" s="101">
        <v>-1</v>
      </c>
      <c r="O328" s="101">
        <v>0</v>
      </c>
      <c r="P328" s="101">
        <v>-334.590085259319</v>
      </c>
      <c r="Q328" s="101">
        <v>-1250.53449957621</v>
      </c>
      <c r="R328" s="43">
        <f t="shared" si="15"/>
        <v>-1250.53</v>
      </c>
      <c r="S328" s="76"/>
      <c r="T328" s="81"/>
    </row>
    <row r="329" s="2" customFormat="1" spans="1:20">
      <c r="A329" s="16">
        <v>327</v>
      </c>
      <c r="B329" s="54">
        <v>990264</v>
      </c>
      <c r="C329" s="54" t="s">
        <v>443</v>
      </c>
      <c r="D329" s="55"/>
      <c r="E329" s="55"/>
      <c r="F329" s="25">
        <v>307</v>
      </c>
      <c r="G329" s="27" t="s">
        <v>436</v>
      </c>
      <c r="H329" s="27" t="s">
        <v>437</v>
      </c>
      <c r="I329" s="25">
        <v>0</v>
      </c>
      <c r="J329" s="25">
        <v>0</v>
      </c>
      <c r="K329" s="101">
        <v>0</v>
      </c>
      <c r="L329" s="101"/>
      <c r="M329" s="101">
        <v>-262.836260435491</v>
      </c>
      <c r="N329" s="101">
        <v>0</v>
      </c>
      <c r="O329" s="101">
        <v>-100</v>
      </c>
      <c r="P329" s="101">
        <v>-301.897450205614</v>
      </c>
      <c r="Q329" s="101">
        <v>-664.733710641105</v>
      </c>
      <c r="R329" s="43">
        <f t="shared" si="15"/>
        <v>-664.73</v>
      </c>
      <c r="S329" s="76"/>
      <c r="T329" s="81"/>
    </row>
    <row r="330" s="2" customFormat="1" spans="1:20">
      <c r="A330" s="16">
        <v>328</v>
      </c>
      <c r="B330" s="54">
        <v>993501</v>
      </c>
      <c r="C330" s="54" t="s">
        <v>444</v>
      </c>
      <c r="D330" s="55"/>
      <c r="E330" s="55"/>
      <c r="F330" s="25">
        <v>307</v>
      </c>
      <c r="G330" s="27" t="s">
        <v>436</v>
      </c>
      <c r="H330" s="27" t="s">
        <v>437</v>
      </c>
      <c r="I330" s="25">
        <v>0</v>
      </c>
      <c r="J330" s="25">
        <v>0</v>
      </c>
      <c r="K330" s="101">
        <v>-321.9</v>
      </c>
      <c r="L330" s="101"/>
      <c r="M330" s="101">
        <v>-286.030168033241</v>
      </c>
      <c r="N330" s="101">
        <v>0</v>
      </c>
      <c r="O330" s="101">
        <v>0</v>
      </c>
      <c r="P330" s="101">
        <v>-405.247660317428</v>
      </c>
      <c r="Q330" s="101">
        <v>-1013.17782835067</v>
      </c>
      <c r="R330" s="43">
        <f t="shared" si="15"/>
        <v>-1013.18</v>
      </c>
      <c r="S330" s="76"/>
      <c r="T330" s="81"/>
    </row>
    <row r="331" s="2" customFormat="1" spans="1:20">
      <c r="A331" s="16">
        <v>329</v>
      </c>
      <c r="B331" s="54">
        <v>991137</v>
      </c>
      <c r="C331" s="54" t="s">
        <v>445</v>
      </c>
      <c r="D331" s="55"/>
      <c r="E331" s="55"/>
      <c r="F331" s="25">
        <v>307</v>
      </c>
      <c r="G331" s="27" t="s">
        <v>436</v>
      </c>
      <c r="H331" s="27" t="s">
        <v>437</v>
      </c>
      <c r="I331" s="25">
        <v>0</v>
      </c>
      <c r="J331" s="25">
        <v>0</v>
      </c>
      <c r="K331" s="101">
        <v>-424.2</v>
      </c>
      <c r="L331" s="101"/>
      <c r="M331" s="101">
        <v>-261.078176749124</v>
      </c>
      <c r="N331" s="101">
        <v>0</v>
      </c>
      <c r="O331" s="101">
        <v>0</v>
      </c>
      <c r="P331" s="101">
        <v>-159.161441802253</v>
      </c>
      <c r="Q331" s="102">
        <v>-632.339618551377</v>
      </c>
      <c r="R331" s="43">
        <f t="shared" si="15"/>
        <v>-632.34</v>
      </c>
      <c r="S331" s="76"/>
      <c r="T331" s="81"/>
    </row>
    <row r="332" s="2" customFormat="1" spans="1:20">
      <c r="A332" s="16">
        <v>330</v>
      </c>
      <c r="B332" s="25">
        <v>8527</v>
      </c>
      <c r="C332" s="25" t="s">
        <v>446</v>
      </c>
      <c r="D332" s="26"/>
      <c r="E332" s="26"/>
      <c r="F332" s="25">
        <v>307</v>
      </c>
      <c r="G332" s="27" t="s">
        <v>436</v>
      </c>
      <c r="H332" s="27" t="s">
        <v>437</v>
      </c>
      <c r="I332" s="25">
        <v>0</v>
      </c>
      <c r="J332" s="25">
        <v>0</v>
      </c>
      <c r="K332" s="101">
        <v>-200</v>
      </c>
      <c r="L332" s="101"/>
      <c r="M332" s="101">
        <v>-402.518953542134</v>
      </c>
      <c r="N332" s="101">
        <v>0</v>
      </c>
      <c r="O332" s="101">
        <v>0</v>
      </c>
      <c r="P332" s="101">
        <v>-25.2269787234043</v>
      </c>
      <c r="Q332" s="101">
        <v>-627.745932265538</v>
      </c>
      <c r="R332" s="43">
        <f t="shared" si="15"/>
        <v>-627.75</v>
      </c>
      <c r="S332" s="76"/>
      <c r="T332" s="81"/>
    </row>
    <row r="333" s="2" customFormat="1" spans="1:20">
      <c r="A333" s="16">
        <v>331</v>
      </c>
      <c r="B333" s="94">
        <v>7588</v>
      </c>
      <c r="C333" s="94" t="s">
        <v>447</v>
      </c>
      <c r="D333" s="95"/>
      <c r="E333" s="95"/>
      <c r="F333" s="25">
        <v>307</v>
      </c>
      <c r="G333" s="27" t="s">
        <v>436</v>
      </c>
      <c r="H333" s="27" t="s">
        <v>437</v>
      </c>
      <c r="I333" s="25">
        <v>0</v>
      </c>
      <c r="J333" s="25">
        <v>0</v>
      </c>
      <c r="K333" s="101">
        <v>0</v>
      </c>
      <c r="L333" s="101">
        <v>-23.2</v>
      </c>
      <c r="M333" s="101">
        <v>0</v>
      </c>
      <c r="N333" s="101">
        <v>0</v>
      </c>
      <c r="O333" s="101">
        <v>0</v>
      </c>
      <c r="P333" s="101">
        <v>-30.5669787234043</v>
      </c>
      <c r="Q333" s="101">
        <v>-53.7669787234043</v>
      </c>
      <c r="R333" s="43">
        <f t="shared" si="15"/>
        <v>-53.77</v>
      </c>
      <c r="S333" s="76"/>
      <c r="T333" s="81"/>
    </row>
    <row r="334" s="2" customFormat="1" spans="1:20">
      <c r="A334" s="16">
        <v>332</v>
      </c>
      <c r="B334" s="94">
        <v>10890</v>
      </c>
      <c r="C334" s="94" t="s">
        <v>448</v>
      </c>
      <c r="D334" s="95"/>
      <c r="E334" s="95"/>
      <c r="F334" s="25">
        <v>307</v>
      </c>
      <c r="G334" s="27" t="s">
        <v>436</v>
      </c>
      <c r="H334" s="27" t="s">
        <v>437</v>
      </c>
      <c r="I334" s="25">
        <v>0</v>
      </c>
      <c r="J334" s="25">
        <v>0</v>
      </c>
      <c r="K334" s="101">
        <v>0</v>
      </c>
      <c r="L334" s="101">
        <v>-8</v>
      </c>
      <c r="M334" s="101">
        <v>-22.0229787234043</v>
      </c>
      <c r="N334" s="101">
        <v>0</v>
      </c>
      <c r="O334" s="101">
        <v>0</v>
      </c>
      <c r="P334" s="101">
        <v>-23.6507787234043</v>
      </c>
      <c r="Q334" s="101">
        <v>-53.6737574468086</v>
      </c>
      <c r="R334" s="43">
        <f t="shared" si="15"/>
        <v>-53.67</v>
      </c>
      <c r="S334" s="76"/>
      <c r="T334" s="81"/>
    </row>
    <row r="335" s="2" customFormat="1" spans="1:20">
      <c r="A335" s="16">
        <v>333</v>
      </c>
      <c r="B335" s="94">
        <v>4529</v>
      </c>
      <c r="C335" s="94" t="s">
        <v>449</v>
      </c>
      <c r="D335" s="95"/>
      <c r="E335" s="95"/>
      <c r="F335" s="25">
        <v>307</v>
      </c>
      <c r="G335" s="27" t="s">
        <v>436</v>
      </c>
      <c r="H335" s="27" t="s">
        <v>437</v>
      </c>
      <c r="I335" s="25">
        <v>0</v>
      </c>
      <c r="J335" s="25">
        <v>0</v>
      </c>
      <c r="K335" s="101">
        <v>0</v>
      </c>
      <c r="L335" s="101"/>
      <c r="M335" s="101">
        <v>0</v>
      </c>
      <c r="N335" s="101">
        <v>0</v>
      </c>
      <c r="O335" s="101">
        <v>0</v>
      </c>
      <c r="P335" s="101">
        <v>0</v>
      </c>
      <c r="Q335" s="101">
        <v>0</v>
      </c>
      <c r="R335" s="43">
        <f t="shared" si="15"/>
        <v>0</v>
      </c>
      <c r="S335" s="76"/>
      <c r="T335" s="81"/>
    </row>
    <row r="336" s="2" customFormat="1" spans="1:20">
      <c r="A336" s="16">
        <v>334</v>
      </c>
      <c r="B336" s="94">
        <v>7551</v>
      </c>
      <c r="C336" s="94" t="s">
        <v>450</v>
      </c>
      <c r="D336" s="95"/>
      <c r="E336" s="95"/>
      <c r="F336" s="25">
        <v>307</v>
      </c>
      <c r="G336" s="27" t="s">
        <v>436</v>
      </c>
      <c r="H336" s="27" t="s">
        <v>437</v>
      </c>
      <c r="I336" s="25">
        <v>0</v>
      </c>
      <c r="J336" s="25">
        <v>0</v>
      </c>
      <c r="K336" s="101">
        <v>0</v>
      </c>
      <c r="L336" s="101"/>
      <c r="M336" s="101">
        <v>0</v>
      </c>
      <c r="N336" s="101">
        <v>0</v>
      </c>
      <c r="O336" s="101">
        <v>0</v>
      </c>
      <c r="P336" s="101">
        <v>-32.7029787234043</v>
      </c>
      <c r="Q336" s="101">
        <v>-32.7029787234043</v>
      </c>
      <c r="R336" s="43">
        <f t="shared" si="15"/>
        <v>-32.7</v>
      </c>
      <c r="S336" s="76"/>
      <c r="T336" s="81"/>
    </row>
    <row r="337" s="2" customFormat="1" spans="1:20">
      <c r="A337" s="16">
        <v>335</v>
      </c>
      <c r="B337" s="94">
        <v>11393</v>
      </c>
      <c r="C337" s="94" t="s">
        <v>451</v>
      </c>
      <c r="D337" s="95"/>
      <c r="E337" s="95"/>
      <c r="F337" s="25">
        <v>307</v>
      </c>
      <c r="G337" s="27" t="s">
        <v>436</v>
      </c>
      <c r="H337" s="27" t="s">
        <v>437</v>
      </c>
      <c r="I337" s="25">
        <v>0</v>
      </c>
      <c r="J337" s="25">
        <v>0</v>
      </c>
      <c r="K337" s="101">
        <v>0</v>
      </c>
      <c r="L337" s="101">
        <v>-14.8</v>
      </c>
      <c r="M337" s="101">
        <v>0</v>
      </c>
      <c r="N337" s="101">
        <v>0</v>
      </c>
      <c r="O337" s="101">
        <v>0</v>
      </c>
      <c r="P337" s="101">
        <v>-15.282</v>
      </c>
      <c r="Q337" s="101">
        <v>-30.082</v>
      </c>
      <c r="R337" s="43">
        <f t="shared" si="15"/>
        <v>-30.08</v>
      </c>
      <c r="S337" s="76"/>
      <c r="T337" s="81"/>
    </row>
    <row r="338" s="2" customFormat="1" spans="1:20">
      <c r="A338" s="16">
        <v>336</v>
      </c>
      <c r="B338" s="94">
        <v>9190</v>
      </c>
      <c r="C338" s="94" t="s">
        <v>452</v>
      </c>
      <c r="D338" s="95"/>
      <c r="E338" s="95"/>
      <c r="F338" s="25">
        <v>307</v>
      </c>
      <c r="G338" s="27" t="s">
        <v>436</v>
      </c>
      <c r="H338" s="27" t="s">
        <v>437</v>
      </c>
      <c r="I338" s="25">
        <v>0</v>
      </c>
      <c r="J338" s="25">
        <v>0</v>
      </c>
      <c r="K338" s="101">
        <v>0</v>
      </c>
      <c r="L338" s="101">
        <v>-14.8</v>
      </c>
      <c r="M338" s="101">
        <v>-32.7029787234043</v>
      </c>
      <c r="N338" s="101">
        <v>0</v>
      </c>
      <c r="O338" s="101">
        <v>0</v>
      </c>
      <c r="P338" s="101">
        <v>-14.214</v>
      </c>
      <c r="Q338" s="101">
        <v>-61.7169787234043</v>
      </c>
      <c r="R338" s="43">
        <f t="shared" si="15"/>
        <v>-61.72</v>
      </c>
      <c r="S338" s="76"/>
      <c r="T338" s="81"/>
    </row>
    <row r="339" s="2" customFormat="1" spans="1:20">
      <c r="A339" s="16">
        <v>337</v>
      </c>
      <c r="B339" s="94">
        <v>10892</v>
      </c>
      <c r="C339" s="94" t="s">
        <v>453</v>
      </c>
      <c r="D339" s="95"/>
      <c r="E339" s="95"/>
      <c r="F339" s="25">
        <v>307</v>
      </c>
      <c r="G339" s="27" t="s">
        <v>436</v>
      </c>
      <c r="H339" s="27" t="s">
        <v>437</v>
      </c>
      <c r="I339" s="25">
        <v>0</v>
      </c>
      <c r="J339" s="25">
        <v>0</v>
      </c>
      <c r="K339" s="101">
        <v>0</v>
      </c>
      <c r="L339" s="101"/>
      <c r="M339" s="101">
        <v>0</v>
      </c>
      <c r="N339" s="101">
        <v>0</v>
      </c>
      <c r="O339" s="101">
        <v>0</v>
      </c>
      <c r="P339" s="101">
        <v>-31.632</v>
      </c>
      <c r="Q339" s="101">
        <v>-31.632</v>
      </c>
      <c r="R339" s="43">
        <f t="shared" si="15"/>
        <v>-31.63</v>
      </c>
      <c r="S339" s="76"/>
      <c r="T339" s="81"/>
    </row>
    <row r="340" spans="1:19">
      <c r="A340" s="16">
        <v>338</v>
      </c>
      <c r="B340" s="94">
        <v>990280</v>
      </c>
      <c r="C340" s="94" t="s">
        <v>454</v>
      </c>
      <c r="D340" s="95"/>
      <c r="E340" s="95"/>
      <c r="F340" s="25">
        <v>307</v>
      </c>
      <c r="G340" s="27" t="s">
        <v>436</v>
      </c>
      <c r="H340" s="27" t="s">
        <v>437</v>
      </c>
      <c r="I340" s="25">
        <v>0</v>
      </c>
      <c r="J340" s="25">
        <v>0</v>
      </c>
      <c r="K340" s="101">
        <v>0</v>
      </c>
      <c r="L340" s="101"/>
      <c r="M340" s="101">
        <v>0</v>
      </c>
      <c r="N340" s="101">
        <v>0</v>
      </c>
      <c r="O340" s="101">
        <v>0</v>
      </c>
      <c r="P340" s="101">
        <v>0</v>
      </c>
      <c r="Q340" s="101">
        <v>0</v>
      </c>
      <c r="R340" s="43">
        <f t="shared" si="15"/>
        <v>0</v>
      </c>
      <c r="S340" s="40"/>
    </row>
    <row r="341" spans="1:19">
      <c r="A341" s="16">
        <v>339</v>
      </c>
      <c r="B341" s="94">
        <v>4291</v>
      </c>
      <c r="C341" s="94" t="s">
        <v>455</v>
      </c>
      <c r="D341" s="95"/>
      <c r="E341" s="95"/>
      <c r="F341" s="25">
        <v>307</v>
      </c>
      <c r="G341" s="27" t="s">
        <v>436</v>
      </c>
      <c r="H341" s="27" t="s">
        <v>437</v>
      </c>
      <c r="I341" s="25">
        <v>0</v>
      </c>
      <c r="J341" s="25">
        <v>0</v>
      </c>
      <c r="K341" s="101">
        <v>0</v>
      </c>
      <c r="L341" s="101">
        <v>-14.8</v>
      </c>
      <c r="M341" s="101">
        <v>0</v>
      </c>
      <c r="N341" s="101">
        <v>0</v>
      </c>
      <c r="O341" s="101">
        <v>0</v>
      </c>
      <c r="P341" s="101">
        <v>-13.146</v>
      </c>
      <c r="Q341" s="101">
        <v>-27.946</v>
      </c>
      <c r="R341" s="43">
        <f t="shared" si="15"/>
        <v>-27.95</v>
      </c>
      <c r="S341" s="40"/>
    </row>
    <row r="342" spans="1:19">
      <c r="A342" s="16">
        <v>340</v>
      </c>
      <c r="B342" s="94">
        <v>8022</v>
      </c>
      <c r="C342" s="94" t="s">
        <v>456</v>
      </c>
      <c r="D342" s="95"/>
      <c r="E342" s="95"/>
      <c r="F342" s="25">
        <v>307</v>
      </c>
      <c r="G342" s="27" t="s">
        <v>436</v>
      </c>
      <c r="H342" s="27" t="s">
        <v>437</v>
      </c>
      <c r="I342" s="25">
        <v>0</v>
      </c>
      <c r="J342" s="25">
        <v>0</v>
      </c>
      <c r="K342" s="101">
        <v>0</v>
      </c>
      <c r="L342" s="101">
        <v>-14.8</v>
      </c>
      <c r="M342" s="101">
        <v>0</v>
      </c>
      <c r="N342" s="101">
        <v>0</v>
      </c>
      <c r="O342" s="101">
        <v>0</v>
      </c>
      <c r="P342" s="101">
        <v>-16.35</v>
      </c>
      <c r="Q342" s="101">
        <v>-31.15</v>
      </c>
      <c r="R342" s="43">
        <f t="shared" si="15"/>
        <v>-31.15</v>
      </c>
      <c r="S342" s="40"/>
    </row>
    <row r="343" spans="1:19">
      <c r="A343" s="16">
        <v>341</v>
      </c>
      <c r="B343" s="94">
        <v>10902</v>
      </c>
      <c r="C343" s="94" t="s">
        <v>457</v>
      </c>
      <c r="D343" s="95"/>
      <c r="E343" s="95"/>
      <c r="F343" s="25">
        <v>307</v>
      </c>
      <c r="G343" s="27" t="s">
        <v>436</v>
      </c>
      <c r="H343" s="27" t="s">
        <v>437</v>
      </c>
      <c r="I343" s="25">
        <v>0</v>
      </c>
      <c r="J343" s="25">
        <v>0</v>
      </c>
      <c r="K343" s="101">
        <v>0</v>
      </c>
      <c r="L343" s="101"/>
      <c r="M343" s="101">
        <v>0</v>
      </c>
      <c r="N343" s="101">
        <v>0</v>
      </c>
      <c r="O343" s="101">
        <v>0</v>
      </c>
      <c r="P343" s="101">
        <v>0</v>
      </c>
      <c r="Q343" s="101">
        <v>0</v>
      </c>
      <c r="R343" s="43">
        <f t="shared" si="15"/>
        <v>0</v>
      </c>
      <c r="S343" s="40"/>
    </row>
    <row r="344" spans="1:19">
      <c r="A344" s="16">
        <v>342</v>
      </c>
      <c r="B344" s="94">
        <v>8592</v>
      </c>
      <c r="C344" s="94" t="s">
        <v>458</v>
      </c>
      <c r="D344" s="95"/>
      <c r="E344" s="95"/>
      <c r="F344" s="25">
        <v>307</v>
      </c>
      <c r="G344" s="27" t="s">
        <v>436</v>
      </c>
      <c r="H344" s="27" t="s">
        <v>437</v>
      </c>
      <c r="I344" s="25">
        <v>0</v>
      </c>
      <c r="J344" s="25">
        <v>0</v>
      </c>
      <c r="K344" s="101">
        <v>0</v>
      </c>
      <c r="L344" s="101">
        <v>-14.8</v>
      </c>
      <c r="M344" s="101">
        <v>0</v>
      </c>
      <c r="N344" s="101">
        <v>0</v>
      </c>
      <c r="O344" s="101">
        <v>0</v>
      </c>
      <c r="P344" s="101">
        <v>-13.146</v>
      </c>
      <c r="Q344" s="101">
        <v>-27.946</v>
      </c>
      <c r="R344" s="43">
        <f t="shared" si="15"/>
        <v>-27.95</v>
      </c>
      <c r="S344" s="40"/>
    </row>
    <row r="345" spans="1:19">
      <c r="A345" s="16">
        <v>343</v>
      </c>
      <c r="B345" s="94">
        <v>11117</v>
      </c>
      <c r="C345" s="94" t="s">
        <v>459</v>
      </c>
      <c r="D345" s="95"/>
      <c r="E345" s="95"/>
      <c r="F345" s="25">
        <v>307</v>
      </c>
      <c r="G345" s="27" t="s">
        <v>436</v>
      </c>
      <c r="H345" s="27" t="s">
        <v>437</v>
      </c>
      <c r="I345" s="25">
        <v>0</v>
      </c>
      <c r="J345" s="25">
        <v>0</v>
      </c>
      <c r="K345" s="101">
        <v>0</v>
      </c>
      <c r="L345" s="101">
        <v>-14</v>
      </c>
      <c r="M345" s="101">
        <v>-31.6349787234043</v>
      </c>
      <c r="N345" s="101">
        <v>0</v>
      </c>
      <c r="O345" s="101">
        <v>0</v>
      </c>
      <c r="P345" s="101">
        <v>-32.7</v>
      </c>
      <c r="Q345" s="101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4">
        <v>4449</v>
      </c>
      <c r="C346" s="94" t="s">
        <v>460</v>
      </c>
      <c r="D346" s="95"/>
      <c r="E346" s="95"/>
      <c r="F346" s="25">
        <v>307</v>
      </c>
      <c r="G346" s="27" t="s">
        <v>436</v>
      </c>
      <c r="H346" s="27" t="s">
        <v>437</v>
      </c>
      <c r="I346" s="25">
        <v>0</v>
      </c>
      <c r="J346" s="25">
        <v>0</v>
      </c>
      <c r="K346" s="101">
        <v>0</v>
      </c>
      <c r="L346" s="101">
        <v>-14.8</v>
      </c>
      <c r="M346" s="101">
        <v>0</v>
      </c>
      <c r="N346" s="101">
        <v>0</v>
      </c>
      <c r="O346" s="101">
        <v>0</v>
      </c>
      <c r="P346" s="101">
        <v>-16.35</v>
      </c>
      <c r="Q346" s="101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6">
        <v>5880</v>
      </c>
      <c r="C347" s="96" t="s">
        <v>461</v>
      </c>
      <c r="D347" s="97"/>
      <c r="E347" s="97"/>
      <c r="F347" s="25">
        <v>307</v>
      </c>
      <c r="G347" s="27" t="s">
        <v>436</v>
      </c>
      <c r="H347" s="27" t="s">
        <v>437</v>
      </c>
      <c r="I347" s="25">
        <v>0</v>
      </c>
      <c r="J347" s="25">
        <v>0</v>
      </c>
      <c r="K347" s="101">
        <v>0</v>
      </c>
      <c r="L347" s="101"/>
      <c r="M347" s="101">
        <v>0</v>
      </c>
      <c r="N347" s="101">
        <v>0</v>
      </c>
      <c r="O347" s="101">
        <v>0</v>
      </c>
      <c r="P347" s="101">
        <v>0</v>
      </c>
      <c r="Q347" s="101">
        <v>0</v>
      </c>
      <c r="R347" s="43">
        <f t="shared" si="15"/>
        <v>0</v>
      </c>
      <c r="S347" s="40"/>
    </row>
    <row r="348" spans="1:19">
      <c r="A348" s="16"/>
      <c r="B348" s="25"/>
      <c r="C348" s="98"/>
      <c r="D348" s="99"/>
      <c r="E348" s="99"/>
      <c r="F348" s="98"/>
      <c r="G348" s="100"/>
      <c r="H348" s="100" t="s">
        <v>17</v>
      </c>
      <c r="I348" s="98">
        <f>SUM(I3:I347)</f>
        <v>-8400</v>
      </c>
      <c r="J348" s="98">
        <f t="shared" ref="J348:R348" si="16">SUM(J3:J347)</f>
        <v>-1550.1</v>
      </c>
      <c r="K348" s="98">
        <f t="shared" si="16"/>
        <v>-14897.1</v>
      </c>
      <c r="L348" s="98">
        <f t="shared" si="16"/>
        <v>-5768.58</v>
      </c>
      <c r="M348" s="98">
        <f t="shared" si="16"/>
        <v>-32945.0337744041</v>
      </c>
      <c r="N348" s="98">
        <f t="shared" si="16"/>
        <v>-936.35</v>
      </c>
      <c r="O348" s="98">
        <f t="shared" si="16"/>
        <v>-12125</v>
      </c>
      <c r="P348" s="98">
        <f t="shared" si="16"/>
        <v>-25406.5657039016</v>
      </c>
      <c r="Q348" s="98">
        <f t="shared" si="16"/>
        <v>-101816.629478306</v>
      </c>
      <c r="R348" s="103">
        <f t="shared" si="16"/>
        <v>-101816.71</v>
      </c>
      <c r="S348" s="101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