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835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0" hidden="1">'任务分配明细表 '!$A$2:$HA$105</definedName>
    <definedName name="_xlnm._FilterDatabase" localSheetId="2" hidden="1">政策明细表!$A$2:$IK$26</definedName>
    <definedName name="_xlnm._FilterDatabase" localSheetId="1" hidden="1">明细表!$A$1:$I$224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<sst xmlns="http://schemas.openxmlformats.org/spreadsheetml/2006/main" count="652">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</sst>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6" fillId="9" borderId="13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37" fillId="21" borderId="1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H1" sqref="AH$1:AH$1048576"/>
    </sheetView>
  </sheetViews>
  <sheetFormatPr defaultColWidth="9" defaultRowHeight="13" customHeight="1"/>
  <cols>
    <col min="1" max="1" width="3.125" style="176" customWidth="1"/>
    <col min="2" max="2" width="7.25" style="3" customWidth="1"/>
    <col min="3" max="3" width="9.625" style="176" customWidth="1"/>
    <col min="4" max="4" width="7.375" style="176" customWidth="1"/>
    <col min="5" max="7" width="7.375" style="3" customWidth="1"/>
    <col min="8" max="8" width="7.375" style="176" customWidth="1"/>
    <col min="9" max="9" width="7.375" style="3" customWidth="1"/>
    <col min="10" max="10" width="7.375" style="179" customWidth="1"/>
    <col min="11" max="13" width="7.375" style="3" customWidth="1"/>
    <col min="14" max="14" width="7.375" style="179" customWidth="1"/>
    <col min="15" max="17" width="7.375" style="3" customWidth="1"/>
    <col min="18" max="29" width="7.375" style="176" customWidth="1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hidden="1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hidden="1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hidden="1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hidden="1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hidden="1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hidden="1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hidden="1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hidden="1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hidden="1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hidden="1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>
        <v>1</v>
      </c>
      <c r="I13" s="9">
        <v>5</v>
      </c>
      <c r="J13" s="202">
        <v>12475</v>
      </c>
      <c r="K13" s="203">
        <v>13722.5</v>
      </c>
      <c r="L13" s="203">
        <v>14970</v>
      </c>
      <c r="M13" s="203">
        <v>2</v>
      </c>
      <c r="N13" s="202">
        <v>13722.5</v>
      </c>
      <c r="O13" s="9">
        <v>167</v>
      </c>
      <c r="P13" s="204">
        <v>184</v>
      </c>
      <c r="Q13" s="204">
        <v>200</v>
      </c>
      <c r="R13" s="185">
        <v>2</v>
      </c>
      <c r="S13" s="208">
        <v>184</v>
      </c>
      <c r="T13" s="196">
        <v>801.9</v>
      </c>
      <c r="U13" s="196">
        <v>882.09</v>
      </c>
      <c r="V13" s="196">
        <v>962.28</v>
      </c>
      <c r="W13" s="196">
        <v>1</v>
      </c>
      <c r="X13" s="196">
        <v>801.9</v>
      </c>
      <c r="Y13" s="209">
        <f>VLOOKUP(B:B,[1]查询时间段分门店销售明细!$B$1:$X$65536,23,0)</f>
        <v>1364.37</v>
      </c>
      <c r="Z13" s="196">
        <v>1364.37</v>
      </c>
      <c r="AA13" s="196">
        <v>3594.24</v>
      </c>
      <c r="AB13" s="196">
        <v>3953.664</v>
      </c>
      <c r="AC13" s="196">
        <v>4313.088</v>
      </c>
      <c r="AD13" s="196">
        <v>1</v>
      </c>
      <c r="AE13" s="196">
        <v>3594.24</v>
      </c>
      <c r="AF13" s="196">
        <v>54600.3</v>
      </c>
      <c r="AG13" s="196">
        <v>60060.33</v>
      </c>
      <c r="AH13" s="196">
        <v>65520.36</v>
      </c>
      <c r="AI13" s="196">
        <v>2</v>
      </c>
      <c r="AJ13" s="196">
        <v>60060.33</v>
      </c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hidden="1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hidden="1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hidden="1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hidden="1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hidden="1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hidden="1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hidden="1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5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2</v>
      </c>
      <c r="N20" s="195">
        <f t="shared" si="0"/>
        <v>13722.5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2</v>
      </c>
      <c r="S20" s="195">
        <f t="shared" si="0"/>
        <v>184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801.9</v>
      </c>
      <c r="Y20" s="195">
        <f t="shared" si="0"/>
        <v>107037.1</v>
      </c>
      <c r="Z20" s="195">
        <f t="shared" si="0"/>
        <v>1364.37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3594.24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2</v>
      </c>
      <c r="AJ20" s="195">
        <f t="shared" si="0"/>
        <v>60060.33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hidden="1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hidden="1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hidden="1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hidden="1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hidden="1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hidden="1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hidden="1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hidden="1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hidden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hidden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hidden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hidden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hidden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hidden="1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hidden="1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hidden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hidden="1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hidden="1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hidden="1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hidden="1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hidden="1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hidden="1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hidden="1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hidden="1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hidden="1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hidden="1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hidden="1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hidden="1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hidden="1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hidden="1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hidden="1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hidden="1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hidden="1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hidden="1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hidden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hidden="1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hidden="1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hidden="1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hidden="1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hidden="1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hidden="1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hidden="1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hidden="1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hidden="1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hidden="1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hidden="1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hidden="1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hidden="1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hidden="1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hidden="1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hidden="1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hidden="1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hidden="1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hidden="1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hidden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hidden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hidden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hidden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hidden="1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hidden="1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hidden="1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hidden="1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hidden="1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hidden="1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hidden="1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hidden="1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hidden="1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hidden="1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hidden="1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hidden="1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hidden="1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hidden="1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hidden="1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hidden="1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hidden="1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hidden="1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hidden="1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hidden="1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hidden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hidden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hidden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hidden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hidden="1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hidden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hidden="1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5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13722.5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184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801.9</v>
      </c>
      <c r="Y105" s="7">
        <f t="shared" si="6"/>
        <v>601614.36</v>
      </c>
      <c r="Z105" s="7">
        <f t="shared" si="6"/>
        <v>1364.37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3594.24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60060.33</v>
      </c>
    </row>
  </sheetData>
  <autoFilter ref="A2:HA105">
    <filterColumn colId="1">
      <customFilters>
        <customFilter operator="equal" val="341"/>
      </customFilters>
    </filterColumn>
    <extLst/>
  </autoFilter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A199" workbookViewId="0">
      <selection activeCell="C42" sqref="C42:C224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2018-08-01T13:18:29Z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