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9390"/>
  </bookViews>
  <sheets>
    <sheet name="Sheet2" sheetId="2" r:id="rId1"/>
  </sheets>
  <definedNames>
    <definedName name="_xlnm._FilterDatabase" localSheetId="0" hidden="1">Sheet2!$A$3:$Q$123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<sst xmlns="http://schemas.openxmlformats.org/spreadsheetml/2006/main" count="261">
  <si>
    <t>价格调整申请表</t>
  </si>
  <si>
    <t xml:space="preserve">  申请部门：商品部                                                      申请人： 何莉莎</t>
  </si>
  <si>
    <t>申报日期：2018年7月31日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</si>
  <si>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</si>
  <si>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</si>
  <si>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</si>
  <si>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</si>
  <si>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</si>
  <si>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</si>
  <si>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</si>
  <si>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</si>
  <si>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</si>
  <si>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</si>
  <si>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现毛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</si>
  <si>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</si>
  <si>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</si>
  <si>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</si>
  <si>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</si>
  <si>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</si>
  <si>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</si>
  <si>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冰片(合成龙脑)</t>
  </si>
  <si>
    <t>1kg</t>
  </si>
  <si>
    <t>四川青神康华制药有限公司</t>
  </si>
  <si>
    <t>袋</t>
  </si>
  <si>
    <t>供货价上涨，毛利不足</t>
  </si>
  <si>
    <t>↑</t>
  </si>
  <si>
    <t>所有门店</t>
  </si>
  <si>
    <t>木香</t>
  </si>
  <si>
    <t>片</t>
  </si>
  <si>
    <t>成都吉安康药业有限公司</t>
  </si>
  <si>
    <t>10g</t>
  </si>
  <si>
    <t>姜黄</t>
  </si>
  <si>
    <t>成都中医大惠康药业有限公司</t>
  </si>
  <si>
    <t>盐大菟丝子</t>
  </si>
  <si>
    <t>盐炙</t>
  </si>
  <si>
    <t>其他生产厂家</t>
  </si>
  <si>
    <t>草红藤</t>
  </si>
  <si>
    <t>段</t>
  </si>
  <si>
    <t>不老草</t>
  </si>
  <si>
    <t>梗</t>
  </si>
  <si>
    <t/>
  </si>
  <si>
    <t>条</t>
  </si>
  <si>
    <t>地榆</t>
  </si>
  <si>
    <t>醋没药</t>
  </si>
  <si>
    <t>醋炙</t>
  </si>
  <si>
    <t>四川省中药饮片有限责任公司</t>
  </si>
  <si>
    <t>白薇</t>
  </si>
  <si>
    <t>乌梅</t>
  </si>
  <si>
    <t>净制</t>
  </si>
  <si>
    <t>南鹤虱</t>
  </si>
  <si>
    <t>千年健</t>
  </si>
  <si>
    <t>鸡矢藤</t>
  </si>
  <si>
    <t>四川利民中药饮片有限责任公司</t>
  </si>
  <si>
    <t>糯米藤根</t>
  </si>
  <si>
    <t>黄连片</t>
  </si>
  <si>
    <t>生石膏</t>
  </si>
  <si>
    <t>粗粉</t>
  </si>
  <si>
    <t>四川陈善堂中药饮片有限公司</t>
  </si>
  <si>
    <t>胖大海</t>
  </si>
  <si>
    <t>精选</t>
  </si>
  <si>
    <t>莪术</t>
  </si>
  <si>
    <t>黄芪</t>
  </si>
  <si>
    <t>斜片</t>
  </si>
  <si>
    <t>重庆中药饮片厂</t>
  </si>
  <si>
    <t>侧柏叶</t>
  </si>
  <si>
    <t>利民中药材公司</t>
  </si>
  <si>
    <t>茯神</t>
  </si>
  <si>
    <t>酒黄芩</t>
  </si>
  <si>
    <t>家种、片</t>
  </si>
  <si>
    <t>盐知母</t>
  </si>
  <si>
    <t>太极集团四川绵阳制药有限公司</t>
  </si>
  <si>
    <t>前胡</t>
  </si>
  <si>
    <t>北沙参</t>
  </si>
  <si>
    <t>白英</t>
  </si>
  <si>
    <t>鸡内金</t>
  </si>
  <si>
    <t>肉豆蔻</t>
  </si>
  <si>
    <t>枳椇子</t>
  </si>
  <si>
    <t>麸炒白术</t>
  </si>
  <si>
    <t>黑豆</t>
  </si>
  <si>
    <t>白附子</t>
  </si>
  <si>
    <t>复制</t>
  </si>
  <si>
    <t>预知子</t>
  </si>
  <si>
    <t>制草乌</t>
  </si>
  <si>
    <t>煅珍珠母</t>
  </si>
  <si>
    <t>明煅</t>
  </si>
  <si>
    <t>香通</t>
  </si>
  <si>
    <t>防风</t>
  </si>
  <si>
    <t>片(引种)</t>
  </si>
  <si>
    <t>芡实</t>
  </si>
  <si>
    <t>侧柏炭</t>
  </si>
  <si>
    <t>制炭</t>
  </si>
  <si>
    <t>煅紫石英</t>
  </si>
  <si>
    <t>醋淬、粗粉</t>
  </si>
  <si>
    <t>香加皮</t>
  </si>
  <si>
    <t>淡竹叶</t>
  </si>
  <si>
    <t>威灵仙</t>
  </si>
  <si>
    <t>麻黄根</t>
  </si>
  <si>
    <t>制天南星</t>
  </si>
  <si>
    <t>炒火麻仁</t>
  </si>
  <si>
    <t>清炒</t>
  </si>
  <si>
    <t>淮通</t>
  </si>
  <si>
    <t>成都科欣药业有限公司(原:成都三瑞药业有限公司)</t>
  </si>
  <si>
    <t>川香薷</t>
  </si>
  <si>
    <t>金沸草</t>
  </si>
  <si>
    <t>白头翁</t>
  </si>
  <si>
    <t>钻地风</t>
  </si>
  <si>
    <t>牡丹皮</t>
  </si>
  <si>
    <t>合欢皮</t>
  </si>
  <si>
    <t>炒白扁豆</t>
  </si>
  <si>
    <t>蜜马兜铃</t>
  </si>
  <si>
    <t>白矾</t>
  </si>
  <si>
    <t>川银花</t>
  </si>
  <si>
    <t>黄柏</t>
  </si>
  <si>
    <t>丝</t>
  </si>
  <si>
    <t>高粱米</t>
  </si>
  <si>
    <t>蜜紫菀</t>
  </si>
  <si>
    <t>蜜百部</t>
  </si>
  <si>
    <t>鸡骨草</t>
  </si>
  <si>
    <t>吴茱萸</t>
  </si>
  <si>
    <t>碎</t>
  </si>
  <si>
    <t>何首乌</t>
  </si>
  <si>
    <t>来益牌天然维生素E软胶囊</t>
  </si>
  <si>
    <t>0.25gx160粒</t>
  </si>
  <si>
    <t>浙江医药股份有限公司新昌制药厂</t>
  </si>
  <si>
    <t>盒</t>
  </si>
  <si>
    <t>厂家维价</t>
  </si>
  <si>
    <t>依折麦布片</t>
  </si>
  <si>
    <t>10mgx10片</t>
  </si>
  <si>
    <t>杭州默沙东制药有限公司</t>
  </si>
  <si>
    <t>↓</t>
  </si>
  <si>
    <t>金蒿解热颗粒</t>
  </si>
  <si>
    <t>8gx6袋</t>
  </si>
  <si>
    <t>太极集团重庆涪陵制药厂有限公司</t>
  </si>
  <si>
    <t>茶碱缓释片</t>
  </si>
  <si>
    <t>0.1gx24片</t>
  </si>
  <si>
    <t>广州白云山光华</t>
  </si>
  <si>
    <t>呋喃唑酮片</t>
  </si>
  <si>
    <t>100mgx100片</t>
  </si>
  <si>
    <t>河南辅仁药业</t>
  </si>
  <si>
    <t>瓶</t>
  </si>
  <si>
    <t>复方倍氯米松樟脑乳膏(无极膏)</t>
  </si>
  <si>
    <t>漳州无极</t>
  </si>
  <si>
    <t>支</t>
  </si>
  <si>
    <t>复方酮康唑发用洗剂(康王洗剂)</t>
  </si>
  <si>
    <t>5ml</t>
  </si>
  <si>
    <t>滇虹股份</t>
  </si>
  <si>
    <t xml:space="preserve">复方酮康唑发用洗剂 </t>
  </si>
  <si>
    <t xml:space="preserve">100ml
</t>
  </si>
  <si>
    <t>滇虹药业股份</t>
  </si>
  <si>
    <t>50ml</t>
  </si>
  <si>
    <t>取消会员价</t>
  </si>
  <si>
    <t>复方紫草油</t>
  </si>
  <si>
    <t>30ml</t>
  </si>
  <si>
    <t>健民集团叶开泰</t>
  </si>
  <si>
    <t>枸杞子</t>
  </si>
  <si>
    <t>210g</t>
  </si>
  <si>
    <t>四川德仁堂中药科技股份有限公司</t>
  </si>
  <si>
    <t>120g</t>
  </si>
  <si>
    <t>成都德仁堂药业有限公司中药分公司</t>
  </si>
  <si>
    <t>金银花</t>
  </si>
  <si>
    <t>45g</t>
  </si>
  <si>
    <t>金银花糖</t>
  </si>
  <si>
    <t>2gx22粒(铁盒)</t>
  </si>
  <si>
    <t>江西草珊瑚药业有限公司</t>
  </si>
  <si>
    <t>草珊瑚薄荷含片</t>
  </si>
  <si>
    <t>1.5gx22片(铁盒)</t>
  </si>
  <si>
    <t>罗汉果糖</t>
  </si>
  <si>
    <t>甘草罗汉果乌梅青果含片</t>
  </si>
  <si>
    <t>1.8gx22片(铁盒)</t>
  </si>
  <si>
    <t>胖大海糖</t>
  </si>
  <si>
    <t>1.5gx11粒x2板(铁盒)</t>
  </si>
  <si>
    <t>枇杷金银花含片</t>
  </si>
  <si>
    <t>开城牌高丽参</t>
  </si>
  <si>
    <t>铁罐装40支人级37.5g</t>
  </si>
  <si>
    <t>罐</t>
  </si>
  <si>
    <t>高丽人参（开城）</t>
  </si>
  <si>
    <t>人30支150g</t>
  </si>
  <si>
    <t>白山市华正医药药材有限责任公司</t>
  </si>
  <si>
    <t>朝鲜红参</t>
  </si>
  <si>
    <t>天40支单支普盒12g(开城)</t>
  </si>
  <si>
    <t>人40支单支普盒12g(开城)</t>
  </si>
  <si>
    <t>铁罐装30支天级75g</t>
  </si>
  <si>
    <t>铁罐装20支天级150g</t>
  </si>
  <si>
    <t>铁罐装40支天级37.5g</t>
  </si>
  <si>
    <t>铁罐装20支人级150g</t>
  </si>
  <si>
    <t>苋菜黄连素胶囊</t>
  </si>
  <si>
    <t>0.4gx12粒x2板</t>
  </si>
  <si>
    <t>福州海王金象中药制药有限公司</t>
  </si>
  <si>
    <t>甲苯咪唑片(安乐士)</t>
  </si>
  <si>
    <t>100mgx6片</t>
  </si>
  <si>
    <t>西安杨森</t>
  </si>
  <si>
    <t>马来酸氯苯那敏片(扑尔敏片)</t>
  </si>
  <si>
    <t>4mgx100片</t>
  </si>
  <si>
    <t>湖北华中</t>
  </si>
  <si>
    <t>硫酸庆大霉素片</t>
  </si>
  <si>
    <t>40mg(4万u)x100片</t>
  </si>
  <si>
    <t>西南药业</t>
  </si>
  <si>
    <t>酚氨咖敏(克感敏片)</t>
  </si>
  <si>
    <t>100片</t>
  </si>
  <si>
    <t>重庆和平</t>
  </si>
  <si>
    <t>西青果茶(藏青果茶)</t>
  </si>
  <si>
    <t>15gx10块</t>
  </si>
  <si>
    <t>广西正堂药业</t>
  </si>
  <si>
    <t>吡拉西坦片</t>
  </si>
  <si>
    <t>0.4gx100片</t>
  </si>
  <si>
    <t>东北制药总厂(沈阳第一制药）</t>
  </si>
  <si>
    <t>银黄含片</t>
  </si>
  <si>
    <t>0.65gx24片</t>
  </si>
  <si>
    <t>上海信谊天平(信谊嘉华)</t>
  </si>
  <si>
    <t>碳酸氢钠片</t>
  </si>
  <si>
    <t>0.5gx100片</t>
  </si>
  <si>
    <t>上海玉瑞(安阳)</t>
  </si>
  <si>
    <t>复方田七胃痛胶囊</t>
  </si>
  <si>
    <t>0.5gx10粒x2袋</t>
  </si>
  <si>
    <t>桂林三金生物</t>
  </si>
  <si>
    <t>复方醋酸氟轻松酊(三花皮炎宁酊)</t>
  </si>
  <si>
    <t>内蒙古大唐药业有限公司</t>
  </si>
  <si>
    <t>云南白药创可贴</t>
  </si>
  <si>
    <t>1.5cmx2.3cmx50片(经济型)</t>
  </si>
  <si>
    <t>云南白药集团无锡药业有限公司</t>
  </si>
  <si>
    <t>云南白药痔疮膏</t>
  </si>
  <si>
    <t>1.5gx4支</t>
  </si>
  <si>
    <t>云南白药股份</t>
  </si>
  <si>
    <t>1.5gx6支</t>
  </si>
  <si>
    <t>云南白药气雾剂</t>
  </si>
  <si>
    <t>50g+60g</t>
  </si>
  <si>
    <t>85g+30g</t>
  </si>
  <si>
    <t>套</t>
  </si>
  <si>
    <t>云南白药酊</t>
  </si>
  <si>
    <t>60ml</t>
  </si>
  <si>
    <t>云南白药集团股份有限公司</t>
  </si>
  <si>
    <t>120ml</t>
  </si>
  <si>
    <t>阿咖酚散</t>
  </si>
  <si>
    <t>0.386gx100包</t>
  </si>
  <si>
    <t>广州白云山何济公制药</t>
  </si>
  <si>
    <t>结石通片</t>
  </si>
  <si>
    <t>0.25gx100片(糖衣)</t>
  </si>
  <si>
    <t>广东恒诚制药有限公司(湛江向阳药业有限公司)</t>
  </si>
  <si>
    <t>狮马龙活络油</t>
  </si>
  <si>
    <t>20ml</t>
  </si>
  <si>
    <t>香港英吉利制药厂公司</t>
  </si>
  <si>
    <t>利巴韦林分散片</t>
  </si>
  <si>
    <t>100mgx24片</t>
  </si>
  <si>
    <t>国药集团国瑞药业有限公司</t>
  </si>
  <si>
    <t>维生素B12片</t>
  </si>
  <si>
    <t>25ugx100片</t>
  </si>
  <si>
    <t>上海信谊九福</t>
  </si>
  <si>
    <t>硝酸甘油片</t>
  </si>
  <si>
    <t>0.5mgx100片</t>
  </si>
  <si>
    <t>北京益民</t>
  </si>
  <si>
    <t>陈香露白露片</t>
  </si>
  <si>
    <t>贵州百灵企业集团制药股份有限公司</t>
  </si>
  <si>
    <t>酮康唑洗剂(采乐)</t>
  </si>
  <si>
    <t>1%：50ml</t>
  </si>
  <si>
    <t>西安杨森制药有限公司</t>
  </si>
  <si>
    <t>备注：以上品种调价至2018.8.2日起执行。</t>
  </si>
  <si>
    <t>董事长：</t>
  </si>
  <si>
    <t>总经理：</t>
  </si>
  <si>
    <t>商品部：</t>
  </si>
  <si>
    <t>采购部：</t>
  </si>
  <si>
    <t>制表时间：2018.8.01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</si>
</sst>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  <numFmt numFmtId="178" formatCode="0.0_ "/>
  </numFmts>
  <fonts count="4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11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1"/>
      <name val="Segoe UI Symbol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9"/>
      <name val="Arial"/>
      <charset val="0"/>
    </font>
    <font>
      <b/>
      <sz val="10"/>
      <color rgb="FFFF0000"/>
      <name val="Arial"/>
      <charset val="134"/>
    </font>
    <font>
      <b/>
      <sz val="11"/>
      <name val="宋体"/>
      <charset val="134"/>
    </font>
    <font>
      <sz val="11"/>
      <name val="Arial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17" borderId="14" applyNumberFormat="0" applyAlignment="0" applyProtection="0">
      <alignment vertical="center"/>
    </xf>
    <xf numFmtId="0" fontId="36" fillId="17" borderId="8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left" vertical="center"/>
    </xf>
    <xf numFmtId="178" fontId="7" fillId="0" borderId="4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10" fontId="10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0" fontId="8" fillId="0" borderId="0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"/>
  <sheetViews>
    <sheetView tabSelected="1" workbookViewId="0">
      <pane ySplit="3" topLeftCell="A4" activePane="bottomLeft" state="frozen"/>
      <selection/>
      <selection pane="bottomLeft" activeCell="S7" sqref="S7"/>
    </sheetView>
  </sheetViews>
  <sheetFormatPr defaultColWidth="9" defaultRowHeight="15"/>
  <cols>
    <col min="1" max="1" width="5.875" style="4" customWidth="1"/>
    <col min="2" max="2" width="6.6" style="5" customWidth="1"/>
    <col min="3" max="3" width="10.875" style="2" customWidth="1"/>
    <col min="4" max="4" width="7.125" style="2" customWidth="1"/>
    <col min="5" max="5" width="23.375" style="2" customWidth="1"/>
    <col min="6" max="6" width="6.375" style="1" customWidth="1"/>
    <col min="7" max="7" width="6" style="1" customWidth="1"/>
    <col min="8" max="8" width="5.875" style="1" customWidth="1"/>
    <col min="9" max="9" width="9.75" style="6" customWidth="1"/>
    <col min="10" max="10" width="7.5" style="7" customWidth="1"/>
    <col min="11" max="11" width="8.56666666666667" style="8" customWidth="1"/>
    <col min="12" max="12" width="8.75" style="9" customWidth="1"/>
    <col min="13" max="13" width="6.5" style="5" customWidth="1"/>
    <col min="14" max="14" width="12.5" style="10" customWidth="1"/>
    <col min="15" max="15" width="5.875" style="11" customWidth="1"/>
    <col min="16" max="16" width="8.25" style="1" customWidth="1"/>
    <col min="17" max="17" width="7.75" style="1" customWidth="1"/>
    <col min="18" max="16384" width="9" style="1"/>
  </cols>
  <sheetData>
    <row r="1" s="1" customFormat="1" ht="24" customHeight="1" spans="1:17">
      <c r="A1" s="12" t="s">
        <v>0</v>
      </c>
      <c r="B1" s="13"/>
      <c r="C1" s="13"/>
      <c r="D1" s="13"/>
      <c r="E1" s="14"/>
      <c r="F1" s="14"/>
      <c r="G1" s="14"/>
      <c r="H1" s="14"/>
      <c r="I1" s="28"/>
      <c r="J1" s="28"/>
      <c r="K1" s="14"/>
      <c r="L1" s="14"/>
      <c r="M1" s="14"/>
      <c r="N1" s="14"/>
      <c r="O1" s="29"/>
      <c r="P1" s="14"/>
      <c r="Q1" s="14"/>
    </row>
    <row r="2" s="2" customFormat="1" ht="21" customHeight="1" spans="1:17">
      <c r="A2" s="15" t="s">
        <v>1</v>
      </c>
      <c r="B2" s="15"/>
      <c r="C2" s="15"/>
      <c r="D2" s="16"/>
      <c r="E2" s="16"/>
      <c r="F2" s="17" t="s">
        <v>2</v>
      </c>
      <c r="G2" s="18"/>
      <c r="H2" s="18"/>
      <c r="I2" s="30"/>
      <c r="J2" s="30"/>
      <c r="K2" s="18"/>
      <c r="L2" s="18"/>
      <c r="M2" s="18"/>
      <c r="N2" s="17"/>
      <c r="O2" s="18"/>
      <c r="P2" s="18"/>
      <c r="Q2" s="38"/>
    </row>
    <row r="3" s="1" customFormat="1" ht="30" customHeight="1" spans="1:17">
      <c r="A3" s="19" t="s">
        <v>3</v>
      </c>
      <c r="B3" s="20" t="s">
        <v>4</v>
      </c>
      <c r="C3" s="21" t="s">
        <v>5</v>
      </c>
      <c r="D3" s="21" t="s">
        <v>6</v>
      </c>
      <c r="E3" s="22" t="s">
        <v>7</v>
      </c>
      <c r="F3" s="23" t="s">
        <v>8</v>
      </c>
      <c r="G3" s="24" t="s">
        <v>9</v>
      </c>
      <c r="H3" s="24" t="s">
        <v>10</v>
      </c>
      <c r="I3" s="31" t="s">
        <v>11</v>
      </c>
      <c r="J3" s="32" t="s">
        <v>12</v>
      </c>
      <c r="K3" s="33" t="s">
        <v>13</v>
      </c>
      <c r="L3" s="34" t="s">
        <v>14</v>
      </c>
      <c r="M3" s="35" t="s">
        <v>15</v>
      </c>
      <c r="N3" s="35" t="s">
        <v>16</v>
      </c>
      <c r="O3" s="36" t="s">
        <v>17</v>
      </c>
      <c r="P3" s="24" t="s">
        <v>18</v>
      </c>
      <c r="Q3" s="23" t="s">
        <v>19</v>
      </c>
    </row>
    <row r="4" s="1" customFormat="1" ht="30" customHeight="1" spans="1:17">
      <c r="A4" s="19">
        <v>1</v>
      </c>
      <c r="B4" s="25">
        <v>145463</v>
      </c>
      <c r="C4" s="26" t="s">
        <v>20</v>
      </c>
      <c r="D4" s="26" t="s">
        <v>21</v>
      </c>
      <c r="E4" s="26" t="s">
        <v>22</v>
      </c>
      <c r="F4" s="27" t="s">
        <v>23</v>
      </c>
      <c r="G4" s="24">
        <v>115.5</v>
      </c>
      <c r="H4" s="27">
        <v>337</v>
      </c>
      <c r="I4" s="31">
        <v>210</v>
      </c>
      <c r="J4" s="32">
        <v>488.6</v>
      </c>
      <c r="K4" s="33">
        <f>(I4-H4)/I4</f>
        <v>-0.604761904761905</v>
      </c>
      <c r="L4" s="34">
        <f>(J4-H4)/J4</f>
        <v>0.310274252967663</v>
      </c>
      <c r="M4" s="35">
        <f>J4-I4</f>
        <v>278.6</v>
      </c>
      <c r="N4" s="35" t="s">
        <v>24</v>
      </c>
      <c r="O4" s="37" t="s">
        <v>25</v>
      </c>
      <c r="P4" s="24" t="s">
        <v>26</v>
      </c>
      <c r="Q4" s="23"/>
    </row>
    <row r="5" s="1" customFormat="1" ht="30" customHeight="1" spans="1:17">
      <c r="A5" s="19">
        <v>2</v>
      </c>
      <c r="B5" s="25">
        <v>25565</v>
      </c>
      <c r="C5" s="26" t="s">
        <v>27</v>
      </c>
      <c r="D5" s="26" t="s">
        <v>28</v>
      </c>
      <c r="E5" s="26" t="s">
        <v>29</v>
      </c>
      <c r="F5" s="27" t="s">
        <v>30</v>
      </c>
      <c r="G5" s="24">
        <v>0.22</v>
      </c>
      <c r="H5" s="27">
        <v>0.362</v>
      </c>
      <c r="I5" s="31">
        <v>0.37</v>
      </c>
      <c r="J5" s="32">
        <v>0.658181818181818</v>
      </c>
      <c r="K5" s="33">
        <f t="shared" ref="K5:K36" si="0">(I5-H5)/I5</f>
        <v>0.0216216216216216</v>
      </c>
      <c r="L5" s="34">
        <f t="shared" ref="L5:L36" si="1">(J5-H5)/J5</f>
        <v>0.45</v>
      </c>
      <c r="M5" s="35">
        <f t="shared" ref="M5:M36" si="2">J5-I5</f>
        <v>0.288181818181818</v>
      </c>
      <c r="N5" s="35" t="s">
        <v>24</v>
      </c>
      <c r="O5" s="37" t="s">
        <v>25</v>
      </c>
      <c r="P5" s="24" t="s">
        <v>26</v>
      </c>
      <c r="Q5" s="23"/>
    </row>
    <row r="6" s="1" customFormat="1" ht="30" customHeight="1" spans="1:17">
      <c r="A6" s="19">
        <v>3</v>
      </c>
      <c r="B6" s="25">
        <v>23458</v>
      </c>
      <c r="C6" s="26" t="s">
        <v>31</v>
      </c>
      <c r="D6" s="26" t="s">
        <v>28</v>
      </c>
      <c r="E6" s="26" t="s">
        <v>32</v>
      </c>
      <c r="F6" s="27" t="s">
        <v>30</v>
      </c>
      <c r="G6" s="24">
        <v>0.4</v>
      </c>
      <c r="H6" s="27">
        <v>0.41</v>
      </c>
      <c r="I6" s="31">
        <v>0.43</v>
      </c>
      <c r="J6" s="32">
        <v>0.745454545454545</v>
      </c>
      <c r="K6" s="33">
        <f t="shared" si="0"/>
        <v>0.0465116279069768</v>
      </c>
      <c r="L6" s="34">
        <f t="shared" si="1"/>
        <v>0.45</v>
      </c>
      <c r="M6" s="35">
        <f t="shared" si="2"/>
        <v>0.315454545454545</v>
      </c>
      <c r="N6" s="35" t="s">
        <v>24</v>
      </c>
      <c r="O6" s="37" t="s">
        <v>25</v>
      </c>
      <c r="P6" s="24" t="s">
        <v>26</v>
      </c>
      <c r="Q6" s="23"/>
    </row>
    <row r="7" s="1" customFormat="1" ht="30" customHeight="1" spans="1:17">
      <c r="A7" s="19">
        <v>4</v>
      </c>
      <c r="B7" s="25">
        <v>22219</v>
      </c>
      <c r="C7" s="26" t="s">
        <v>33</v>
      </c>
      <c r="D7" s="26" t="s">
        <v>34</v>
      </c>
      <c r="E7" s="26" t="s">
        <v>35</v>
      </c>
      <c r="F7" s="27" t="s">
        <v>30</v>
      </c>
      <c r="G7" s="24">
        <v>0.27</v>
      </c>
      <c r="H7" s="27">
        <v>0.41</v>
      </c>
      <c r="I7" s="31">
        <v>0.43</v>
      </c>
      <c r="J7" s="32">
        <v>0.745454545454545</v>
      </c>
      <c r="K7" s="33">
        <f t="shared" si="0"/>
        <v>0.0465116279069768</v>
      </c>
      <c r="L7" s="34">
        <f t="shared" si="1"/>
        <v>0.45</v>
      </c>
      <c r="M7" s="35">
        <f t="shared" si="2"/>
        <v>0.315454545454545</v>
      </c>
      <c r="N7" s="35" t="s">
        <v>24</v>
      </c>
      <c r="O7" s="37" t="s">
        <v>25</v>
      </c>
      <c r="P7" s="24" t="s">
        <v>26</v>
      </c>
      <c r="Q7" s="23"/>
    </row>
    <row r="8" s="1" customFormat="1" ht="30" customHeight="1" spans="1:17">
      <c r="A8" s="19">
        <v>5</v>
      </c>
      <c r="B8" s="25">
        <v>27738</v>
      </c>
      <c r="C8" s="26" t="s">
        <v>36</v>
      </c>
      <c r="D8" s="26" t="s">
        <v>37</v>
      </c>
      <c r="E8" s="26" t="s">
        <v>29</v>
      </c>
      <c r="F8" s="27" t="s">
        <v>30</v>
      </c>
      <c r="G8" s="24">
        <v>0.26</v>
      </c>
      <c r="H8" s="27">
        <v>0.368</v>
      </c>
      <c r="I8" s="31">
        <v>0.39</v>
      </c>
      <c r="J8" s="32">
        <v>0.669090909090909</v>
      </c>
      <c r="K8" s="33">
        <f t="shared" si="0"/>
        <v>0.0564102564102565</v>
      </c>
      <c r="L8" s="34">
        <f t="shared" si="1"/>
        <v>0.45</v>
      </c>
      <c r="M8" s="35">
        <f t="shared" si="2"/>
        <v>0.279090909090909</v>
      </c>
      <c r="N8" s="35" t="s">
        <v>24</v>
      </c>
      <c r="O8" s="37" t="s">
        <v>25</v>
      </c>
      <c r="P8" s="24" t="s">
        <v>26</v>
      </c>
      <c r="Q8" s="23"/>
    </row>
    <row r="9" s="1" customFormat="1" ht="30" customHeight="1" spans="1:17">
      <c r="A9" s="19">
        <v>6</v>
      </c>
      <c r="B9" s="25">
        <v>15246</v>
      </c>
      <c r="C9" s="26" t="s">
        <v>38</v>
      </c>
      <c r="D9" s="26" t="s">
        <v>39</v>
      </c>
      <c r="E9" s="26" t="s">
        <v>40</v>
      </c>
      <c r="F9" s="27" t="s">
        <v>41</v>
      </c>
      <c r="G9" s="24">
        <v>2.5</v>
      </c>
      <c r="H9" s="27">
        <v>4.5</v>
      </c>
      <c r="I9" s="31">
        <v>5</v>
      </c>
      <c r="J9" s="32">
        <v>10</v>
      </c>
      <c r="K9" s="33">
        <f t="shared" si="0"/>
        <v>0.1</v>
      </c>
      <c r="L9" s="34">
        <f t="shared" si="1"/>
        <v>0.55</v>
      </c>
      <c r="M9" s="35">
        <f t="shared" si="2"/>
        <v>5</v>
      </c>
      <c r="N9" s="35" t="s">
        <v>24</v>
      </c>
      <c r="O9" s="37" t="s">
        <v>25</v>
      </c>
      <c r="P9" s="24" t="s">
        <v>26</v>
      </c>
      <c r="Q9" s="23"/>
    </row>
    <row r="10" s="1" customFormat="1" ht="30" customHeight="1" spans="1:17">
      <c r="A10" s="19">
        <v>7</v>
      </c>
      <c r="B10" s="25">
        <v>29596</v>
      </c>
      <c r="C10" s="26" t="s">
        <v>42</v>
      </c>
      <c r="D10" s="26" t="s">
        <v>28</v>
      </c>
      <c r="E10" s="26" t="s">
        <v>29</v>
      </c>
      <c r="F10" s="27" t="s">
        <v>30</v>
      </c>
      <c r="G10" s="24">
        <v>0.23</v>
      </c>
      <c r="H10" s="27">
        <v>0.35</v>
      </c>
      <c r="I10" s="31">
        <v>0.4</v>
      </c>
      <c r="J10" s="32">
        <v>0.636363636363636</v>
      </c>
      <c r="K10" s="33">
        <f t="shared" si="0"/>
        <v>0.125</v>
      </c>
      <c r="L10" s="34">
        <f t="shared" si="1"/>
        <v>0.45</v>
      </c>
      <c r="M10" s="35">
        <f t="shared" si="2"/>
        <v>0.236363636363636</v>
      </c>
      <c r="N10" s="35" t="s">
        <v>24</v>
      </c>
      <c r="O10" s="37" t="s">
        <v>25</v>
      </c>
      <c r="P10" s="24" t="s">
        <v>26</v>
      </c>
      <c r="Q10" s="23"/>
    </row>
    <row r="11" s="1" customFormat="1" ht="30" customHeight="1" spans="1:17">
      <c r="A11" s="19">
        <v>8</v>
      </c>
      <c r="B11" s="25">
        <v>135865</v>
      </c>
      <c r="C11" s="26" t="s">
        <v>43</v>
      </c>
      <c r="D11" s="26" t="s">
        <v>44</v>
      </c>
      <c r="E11" s="26" t="s">
        <v>45</v>
      </c>
      <c r="F11" s="27" t="s">
        <v>30</v>
      </c>
      <c r="G11" s="24">
        <v>1.58</v>
      </c>
      <c r="H11" s="27">
        <v>1.89</v>
      </c>
      <c r="I11" s="31">
        <v>2.2</v>
      </c>
      <c r="J11" s="32">
        <v>3.43636363636364</v>
      </c>
      <c r="K11" s="33">
        <f t="shared" si="0"/>
        <v>0.140909090909091</v>
      </c>
      <c r="L11" s="34">
        <f t="shared" si="1"/>
        <v>0.450000000000001</v>
      </c>
      <c r="M11" s="35">
        <f t="shared" si="2"/>
        <v>1.23636363636364</v>
      </c>
      <c r="N11" s="35" t="s">
        <v>24</v>
      </c>
      <c r="O11" s="37" t="s">
        <v>25</v>
      </c>
      <c r="P11" s="24" t="s">
        <v>26</v>
      </c>
      <c r="Q11" s="23"/>
    </row>
    <row r="12" s="1" customFormat="1" ht="30" customHeight="1" spans="1:17">
      <c r="A12" s="19">
        <v>9</v>
      </c>
      <c r="B12" s="25">
        <v>28359</v>
      </c>
      <c r="C12" s="26" t="s">
        <v>46</v>
      </c>
      <c r="D12" s="26" t="s">
        <v>37</v>
      </c>
      <c r="E12" s="26" t="s">
        <v>29</v>
      </c>
      <c r="F12" s="27" t="s">
        <v>30</v>
      </c>
      <c r="G12" s="24">
        <v>0.84</v>
      </c>
      <c r="H12" s="27">
        <v>0.945</v>
      </c>
      <c r="I12" s="31">
        <v>1.13</v>
      </c>
      <c r="J12" s="32">
        <v>1.71818181818182</v>
      </c>
      <c r="K12" s="33">
        <f t="shared" si="0"/>
        <v>0.163716814159292</v>
      </c>
      <c r="L12" s="34">
        <f t="shared" si="1"/>
        <v>0.450000000000001</v>
      </c>
      <c r="M12" s="35">
        <f t="shared" si="2"/>
        <v>0.58818181818182</v>
      </c>
      <c r="N12" s="35" t="s">
        <v>24</v>
      </c>
      <c r="O12" s="37" t="s">
        <v>25</v>
      </c>
      <c r="P12" s="24" t="s">
        <v>26</v>
      </c>
      <c r="Q12" s="23"/>
    </row>
    <row r="13" s="1" customFormat="1" ht="30" customHeight="1" spans="1:17">
      <c r="A13" s="19">
        <v>10</v>
      </c>
      <c r="B13" s="25">
        <v>40919</v>
      </c>
      <c r="C13" s="26" t="s">
        <v>47</v>
      </c>
      <c r="D13" s="26" t="s">
        <v>48</v>
      </c>
      <c r="E13" s="26" t="s">
        <v>35</v>
      </c>
      <c r="F13" s="27" t="s">
        <v>30</v>
      </c>
      <c r="G13" s="24">
        <v>0.38</v>
      </c>
      <c r="H13" s="27">
        <v>0.4</v>
      </c>
      <c r="I13" s="31">
        <v>0.5</v>
      </c>
      <c r="J13" s="32">
        <v>0.727272727272727</v>
      </c>
      <c r="K13" s="33">
        <f t="shared" si="0"/>
        <v>0.2</v>
      </c>
      <c r="L13" s="34">
        <f t="shared" si="1"/>
        <v>0.45</v>
      </c>
      <c r="M13" s="35">
        <f t="shared" si="2"/>
        <v>0.227272727272727</v>
      </c>
      <c r="N13" s="35" t="s">
        <v>24</v>
      </c>
      <c r="O13" s="37" t="s">
        <v>25</v>
      </c>
      <c r="P13" s="24" t="s">
        <v>26</v>
      </c>
      <c r="Q13" s="23"/>
    </row>
    <row r="14" s="1" customFormat="1" ht="30" customHeight="1" spans="1:17">
      <c r="A14" s="19">
        <v>11</v>
      </c>
      <c r="B14" s="25">
        <v>14922</v>
      </c>
      <c r="C14" s="26" t="s">
        <v>49</v>
      </c>
      <c r="D14" s="26" t="s">
        <v>48</v>
      </c>
      <c r="E14" s="26" t="s">
        <v>35</v>
      </c>
      <c r="F14" s="27" t="s">
        <v>30</v>
      </c>
      <c r="G14" s="24">
        <v>0.088</v>
      </c>
      <c r="H14" s="27">
        <v>0.088</v>
      </c>
      <c r="I14" s="31">
        <v>0.11</v>
      </c>
      <c r="J14" s="32">
        <v>0.16</v>
      </c>
      <c r="K14" s="33">
        <f t="shared" si="0"/>
        <v>0.2</v>
      </c>
      <c r="L14" s="34">
        <f t="shared" si="1"/>
        <v>0.45</v>
      </c>
      <c r="M14" s="35">
        <f t="shared" si="2"/>
        <v>0.05</v>
      </c>
      <c r="N14" s="35" t="s">
        <v>24</v>
      </c>
      <c r="O14" s="37" t="s">
        <v>25</v>
      </c>
      <c r="P14" s="24" t="s">
        <v>26</v>
      </c>
      <c r="Q14" s="23"/>
    </row>
    <row r="15" s="1" customFormat="1" ht="30" customHeight="1" spans="1:17">
      <c r="A15" s="19">
        <v>12</v>
      </c>
      <c r="B15" s="25">
        <v>163539</v>
      </c>
      <c r="C15" s="26" t="s">
        <v>50</v>
      </c>
      <c r="D15" s="26" t="s">
        <v>28</v>
      </c>
      <c r="E15" s="26" t="s">
        <v>35</v>
      </c>
      <c r="F15" s="27" t="s">
        <v>30</v>
      </c>
      <c r="G15" s="24">
        <v>0.28</v>
      </c>
      <c r="H15" s="27">
        <v>0.399</v>
      </c>
      <c r="I15" s="31">
        <v>0.5</v>
      </c>
      <c r="J15" s="32">
        <v>0.725454545454545</v>
      </c>
      <c r="K15" s="33">
        <f t="shared" si="0"/>
        <v>0.202</v>
      </c>
      <c r="L15" s="34">
        <f t="shared" si="1"/>
        <v>0.45</v>
      </c>
      <c r="M15" s="35">
        <f t="shared" si="2"/>
        <v>0.225454545454545</v>
      </c>
      <c r="N15" s="35" t="s">
        <v>24</v>
      </c>
      <c r="O15" s="37" t="s">
        <v>25</v>
      </c>
      <c r="P15" s="24" t="s">
        <v>26</v>
      </c>
      <c r="Q15" s="23"/>
    </row>
    <row r="16" s="1" customFormat="1" ht="30" customHeight="1" spans="1:17">
      <c r="A16" s="19">
        <v>13</v>
      </c>
      <c r="B16" s="25">
        <v>13569</v>
      </c>
      <c r="C16" s="26" t="s">
        <v>51</v>
      </c>
      <c r="D16" s="26" t="s">
        <v>37</v>
      </c>
      <c r="E16" s="26" t="s">
        <v>52</v>
      </c>
      <c r="F16" s="27" t="s">
        <v>30</v>
      </c>
      <c r="G16" s="24">
        <v>0.11</v>
      </c>
      <c r="H16" s="27">
        <v>0.158</v>
      </c>
      <c r="I16" s="31">
        <v>0.2</v>
      </c>
      <c r="J16" s="32">
        <v>0.287272727272727</v>
      </c>
      <c r="K16" s="33">
        <f t="shared" si="0"/>
        <v>0.21</v>
      </c>
      <c r="L16" s="34">
        <f t="shared" si="1"/>
        <v>0.45</v>
      </c>
      <c r="M16" s="35">
        <f t="shared" si="2"/>
        <v>0.087272727272727</v>
      </c>
      <c r="N16" s="35" t="s">
        <v>24</v>
      </c>
      <c r="O16" s="37" t="s">
        <v>25</v>
      </c>
      <c r="P16" s="24" t="s">
        <v>26</v>
      </c>
      <c r="Q16" s="23"/>
    </row>
    <row r="17" s="1" customFormat="1" ht="30" customHeight="1" spans="1:17">
      <c r="A17" s="19">
        <v>14</v>
      </c>
      <c r="B17" s="25">
        <v>26107</v>
      </c>
      <c r="C17" s="26" t="s">
        <v>53</v>
      </c>
      <c r="D17" s="26" t="s">
        <v>37</v>
      </c>
      <c r="E17" s="26" t="s">
        <v>52</v>
      </c>
      <c r="F17" s="27" t="s">
        <v>30</v>
      </c>
      <c r="G17" s="24">
        <v>0.33</v>
      </c>
      <c r="H17" s="27">
        <v>0.473</v>
      </c>
      <c r="I17" s="31">
        <v>0.6</v>
      </c>
      <c r="J17" s="32">
        <v>0.86</v>
      </c>
      <c r="K17" s="33">
        <f t="shared" si="0"/>
        <v>0.211666666666667</v>
      </c>
      <c r="L17" s="34">
        <f t="shared" si="1"/>
        <v>0.45</v>
      </c>
      <c r="M17" s="35">
        <f t="shared" si="2"/>
        <v>0.26</v>
      </c>
      <c r="N17" s="35" t="s">
        <v>24</v>
      </c>
      <c r="O17" s="37" t="s">
        <v>25</v>
      </c>
      <c r="P17" s="24" t="s">
        <v>26</v>
      </c>
      <c r="Q17" s="23"/>
    </row>
    <row r="18" s="1" customFormat="1" ht="30" customHeight="1" spans="1:17">
      <c r="A18" s="19">
        <v>15</v>
      </c>
      <c r="B18" s="25">
        <v>25544</v>
      </c>
      <c r="C18" s="26" t="s">
        <v>54</v>
      </c>
      <c r="D18" s="26" t="s">
        <v>28</v>
      </c>
      <c r="E18" s="26" t="s">
        <v>35</v>
      </c>
      <c r="F18" s="27" t="s">
        <v>30</v>
      </c>
      <c r="G18" s="24">
        <v>1.95</v>
      </c>
      <c r="H18" s="27">
        <v>1.97</v>
      </c>
      <c r="I18" s="31">
        <v>2.5</v>
      </c>
      <c r="J18" s="32">
        <v>3.58181818181818</v>
      </c>
      <c r="K18" s="33">
        <f t="shared" si="0"/>
        <v>0.212</v>
      </c>
      <c r="L18" s="34">
        <f t="shared" si="1"/>
        <v>0.45</v>
      </c>
      <c r="M18" s="35">
        <f t="shared" si="2"/>
        <v>1.08181818181818</v>
      </c>
      <c r="N18" s="35" t="s">
        <v>24</v>
      </c>
      <c r="O18" s="37" t="s">
        <v>25</v>
      </c>
      <c r="P18" s="24" t="s">
        <v>26</v>
      </c>
      <c r="Q18" s="23"/>
    </row>
    <row r="19" s="1" customFormat="1" ht="30" customHeight="1" spans="1:17">
      <c r="A19" s="19">
        <v>16</v>
      </c>
      <c r="B19" s="25">
        <v>49205</v>
      </c>
      <c r="C19" s="26" t="s">
        <v>55</v>
      </c>
      <c r="D19" s="26" t="s">
        <v>56</v>
      </c>
      <c r="E19" s="26" t="s">
        <v>57</v>
      </c>
      <c r="F19" s="27" t="s">
        <v>30</v>
      </c>
      <c r="G19" s="24">
        <v>0.06</v>
      </c>
      <c r="H19" s="27">
        <v>0.063</v>
      </c>
      <c r="I19" s="31">
        <v>0.08</v>
      </c>
      <c r="J19" s="32">
        <v>0.114545454545455</v>
      </c>
      <c r="K19" s="33">
        <f t="shared" si="0"/>
        <v>0.2125</v>
      </c>
      <c r="L19" s="34">
        <f t="shared" si="1"/>
        <v>0.450000000000002</v>
      </c>
      <c r="M19" s="35">
        <f t="shared" si="2"/>
        <v>0.034545454545455</v>
      </c>
      <c r="N19" s="35" t="s">
        <v>24</v>
      </c>
      <c r="O19" s="37" t="s">
        <v>25</v>
      </c>
      <c r="P19" s="24" t="s">
        <v>26</v>
      </c>
      <c r="Q19" s="23"/>
    </row>
    <row r="20" s="1" customFormat="1" ht="30" customHeight="1" spans="1:17">
      <c r="A20" s="19">
        <v>17</v>
      </c>
      <c r="B20" s="25">
        <v>160124</v>
      </c>
      <c r="C20" s="26" t="s">
        <v>58</v>
      </c>
      <c r="D20" s="26" t="s">
        <v>59</v>
      </c>
      <c r="E20" s="26" t="s">
        <v>35</v>
      </c>
      <c r="F20" s="27" t="s">
        <v>30</v>
      </c>
      <c r="G20" s="24">
        <v>1.62</v>
      </c>
      <c r="H20" s="27">
        <v>2.31</v>
      </c>
      <c r="I20" s="31">
        <v>2.96</v>
      </c>
      <c r="J20" s="32">
        <v>4.2</v>
      </c>
      <c r="K20" s="33">
        <f t="shared" si="0"/>
        <v>0.219594594594595</v>
      </c>
      <c r="L20" s="34">
        <f t="shared" si="1"/>
        <v>0.45</v>
      </c>
      <c r="M20" s="35">
        <f t="shared" si="2"/>
        <v>1.24</v>
      </c>
      <c r="N20" s="35" t="s">
        <v>24</v>
      </c>
      <c r="O20" s="37" t="s">
        <v>25</v>
      </c>
      <c r="P20" s="24" t="s">
        <v>26</v>
      </c>
      <c r="Q20" s="23"/>
    </row>
    <row r="21" s="1" customFormat="1" ht="30" customHeight="1" spans="1:17">
      <c r="A21" s="19">
        <v>18</v>
      </c>
      <c r="B21" s="25">
        <v>25527</v>
      </c>
      <c r="C21" s="26" t="s">
        <v>60</v>
      </c>
      <c r="D21" s="26" t="s">
        <v>28</v>
      </c>
      <c r="E21" s="26" t="s">
        <v>29</v>
      </c>
      <c r="F21" s="27" t="s">
        <v>30</v>
      </c>
      <c r="G21" s="24">
        <v>0.32</v>
      </c>
      <c r="H21" s="27">
        <v>0.515</v>
      </c>
      <c r="I21" s="31">
        <v>0.66</v>
      </c>
      <c r="J21" s="32">
        <v>0.936363636363636</v>
      </c>
      <c r="K21" s="33">
        <f t="shared" si="0"/>
        <v>0.21969696969697</v>
      </c>
      <c r="L21" s="34">
        <f t="shared" si="1"/>
        <v>0.45</v>
      </c>
      <c r="M21" s="35">
        <f t="shared" si="2"/>
        <v>0.276363636363636</v>
      </c>
      <c r="N21" s="35" t="s">
        <v>24</v>
      </c>
      <c r="O21" s="37" t="s">
        <v>25</v>
      </c>
      <c r="P21" s="24" t="s">
        <v>26</v>
      </c>
      <c r="Q21" s="23"/>
    </row>
    <row r="22" s="1" customFormat="1" ht="30" customHeight="1" spans="1:17">
      <c r="A22" s="19">
        <v>19</v>
      </c>
      <c r="B22" s="25">
        <v>90293</v>
      </c>
      <c r="C22" s="26" t="s">
        <v>61</v>
      </c>
      <c r="D22" s="26" t="s">
        <v>62</v>
      </c>
      <c r="E22" s="26" t="s">
        <v>63</v>
      </c>
      <c r="F22" s="27" t="s">
        <v>30</v>
      </c>
      <c r="G22" s="24">
        <v>0.78</v>
      </c>
      <c r="H22" s="27">
        <v>0.78</v>
      </c>
      <c r="I22" s="31">
        <v>1</v>
      </c>
      <c r="J22" s="32">
        <v>1.41818181818182</v>
      </c>
      <c r="K22" s="33">
        <f t="shared" si="0"/>
        <v>0.22</v>
      </c>
      <c r="L22" s="34">
        <f t="shared" si="1"/>
        <v>0.450000000000001</v>
      </c>
      <c r="M22" s="35">
        <f t="shared" si="2"/>
        <v>0.41818181818182</v>
      </c>
      <c r="N22" s="35" t="s">
        <v>24</v>
      </c>
      <c r="O22" s="37" t="s">
        <v>25</v>
      </c>
      <c r="P22" s="24" t="s">
        <v>26</v>
      </c>
      <c r="Q22" s="23"/>
    </row>
    <row r="23" s="1" customFormat="1" ht="30" customHeight="1" spans="1:17">
      <c r="A23" s="19">
        <v>20</v>
      </c>
      <c r="B23" s="25">
        <v>13882</v>
      </c>
      <c r="C23" s="26" t="s">
        <v>64</v>
      </c>
      <c r="D23" s="26" t="s">
        <v>37</v>
      </c>
      <c r="E23" s="26" t="s">
        <v>65</v>
      </c>
      <c r="F23" s="27" t="s">
        <v>30</v>
      </c>
      <c r="G23" s="24">
        <v>0.1</v>
      </c>
      <c r="H23" s="27">
        <v>0.116</v>
      </c>
      <c r="I23" s="31">
        <v>0.15</v>
      </c>
      <c r="J23" s="32">
        <v>0.210909090909091</v>
      </c>
      <c r="K23" s="33">
        <f t="shared" si="0"/>
        <v>0.226666666666667</v>
      </c>
      <c r="L23" s="34">
        <f t="shared" si="1"/>
        <v>0.45</v>
      </c>
      <c r="M23" s="35">
        <f t="shared" si="2"/>
        <v>0.060909090909091</v>
      </c>
      <c r="N23" s="35" t="s">
        <v>24</v>
      </c>
      <c r="O23" s="37" t="s">
        <v>25</v>
      </c>
      <c r="P23" s="24" t="s">
        <v>26</v>
      </c>
      <c r="Q23" s="23"/>
    </row>
    <row r="24" s="1" customFormat="1" ht="30" customHeight="1" spans="1:17">
      <c r="A24" s="19">
        <v>21</v>
      </c>
      <c r="B24" s="25">
        <v>54639</v>
      </c>
      <c r="C24" s="26" t="s">
        <v>66</v>
      </c>
      <c r="D24" s="26" t="s">
        <v>28</v>
      </c>
      <c r="E24" s="26" t="s">
        <v>35</v>
      </c>
      <c r="F24" s="27" t="s">
        <v>30</v>
      </c>
      <c r="G24" s="24">
        <v>0.69</v>
      </c>
      <c r="H24" s="27">
        <v>0.92</v>
      </c>
      <c r="I24" s="31">
        <v>1.2</v>
      </c>
      <c r="J24" s="32">
        <v>1.67272727272727</v>
      </c>
      <c r="K24" s="33">
        <f t="shared" si="0"/>
        <v>0.233333333333333</v>
      </c>
      <c r="L24" s="34">
        <f t="shared" si="1"/>
        <v>0.449999999999999</v>
      </c>
      <c r="M24" s="35">
        <f t="shared" si="2"/>
        <v>0.47272727272727</v>
      </c>
      <c r="N24" s="35" t="s">
        <v>24</v>
      </c>
      <c r="O24" s="37" t="s">
        <v>25</v>
      </c>
      <c r="P24" s="24" t="s">
        <v>26</v>
      </c>
      <c r="Q24" s="23"/>
    </row>
    <row r="25" s="1" customFormat="1" ht="30" customHeight="1" spans="1:17">
      <c r="A25" s="19">
        <v>22</v>
      </c>
      <c r="B25" s="25">
        <v>28877</v>
      </c>
      <c r="C25" s="26" t="s">
        <v>67</v>
      </c>
      <c r="D25" s="26" t="s">
        <v>68</v>
      </c>
      <c r="E25" s="26" t="s">
        <v>35</v>
      </c>
      <c r="F25" s="27" t="s">
        <v>30</v>
      </c>
      <c r="G25" s="24">
        <v>0.55</v>
      </c>
      <c r="H25" s="27">
        <v>0.58</v>
      </c>
      <c r="I25" s="31">
        <v>0.76</v>
      </c>
      <c r="J25" s="32">
        <v>1.05454545454545</v>
      </c>
      <c r="K25" s="33">
        <f t="shared" si="0"/>
        <v>0.236842105263158</v>
      </c>
      <c r="L25" s="34">
        <f t="shared" si="1"/>
        <v>0.449999999999998</v>
      </c>
      <c r="M25" s="35">
        <f t="shared" si="2"/>
        <v>0.29454545454545</v>
      </c>
      <c r="N25" s="35" t="s">
        <v>24</v>
      </c>
      <c r="O25" s="37" t="s">
        <v>25</v>
      </c>
      <c r="P25" s="24" t="s">
        <v>26</v>
      </c>
      <c r="Q25" s="23"/>
    </row>
    <row r="26" s="1" customFormat="1" ht="30" customHeight="1" spans="1:17">
      <c r="A26" s="19">
        <v>23</v>
      </c>
      <c r="B26" s="25">
        <v>22371</v>
      </c>
      <c r="C26" s="26" t="s">
        <v>69</v>
      </c>
      <c r="D26" s="26" t="s">
        <v>28</v>
      </c>
      <c r="E26" s="26" t="s">
        <v>70</v>
      </c>
      <c r="F26" s="27" t="s">
        <v>30</v>
      </c>
      <c r="G26" s="24">
        <v>0.42</v>
      </c>
      <c r="H26" s="27">
        <v>0.609</v>
      </c>
      <c r="I26" s="31">
        <v>0.8</v>
      </c>
      <c r="J26" s="32">
        <v>1.10727272727273</v>
      </c>
      <c r="K26" s="33">
        <f t="shared" si="0"/>
        <v>0.23875</v>
      </c>
      <c r="L26" s="34">
        <f t="shared" si="1"/>
        <v>0.450000000000001</v>
      </c>
      <c r="M26" s="35">
        <f t="shared" si="2"/>
        <v>0.30727272727273</v>
      </c>
      <c r="N26" s="35" t="s">
        <v>24</v>
      </c>
      <c r="O26" s="37" t="s">
        <v>25</v>
      </c>
      <c r="P26" s="24" t="s">
        <v>26</v>
      </c>
      <c r="Q26" s="23"/>
    </row>
    <row r="27" s="1" customFormat="1" ht="30" customHeight="1" spans="1:17">
      <c r="A27" s="19">
        <v>24</v>
      </c>
      <c r="B27" s="25">
        <v>159954</v>
      </c>
      <c r="C27" s="26" t="s">
        <v>71</v>
      </c>
      <c r="D27" s="26" t="s">
        <v>37</v>
      </c>
      <c r="E27" s="26" t="s">
        <v>35</v>
      </c>
      <c r="F27" s="27" t="s">
        <v>30</v>
      </c>
      <c r="G27" s="24">
        <v>1.05</v>
      </c>
      <c r="H27" s="27">
        <v>1.37</v>
      </c>
      <c r="I27" s="31">
        <v>1.8</v>
      </c>
      <c r="J27" s="32">
        <v>2.49090909090909</v>
      </c>
      <c r="K27" s="33">
        <f t="shared" si="0"/>
        <v>0.238888888888889</v>
      </c>
      <c r="L27" s="34">
        <f t="shared" si="1"/>
        <v>0.45</v>
      </c>
      <c r="M27" s="35">
        <f t="shared" si="2"/>
        <v>0.69090909090909</v>
      </c>
      <c r="N27" s="35" t="s">
        <v>24</v>
      </c>
      <c r="O27" s="37" t="s">
        <v>25</v>
      </c>
      <c r="P27" s="24" t="s">
        <v>26</v>
      </c>
      <c r="Q27" s="23"/>
    </row>
    <row r="28" s="1" customFormat="1" ht="30" customHeight="1" spans="1:17">
      <c r="A28" s="19">
        <v>25</v>
      </c>
      <c r="B28" s="25">
        <v>135796</v>
      </c>
      <c r="C28" s="26" t="s">
        <v>72</v>
      </c>
      <c r="D28" s="26" t="s">
        <v>37</v>
      </c>
      <c r="E28" s="26" t="s">
        <v>45</v>
      </c>
      <c r="F28" s="27" t="s">
        <v>30</v>
      </c>
      <c r="G28" s="24">
        <v>0.777</v>
      </c>
      <c r="H28" s="27">
        <v>0.777</v>
      </c>
      <c r="I28" s="31">
        <v>1.03</v>
      </c>
      <c r="J28" s="32">
        <v>1.41272727272727</v>
      </c>
      <c r="K28" s="33">
        <f t="shared" si="0"/>
        <v>0.245631067961165</v>
      </c>
      <c r="L28" s="34">
        <f t="shared" si="1"/>
        <v>0.449999999999999</v>
      </c>
      <c r="M28" s="35">
        <f t="shared" si="2"/>
        <v>0.38272727272727</v>
      </c>
      <c r="N28" s="35" t="s">
        <v>24</v>
      </c>
      <c r="O28" s="37" t="s">
        <v>25</v>
      </c>
      <c r="P28" s="24" t="s">
        <v>26</v>
      </c>
      <c r="Q28" s="23"/>
    </row>
    <row r="29" s="1" customFormat="1" ht="30" customHeight="1" spans="1:17">
      <c r="A29" s="19">
        <v>26</v>
      </c>
      <c r="B29" s="25">
        <v>8744</v>
      </c>
      <c r="C29" s="26" t="s">
        <v>73</v>
      </c>
      <c r="D29" s="26" t="s">
        <v>37</v>
      </c>
      <c r="E29" s="26" t="s">
        <v>52</v>
      </c>
      <c r="F29" s="27" t="s">
        <v>30</v>
      </c>
      <c r="G29" s="24">
        <v>0.113</v>
      </c>
      <c r="H29" s="27">
        <v>0.113</v>
      </c>
      <c r="I29" s="31">
        <v>0.15</v>
      </c>
      <c r="J29" s="32">
        <v>0.205454545454545</v>
      </c>
      <c r="K29" s="33">
        <f t="shared" si="0"/>
        <v>0.246666666666667</v>
      </c>
      <c r="L29" s="34">
        <f t="shared" si="1"/>
        <v>0.449999999999999</v>
      </c>
      <c r="M29" s="35">
        <f t="shared" si="2"/>
        <v>0.055454545454545</v>
      </c>
      <c r="N29" s="35" t="s">
        <v>24</v>
      </c>
      <c r="O29" s="37" t="s">
        <v>25</v>
      </c>
      <c r="P29" s="24" t="s">
        <v>26</v>
      </c>
      <c r="Q29" s="23"/>
    </row>
    <row r="30" s="1" customFormat="1" ht="30" customHeight="1" spans="1:17">
      <c r="A30" s="19">
        <v>27</v>
      </c>
      <c r="B30" s="25">
        <v>154169</v>
      </c>
      <c r="C30" s="26" t="s">
        <v>74</v>
      </c>
      <c r="D30" s="26" t="s">
        <v>48</v>
      </c>
      <c r="E30" s="26" t="s">
        <v>35</v>
      </c>
      <c r="F30" s="27" t="s">
        <v>30</v>
      </c>
      <c r="G30" s="24">
        <v>0.173</v>
      </c>
      <c r="H30" s="27">
        <v>0.173</v>
      </c>
      <c r="I30" s="31">
        <v>0.23</v>
      </c>
      <c r="J30" s="32">
        <v>0.314545454545455</v>
      </c>
      <c r="K30" s="33">
        <f t="shared" si="0"/>
        <v>0.247826086956522</v>
      </c>
      <c r="L30" s="34">
        <f t="shared" si="1"/>
        <v>0.450000000000001</v>
      </c>
      <c r="M30" s="35">
        <f t="shared" si="2"/>
        <v>0.084545454545455</v>
      </c>
      <c r="N30" s="35" t="s">
        <v>24</v>
      </c>
      <c r="O30" s="37" t="s">
        <v>25</v>
      </c>
      <c r="P30" s="24" t="s">
        <v>26</v>
      </c>
      <c r="Q30" s="23"/>
    </row>
    <row r="31" s="1" customFormat="1" ht="30" customHeight="1" spans="1:17">
      <c r="A31" s="19">
        <v>28</v>
      </c>
      <c r="B31" s="25">
        <v>40918</v>
      </c>
      <c r="C31" s="26" t="s">
        <v>75</v>
      </c>
      <c r="D31" s="26" t="s">
        <v>48</v>
      </c>
      <c r="E31" s="26" t="s">
        <v>35</v>
      </c>
      <c r="F31" s="27" t="s">
        <v>30</v>
      </c>
      <c r="G31" s="24">
        <v>2.1</v>
      </c>
      <c r="H31" s="27">
        <v>2.1</v>
      </c>
      <c r="I31" s="31">
        <v>2.8</v>
      </c>
      <c r="J31" s="32">
        <v>3.81818181818182</v>
      </c>
      <c r="K31" s="33">
        <f t="shared" si="0"/>
        <v>0.25</v>
      </c>
      <c r="L31" s="34">
        <f t="shared" si="1"/>
        <v>0.45</v>
      </c>
      <c r="M31" s="35">
        <f t="shared" si="2"/>
        <v>1.01818181818182</v>
      </c>
      <c r="N31" s="35" t="s">
        <v>24</v>
      </c>
      <c r="O31" s="37" t="s">
        <v>25</v>
      </c>
      <c r="P31" s="24" t="s">
        <v>26</v>
      </c>
      <c r="Q31" s="23"/>
    </row>
    <row r="32" s="1" customFormat="1" ht="30" customHeight="1" spans="1:17">
      <c r="A32" s="19">
        <v>29</v>
      </c>
      <c r="B32" s="25">
        <v>35988</v>
      </c>
      <c r="C32" s="26" t="s">
        <v>76</v>
      </c>
      <c r="D32" s="26" t="s">
        <v>48</v>
      </c>
      <c r="E32" s="26" t="s">
        <v>45</v>
      </c>
      <c r="F32" s="27" t="s">
        <v>30</v>
      </c>
      <c r="G32" s="24">
        <v>0.66</v>
      </c>
      <c r="H32" s="27">
        <v>0.66</v>
      </c>
      <c r="I32" s="31">
        <v>0.88</v>
      </c>
      <c r="J32" s="32">
        <v>1.2</v>
      </c>
      <c r="K32" s="33">
        <f t="shared" si="0"/>
        <v>0.25</v>
      </c>
      <c r="L32" s="34">
        <f t="shared" si="1"/>
        <v>0.45</v>
      </c>
      <c r="M32" s="35">
        <f t="shared" si="2"/>
        <v>0.32</v>
      </c>
      <c r="N32" s="35" t="s">
        <v>24</v>
      </c>
      <c r="O32" s="37" t="s">
        <v>25</v>
      </c>
      <c r="P32" s="24" t="s">
        <v>26</v>
      </c>
      <c r="Q32" s="23"/>
    </row>
    <row r="33" s="1" customFormat="1" ht="30" customHeight="1" spans="1:17">
      <c r="A33" s="19">
        <v>30</v>
      </c>
      <c r="B33" s="25">
        <v>136125</v>
      </c>
      <c r="C33" s="26" t="s">
        <v>77</v>
      </c>
      <c r="D33" s="26" t="s">
        <v>28</v>
      </c>
      <c r="E33" s="26" t="s">
        <v>45</v>
      </c>
      <c r="F33" s="27" t="s">
        <v>30</v>
      </c>
      <c r="G33" s="24">
        <v>0.44</v>
      </c>
      <c r="H33" s="27">
        <v>0.6</v>
      </c>
      <c r="I33" s="31">
        <v>0.8</v>
      </c>
      <c r="J33" s="32">
        <v>1.09090909090909</v>
      </c>
      <c r="K33" s="33">
        <f t="shared" si="0"/>
        <v>0.25</v>
      </c>
      <c r="L33" s="34">
        <f t="shared" si="1"/>
        <v>0.45</v>
      </c>
      <c r="M33" s="35">
        <f t="shared" si="2"/>
        <v>0.29090909090909</v>
      </c>
      <c r="N33" s="35" t="s">
        <v>24</v>
      </c>
      <c r="O33" s="37" t="s">
        <v>25</v>
      </c>
      <c r="P33" s="24" t="s">
        <v>26</v>
      </c>
      <c r="Q33" s="23"/>
    </row>
    <row r="34" s="1" customFormat="1" ht="30" customHeight="1" spans="1:17">
      <c r="A34" s="19">
        <v>31</v>
      </c>
      <c r="B34" s="25">
        <v>48897</v>
      </c>
      <c r="C34" s="26" t="s">
        <v>78</v>
      </c>
      <c r="D34" s="26" t="s">
        <v>48</v>
      </c>
      <c r="E34" s="26" t="s">
        <v>35</v>
      </c>
      <c r="F34" s="27" t="s">
        <v>30</v>
      </c>
      <c r="G34" s="24">
        <v>0.24</v>
      </c>
      <c r="H34" s="27">
        <v>0.24</v>
      </c>
      <c r="I34" s="31">
        <v>0.32</v>
      </c>
      <c r="J34" s="32">
        <v>0.436363636363636</v>
      </c>
      <c r="K34" s="33">
        <f t="shared" si="0"/>
        <v>0.25</v>
      </c>
      <c r="L34" s="34">
        <f t="shared" si="1"/>
        <v>0.45</v>
      </c>
      <c r="M34" s="35">
        <f t="shared" si="2"/>
        <v>0.116363636363636</v>
      </c>
      <c r="N34" s="35" t="s">
        <v>24</v>
      </c>
      <c r="O34" s="37" t="s">
        <v>25</v>
      </c>
      <c r="P34" s="24" t="s">
        <v>26</v>
      </c>
      <c r="Q34" s="23"/>
    </row>
    <row r="35" s="1" customFormat="1" ht="30" customHeight="1" spans="1:17">
      <c r="A35" s="19">
        <v>32</v>
      </c>
      <c r="B35" s="25">
        <v>16402</v>
      </c>
      <c r="C35" s="26" t="s">
        <v>79</v>
      </c>
      <c r="D35" s="26" t="s">
        <v>80</v>
      </c>
      <c r="E35" s="26" t="s">
        <v>35</v>
      </c>
      <c r="F35" s="27" t="s">
        <v>30</v>
      </c>
      <c r="G35" s="24">
        <v>0.464</v>
      </c>
      <c r="H35" s="27">
        <v>0.464</v>
      </c>
      <c r="I35" s="31">
        <v>0.62</v>
      </c>
      <c r="J35" s="32">
        <v>0.843636363636364</v>
      </c>
      <c r="K35" s="33">
        <f t="shared" si="0"/>
        <v>0.251612903225806</v>
      </c>
      <c r="L35" s="34">
        <f t="shared" si="1"/>
        <v>0.45</v>
      </c>
      <c r="M35" s="35">
        <f t="shared" si="2"/>
        <v>0.223636363636364</v>
      </c>
      <c r="N35" s="35" t="s">
        <v>24</v>
      </c>
      <c r="O35" s="37" t="s">
        <v>25</v>
      </c>
      <c r="P35" s="24" t="s">
        <v>26</v>
      </c>
      <c r="Q35" s="23"/>
    </row>
    <row r="36" s="1" customFormat="1" ht="30" customHeight="1" spans="1:17">
      <c r="A36" s="19">
        <v>33</v>
      </c>
      <c r="B36" s="25">
        <v>26618</v>
      </c>
      <c r="C36" s="26" t="s">
        <v>81</v>
      </c>
      <c r="D36" s="26" t="s">
        <v>28</v>
      </c>
      <c r="E36" s="26" t="s">
        <v>35</v>
      </c>
      <c r="F36" s="27" t="s">
        <v>30</v>
      </c>
      <c r="G36" s="24">
        <v>0.32</v>
      </c>
      <c r="H36" s="27">
        <v>0.336</v>
      </c>
      <c r="I36" s="31">
        <v>0.45</v>
      </c>
      <c r="J36" s="32">
        <v>0.610909090909091</v>
      </c>
      <c r="K36" s="33">
        <f t="shared" si="0"/>
        <v>0.253333333333333</v>
      </c>
      <c r="L36" s="34">
        <f t="shared" si="1"/>
        <v>0.45</v>
      </c>
      <c r="M36" s="35">
        <f t="shared" si="2"/>
        <v>0.160909090909091</v>
      </c>
      <c r="N36" s="35" t="s">
        <v>24</v>
      </c>
      <c r="O36" s="37" t="s">
        <v>25</v>
      </c>
      <c r="P36" s="24" t="s">
        <v>26</v>
      </c>
      <c r="Q36" s="23"/>
    </row>
    <row r="37" s="1" customFormat="1" ht="30" customHeight="1" spans="1:17">
      <c r="A37" s="19">
        <v>34</v>
      </c>
      <c r="B37" s="25">
        <v>48652</v>
      </c>
      <c r="C37" s="26" t="s">
        <v>82</v>
      </c>
      <c r="D37" s="26" t="s">
        <v>80</v>
      </c>
      <c r="E37" s="26" t="s">
        <v>35</v>
      </c>
      <c r="F37" s="27" t="s">
        <v>30</v>
      </c>
      <c r="G37" s="24">
        <v>0.903</v>
      </c>
      <c r="H37" s="27">
        <v>0.903</v>
      </c>
      <c r="I37" s="31">
        <v>1.21</v>
      </c>
      <c r="J37" s="32">
        <v>1.64181818181818</v>
      </c>
      <c r="K37" s="33">
        <f t="shared" ref="K37:K68" si="3">(I37-H37)/I37</f>
        <v>0.253719008264463</v>
      </c>
      <c r="L37" s="34">
        <f t="shared" ref="L37:L68" si="4">(J37-H37)/J37</f>
        <v>0.449999999999999</v>
      </c>
      <c r="M37" s="35">
        <f t="shared" ref="M37:M68" si="5">J37-I37</f>
        <v>0.43181818181818</v>
      </c>
      <c r="N37" s="35" t="s">
        <v>24</v>
      </c>
      <c r="O37" s="37" t="s">
        <v>25</v>
      </c>
      <c r="P37" s="24" t="s">
        <v>26</v>
      </c>
      <c r="Q37" s="23"/>
    </row>
    <row r="38" s="1" customFormat="1" ht="30" customHeight="1" spans="1:17">
      <c r="A38" s="19">
        <v>35</v>
      </c>
      <c r="B38" s="25">
        <v>36848</v>
      </c>
      <c r="C38" s="26" t="s">
        <v>83</v>
      </c>
      <c r="D38" s="26" t="s">
        <v>84</v>
      </c>
      <c r="E38" s="26" t="s">
        <v>35</v>
      </c>
      <c r="F38" s="27" t="s">
        <v>30</v>
      </c>
      <c r="G38" s="24">
        <v>0.06</v>
      </c>
      <c r="H38" s="27">
        <v>0.097</v>
      </c>
      <c r="I38" s="31">
        <v>0.13</v>
      </c>
      <c r="J38" s="32">
        <v>0.176363636363636</v>
      </c>
      <c r="K38" s="33">
        <f t="shared" si="3"/>
        <v>0.253846153846154</v>
      </c>
      <c r="L38" s="34">
        <f t="shared" si="4"/>
        <v>0.449999999999999</v>
      </c>
      <c r="M38" s="35">
        <f t="shared" si="5"/>
        <v>0.046363636363636</v>
      </c>
      <c r="N38" s="35" t="s">
        <v>24</v>
      </c>
      <c r="O38" s="37" t="s">
        <v>25</v>
      </c>
      <c r="P38" s="24" t="s">
        <v>26</v>
      </c>
      <c r="Q38" s="23"/>
    </row>
    <row r="39" s="1" customFormat="1" ht="30" customHeight="1" spans="1:17">
      <c r="A39" s="19">
        <v>36</v>
      </c>
      <c r="B39" s="25">
        <v>28663</v>
      </c>
      <c r="C39" s="26" t="s">
        <v>85</v>
      </c>
      <c r="D39" s="26" t="s">
        <v>28</v>
      </c>
      <c r="E39" s="26" t="s">
        <v>40</v>
      </c>
      <c r="F39" s="27" t="s">
        <v>30</v>
      </c>
      <c r="G39" s="24">
        <v>0.179</v>
      </c>
      <c r="H39" s="27">
        <v>0.179</v>
      </c>
      <c r="I39" s="31">
        <v>0.24</v>
      </c>
      <c r="J39" s="32">
        <v>0.325454545454545</v>
      </c>
      <c r="K39" s="33">
        <f t="shared" si="3"/>
        <v>0.254166666666667</v>
      </c>
      <c r="L39" s="34">
        <f t="shared" si="4"/>
        <v>0.449999999999999</v>
      </c>
      <c r="M39" s="35">
        <f t="shared" si="5"/>
        <v>0.085454545454545</v>
      </c>
      <c r="N39" s="35" t="s">
        <v>24</v>
      </c>
      <c r="O39" s="37" t="s">
        <v>25</v>
      </c>
      <c r="P39" s="24" t="s">
        <v>26</v>
      </c>
      <c r="Q39" s="23"/>
    </row>
    <row r="40" s="1" customFormat="1" ht="30" customHeight="1" spans="1:17">
      <c r="A40" s="19">
        <v>37</v>
      </c>
      <c r="B40" s="25">
        <v>68604</v>
      </c>
      <c r="C40" s="26" t="s">
        <v>86</v>
      </c>
      <c r="D40" s="26" t="s">
        <v>87</v>
      </c>
      <c r="E40" s="26" t="s">
        <v>35</v>
      </c>
      <c r="F40" s="27" t="s">
        <v>30</v>
      </c>
      <c r="G40" s="24">
        <v>0.7</v>
      </c>
      <c r="H40" s="27">
        <v>0.7</v>
      </c>
      <c r="I40" s="31">
        <v>0.94</v>
      </c>
      <c r="J40" s="32">
        <v>1.27272727272727</v>
      </c>
      <c r="K40" s="33">
        <f t="shared" si="3"/>
        <v>0.25531914893617</v>
      </c>
      <c r="L40" s="34">
        <f t="shared" si="4"/>
        <v>0.449999999999999</v>
      </c>
      <c r="M40" s="35">
        <f t="shared" si="5"/>
        <v>0.33272727272727</v>
      </c>
      <c r="N40" s="35" t="s">
        <v>24</v>
      </c>
      <c r="O40" s="37" t="s">
        <v>25</v>
      </c>
      <c r="P40" s="24" t="s">
        <v>26</v>
      </c>
      <c r="Q40" s="23"/>
    </row>
    <row r="41" s="1" customFormat="1" ht="30" customHeight="1" spans="1:17">
      <c r="A41" s="19">
        <v>38</v>
      </c>
      <c r="B41" s="25">
        <v>154117</v>
      </c>
      <c r="C41" s="26" t="s">
        <v>88</v>
      </c>
      <c r="D41" s="26" t="s">
        <v>48</v>
      </c>
      <c r="E41" s="26" t="s">
        <v>35</v>
      </c>
      <c r="F41" s="27" t="s">
        <v>30</v>
      </c>
      <c r="G41" s="24">
        <v>0.819</v>
      </c>
      <c r="H41" s="27">
        <v>0.819</v>
      </c>
      <c r="I41" s="31">
        <v>1.1</v>
      </c>
      <c r="J41" s="32">
        <v>1.48909090909091</v>
      </c>
      <c r="K41" s="33">
        <f t="shared" si="3"/>
        <v>0.255454545454546</v>
      </c>
      <c r="L41" s="34">
        <f t="shared" si="4"/>
        <v>0.45</v>
      </c>
      <c r="M41" s="35">
        <f t="shared" si="5"/>
        <v>0.38909090909091</v>
      </c>
      <c r="N41" s="35" t="s">
        <v>24</v>
      </c>
      <c r="O41" s="37" t="s">
        <v>25</v>
      </c>
      <c r="P41" s="24" t="s">
        <v>26</v>
      </c>
      <c r="Q41" s="23"/>
    </row>
    <row r="42" s="1" customFormat="1" ht="30" customHeight="1" spans="1:17">
      <c r="A42" s="19">
        <v>39</v>
      </c>
      <c r="B42" s="25">
        <v>31113</v>
      </c>
      <c r="C42" s="26" t="s">
        <v>89</v>
      </c>
      <c r="D42" s="26" t="s">
        <v>90</v>
      </c>
      <c r="E42" s="26" t="s">
        <v>29</v>
      </c>
      <c r="F42" s="27" t="s">
        <v>30</v>
      </c>
      <c r="G42" s="24">
        <v>0.111</v>
      </c>
      <c r="H42" s="27">
        <v>0.111</v>
      </c>
      <c r="I42" s="31">
        <v>0.15</v>
      </c>
      <c r="J42" s="32">
        <v>0.201818181818182</v>
      </c>
      <c r="K42" s="33">
        <f t="shared" si="3"/>
        <v>0.26</v>
      </c>
      <c r="L42" s="34">
        <f t="shared" si="4"/>
        <v>0.450000000000001</v>
      </c>
      <c r="M42" s="35">
        <f t="shared" si="5"/>
        <v>0.051818181818182</v>
      </c>
      <c r="N42" s="35" t="s">
        <v>24</v>
      </c>
      <c r="O42" s="37" t="s">
        <v>25</v>
      </c>
      <c r="P42" s="24" t="s">
        <v>26</v>
      </c>
      <c r="Q42" s="23"/>
    </row>
    <row r="43" s="1" customFormat="1" ht="30" customHeight="1" spans="1:17">
      <c r="A43" s="19">
        <v>40</v>
      </c>
      <c r="B43" s="25">
        <v>8716</v>
      </c>
      <c r="C43" s="26" t="s">
        <v>91</v>
      </c>
      <c r="D43" s="26" t="s">
        <v>92</v>
      </c>
      <c r="E43" s="26" t="s">
        <v>35</v>
      </c>
      <c r="F43" s="27" t="s">
        <v>30</v>
      </c>
      <c r="G43" s="24">
        <v>0.273</v>
      </c>
      <c r="H43" s="27">
        <v>0.273</v>
      </c>
      <c r="I43" s="31">
        <v>0.37</v>
      </c>
      <c r="J43" s="32">
        <v>0.496363636363636</v>
      </c>
      <c r="K43" s="33">
        <f t="shared" si="3"/>
        <v>0.262162162162162</v>
      </c>
      <c r="L43" s="34">
        <f t="shared" si="4"/>
        <v>0.45</v>
      </c>
      <c r="M43" s="35">
        <f t="shared" si="5"/>
        <v>0.126363636363636</v>
      </c>
      <c r="N43" s="35" t="s">
        <v>24</v>
      </c>
      <c r="O43" s="37" t="s">
        <v>25</v>
      </c>
      <c r="P43" s="24" t="s">
        <v>26</v>
      </c>
      <c r="Q43" s="23"/>
    </row>
    <row r="44" s="1" customFormat="1" ht="30" customHeight="1" spans="1:17">
      <c r="A44" s="19">
        <v>41</v>
      </c>
      <c r="B44" s="25">
        <v>49206</v>
      </c>
      <c r="C44" s="26" t="s">
        <v>93</v>
      </c>
      <c r="D44" s="26" t="s">
        <v>28</v>
      </c>
      <c r="E44" s="26" t="s">
        <v>35</v>
      </c>
      <c r="F44" s="27" t="s">
        <v>30</v>
      </c>
      <c r="G44" s="24">
        <v>0.273</v>
      </c>
      <c r="H44" s="27">
        <v>0.273</v>
      </c>
      <c r="I44" s="31">
        <v>0.37</v>
      </c>
      <c r="J44" s="32">
        <v>0.496363636363636</v>
      </c>
      <c r="K44" s="33">
        <f t="shared" si="3"/>
        <v>0.262162162162162</v>
      </c>
      <c r="L44" s="34">
        <f t="shared" si="4"/>
        <v>0.45</v>
      </c>
      <c r="M44" s="35">
        <f t="shared" si="5"/>
        <v>0.126363636363636</v>
      </c>
      <c r="N44" s="35" t="s">
        <v>24</v>
      </c>
      <c r="O44" s="37" t="s">
        <v>25</v>
      </c>
      <c r="P44" s="24" t="s">
        <v>26</v>
      </c>
      <c r="Q44" s="23"/>
    </row>
    <row r="45" s="1" customFormat="1" ht="30" customHeight="1" spans="1:17">
      <c r="A45" s="19">
        <v>42</v>
      </c>
      <c r="B45" s="25">
        <v>27029</v>
      </c>
      <c r="C45" s="26" t="s">
        <v>94</v>
      </c>
      <c r="D45" s="26" t="s">
        <v>37</v>
      </c>
      <c r="E45" s="26" t="s">
        <v>29</v>
      </c>
      <c r="F45" s="27" t="s">
        <v>30</v>
      </c>
      <c r="G45" s="24">
        <v>0.22</v>
      </c>
      <c r="H45" s="27">
        <v>0.273</v>
      </c>
      <c r="I45" s="31">
        <v>0.37</v>
      </c>
      <c r="J45" s="32">
        <v>0.496363636363636</v>
      </c>
      <c r="K45" s="33">
        <f t="shared" si="3"/>
        <v>0.262162162162162</v>
      </c>
      <c r="L45" s="34">
        <f t="shared" si="4"/>
        <v>0.45</v>
      </c>
      <c r="M45" s="35">
        <f t="shared" si="5"/>
        <v>0.126363636363636</v>
      </c>
      <c r="N45" s="35" t="s">
        <v>24</v>
      </c>
      <c r="O45" s="37" t="s">
        <v>25</v>
      </c>
      <c r="P45" s="24" t="s">
        <v>26</v>
      </c>
      <c r="Q45" s="23"/>
    </row>
    <row r="46" s="1" customFormat="1" ht="30" customHeight="1" spans="1:17">
      <c r="A46" s="19">
        <v>43</v>
      </c>
      <c r="B46" s="25">
        <v>25340</v>
      </c>
      <c r="C46" s="26" t="s">
        <v>95</v>
      </c>
      <c r="D46" s="26" t="s">
        <v>37</v>
      </c>
      <c r="E46" s="26" t="s">
        <v>29</v>
      </c>
      <c r="F46" s="27" t="s">
        <v>30</v>
      </c>
      <c r="G46" s="24">
        <v>0.74</v>
      </c>
      <c r="H46" s="27">
        <v>0.81</v>
      </c>
      <c r="I46" s="31">
        <v>1.1</v>
      </c>
      <c r="J46" s="32">
        <v>1.47272727272727</v>
      </c>
      <c r="K46" s="33">
        <f t="shared" si="3"/>
        <v>0.263636363636364</v>
      </c>
      <c r="L46" s="34">
        <f t="shared" si="4"/>
        <v>0.449999999999999</v>
      </c>
      <c r="M46" s="35">
        <f t="shared" si="5"/>
        <v>0.37272727272727</v>
      </c>
      <c r="N46" s="35" t="s">
        <v>24</v>
      </c>
      <c r="O46" s="37" t="s">
        <v>25</v>
      </c>
      <c r="P46" s="24" t="s">
        <v>26</v>
      </c>
      <c r="Q46" s="23"/>
    </row>
    <row r="47" s="1" customFormat="1" ht="30" customHeight="1" spans="1:17">
      <c r="A47" s="19">
        <v>44</v>
      </c>
      <c r="B47" s="25">
        <v>26516</v>
      </c>
      <c r="C47" s="26" t="s">
        <v>96</v>
      </c>
      <c r="D47" s="26" t="s">
        <v>37</v>
      </c>
      <c r="E47" s="26" t="s">
        <v>35</v>
      </c>
      <c r="F47" s="27" t="s">
        <v>30</v>
      </c>
      <c r="G47" s="24">
        <v>0.368</v>
      </c>
      <c r="H47" s="27">
        <v>0.368</v>
      </c>
      <c r="I47" s="31">
        <v>0.5</v>
      </c>
      <c r="J47" s="32">
        <v>0.669090909090909</v>
      </c>
      <c r="K47" s="33">
        <f t="shared" si="3"/>
        <v>0.264</v>
      </c>
      <c r="L47" s="34">
        <f t="shared" si="4"/>
        <v>0.45</v>
      </c>
      <c r="M47" s="35">
        <f t="shared" si="5"/>
        <v>0.169090909090909</v>
      </c>
      <c r="N47" s="35" t="s">
        <v>24</v>
      </c>
      <c r="O47" s="37" t="s">
        <v>25</v>
      </c>
      <c r="P47" s="24" t="s">
        <v>26</v>
      </c>
      <c r="Q47" s="23"/>
    </row>
    <row r="48" s="1" customFormat="1" ht="30" customHeight="1" spans="1:17">
      <c r="A48" s="19">
        <v>45</v>
      </c>
      <c r="B48" s="25">
        <v>49199</v>
      </c>
      <c r="C48" s="26" t="s">
        <v>97</v>
      </c>
      <c r="D48" s="26" t="s">
        <v>80</v>
      </c>
      <c r="E48" s="26" t="s">
        <v>57</v>
      </c>
      <c r="F48" s="27" t="s">
        <v>30</v>
      </c>
      <c r="G48" s="24">
        <v>0.772</v>
      </c>
      <c r="H48" s="27">
        <v>0.772</v>
      </c>
      <c r="I48" s="31">
        <v>1.05</v>
      </c>
      <c r="J48" s="32">
        <v>1.40363636363636</v>
      </c>
      <c r="K48" s="33">
        <f t="shared" si="3"/>
        <v>0.264761904761905</v>
      </c>
      <c r="L48" s="34">
        <f t="shared" si="4"/>
        <v>0.449999999999999</v>
      </c>
      <c r="M48" s="35">
        <f t="shared" si="5"/>
        <v>0.35363636363636</v>
      </c>
      <c r="N48" s="35" t="s">
        <v>24</v>
      </c>
      <c r="O48" s="37" t="s">
        <v>25</v>
      </c>
      <c r="P48" s="24" t="s">
        <v>26</v>
      </c>
      <c r="Q48" s="23"/>
    </row>
    <row r="49" s="1" customFormat="1" ht="30" customHeight="1" spans="1:17">
      <c r="A49" s="19">
        <v>46</v>
      </c>
      <c r="B49" s="25">
        <v>13096</v>
      </c>
      <c r="C49" s="26" t="s">
        <v>98</v>
      </c>
      <c r="D49" s="26" t="s">
        <v>99</v>
      </c>
      <c r="E49" s="26" t="s">
        <v>35</v>
      </c>
      <c r="F49" s="27" t="s">
        <v>30</v>
      </c>
      <c r="G49" s="24">
        <v>0.294</v>
      </c>
      <c r="H49" s="27">
        <v>0.294</v>
      </c>
      <c r="I49" s="31">
        <v>0.4</v>
      </c>
      <c r="J49" s="32">
        <v>0.534545454545454</v>
      </c>
      <c r="K49" s="33">
        <f t="shared" si="3"/>
        <v>0.265</v>
      </c>
      <c r="L49" s="34">
        <f t="shared" si="4"/>
        <v>0.449999999999999</v>
      </c>
      <c r="M49" s="35">
        <f t="shared" si="5"/>
        <v>0.134545454545454</v>
      </c>
      <c r="N49" s="35" t="s">
        <v>24</v>
      </c>
      <c r="O49" s="37" t="s">
        <v>25</v>
      </c>
      <c r="P49" s="24" t="s">
        <v>26</v>
      </c>
      <c r="Q49" s="23"/>
    </row>
    <row r="50" s="1" customFormat="1" ht="30" customHeight="1" spans="1:17">
      <c r="A50" s="19">
        <v>47</v>
      </c>
      <c r="B50" s="25">
        <v>30833</v>
      </c>
      <c r="C50" s="26" t="s">
        <v>100</v>
      </c>
      <c r="D50" s="26" t="s">
        <v>28</v>
      </c>
      <c r="E50" s="26" t="s">
        <v>101</v>
      </c>
      <c r="F50" s="27" t="s">
        <v>30</v>
      </c>
      <c r="G50" s="24">
        <v>0.242</v>
      </c>
      <c r="H50" s="27">
        <v>0.242</v>
      </c>
      <c r="I50" s="31">
        <v>0.33</v>
      </c>
      <c r="J50" s="32">
        <v>0.44</v>
      </c>
      <c r="K50" s="33">
        <f t="shared" si="3"/>
        <v>0.266666666666667</v>
      </c>
      <c r="L50" s="34">
        <f t="shared" si="4"/>
        <v>0.45</v>
      </c>
      <c r="M50" s="35">
        <f t="shared" si="5"/>
        <v>0.11</v>
      </c>
      <c r="N50" s="35" t="s">
        <v>24</v>
      </c>
      <c r="O50" s="37" t="s">
        <v>25</v>
      </c>
      <c r="P50" s="24" t="s">
        <v>26</v>
      </c>
      <c r="Q50" s="23"/>
    </row>
    <row r="51" s="1" customFormat="1" ht="30" customHeight="1" spans="1:17">
      <c r="A51" s="19">
        <v>48</v>
      </c>
      <c r="B51" s="25">
        <v>25966</v>
      </c>
      <c r="C51" s="26" t="s">
        <v>102</v>
      </c>
      <c r="D51" s="26" t="s">
        <v>37</v>
      </c>
      <c r="E51" s="26" t="s">
        <v>29</v>
      </c>
      <c r="F51" s="27" t="s">
        <v>30</v>
      </c>
      <c r="G51" s="24">
        <v>0.212</v>
      </c>
      <c r="H51" s="27">
        <v>0.212</v>
      </c>
      <c r="I51" s="31">
        <v>0.29</v>
      </c>
      <c r="J51" s="32">
        <v>0.385454545454545</v>
      </c>
      <c r="K51" s="33">
        <f t="shared" si="3"/>
        <v>0.268965517241379</v>
      </c>
      <c r="L51" s="34">
        <f t="shared" si="4"/>
        <v>0.449999999999999</v>
      </c>
      <c r="M51" s="35">
        <f t="shared" si="5"/>
        <v>0.095454545454545</v>
      </c>
      <c r="N51" s="35" t="s">
        <v>24</v>
      </c>
      <c r="O51" s="37" t="s">
        <v>25</v>
      </c>
      <c r="P51" s="24" t="s">
        <v>26</v>
      </c>
      <c r="Q51" s="23"/>
    </row>
    <row r="52" s="1" customFormat="1" ht="30" customHeight="1" spans="1:17">
      <c r="A52" s="19">
        <v>49</v>
      </c>
      <c r="B52" s="25">
        <v>54618</v>
      </c>
      <c r="C52" s="26" t="s">
        <v>103</v>
      </c>
      <c r="D52" s="26" t="s">
        <v>37</v>
      </c>
      <c r="E52" s="26" t="s">
        <v>35</v>
      </c>
      <c r="F52" s="27" t="s">
        <v>30</v>
      </c>
      <c r="G52" s="24">
        <v>0.168</v>
      </c>
      <c r="H52" s="27">
        <v>0.168</v>
      </c>
      <c r="I52" s="31">
        <v>0.23</v>
      </c>
      <c r="J52" s="32">
        <v>0.305454545454545</v>
      </c>
      <c r="K52" s="33">
        <f t="shared" si="3"/>
        <v>0.269565217391304</v>
      </c>
      <c r="L52" s="34">
        <f t="shared" si="4"/>
        <v>0.449999999999999</v>
      </c>
      <c r="M52" s="35">
        <f t="shared" si="5"/>
        <v>0.075454545454545</v>
      </c>
      <c r="N52" s="35" t="s">
        <v>24</v>
      </c>
      <c r="O52" s="37" t="s">
        <v>25</v>
      </c>
      <c r="P52" s="24" t="s">
        <v>26</v>
      </c>
      <c r="Q52" s="23"/>
    </row>
    <row r="53" s="1" customFormat="1" ht="30" customHeight="1" spans="1:17">
      <c r="A53" s="19">
        <v>50</v>
      </c>
      <c r="B53" s="25">
        <v>48644</v>
      </c>
      <c r="C53" s="26" t="s">
        <v>104</v>
      </c>
      <c r="D53" s="26" t="s">
        <v>28</v>
      </c>
      <c r="E53" s="26" t="s">
        <v>35</v>
      </c>
      <c r="F53" s="27" t="s">
        <v>30</v>
      </c>
      <c r="G53" s="24">
        <v>0.693</v>
      </c>
      <c r="H53" s="27">
        <v>0.693</v>
      </c>
      <c r="I53" s="31">
        <v>0.95</v>
      </c>
      <c r="J53" s="32">
        <v>1.26</v>
      </c>
      <c r="K53" s="33">
        <f t="shared" si="3"/>
        <v>0.270526315789474</v>
      </c>
      <c r="L53" s="34">
        <f t="shared" si="4"/>
        <v>0.45</v>
      </c>
      <c r="M53" s="35">
        <f t="shared" si="5"/>
        <v>0.31</v>
      </c>
      <c r="N53" s="35" t="s">
        <v>24</v>
      </c>
      <c r="O53" s="37" t="s">
        <v>25</v>
      </c>
      <c r="P53" s="24" t="s">
        <v>26</v>
      </c>
      <c r="Q53" s="23"/>
    </row>
    <row r="54" s="1" customFormat="1" ht="30" customHeight="1" spans="1:17">
      <c r="A54" s="19">
        <v>51</v>
      </c>
      <c r="B54" s="25">
        <v>30069</v>
      </c>
      <c r="C54" s="26" t="s">
        <v>105</v>
      </c>
      <c r="D54" s="26" t="s">
        <v>37</v>
      </c>
      <c r="E54" s="26" t="s">
        <v>40</v>
      </c>
      <c r="F54" s="27" t="s">
        <v>30</v>
      </c>
      <c r="G54" s="24">
        <v>0.189</v>
      </c>
      <c r="H54" s="27">
        <v>0.189</v>
      </c>
      <c r="I54" s="31">
        <v>0.26</v>
      </c>
      <c r="J54" s="32">
        <v>0.343636363636364</v>
      </c>
      <c r="K54" s="33">
        <f t="shared" si="3"/>
        <v>0.273076923076923</v>
      </c>
      <c r="L54" s="34">
        <f t="shared" si="4"/>
        <v>0.450000000000001</v>
      </c>
      <c r="M54" s="35">
        <f t="shared" si="5"/>
        <v>0.083636363636364</v>
      </c>
      <c r="N54" s="35" t="s">
        <v>24</v>
      </c>
      <c r="O54" s="37" t="s">
        <v>25</v>
      </c>
      <c r="P54" s="24" t="s">
        <v>26</v>
      </c>
      <c r="Q54" s="23"/>
    </row>
    <row r="55" s="1" customFormat="1" ht="30" customHeight="1" spans="1:17">
      <c r="A55" s="19">
        <v>52</v>
      </c>
      <c r="B55" s="25">
        <v>135980</v>
      </c>
      <c r="C55" s="26" t="s">
        <v>106</v>
      </c>
      <c r="D55" s="26" t="s">
        <v>28</v>
      </c>
      <c r="E55" s="26" t="s">
        <v>45</v>
      </c>
      <c r="F55" s="27" t="s">
        <v>30</v>
      </c>
      <c r="G55" s="24">
        <v>0.45</v>
      </c>
      <c r="H55" s="27">
        <v>0.49</v>
      </c>
      <c r="I55" s="31">
        <v>0.68</v>
      </c>
      <c r="J55" s="32">
        <v>0.890909090909091</v>
      </c>
      <c r="K55" s="33">
        <f t="shared" si="3"/>
        <v>0.279411764705882</v>
      </c>
      <c r="L55" s="34">
        <f t="shared" si="4"/>
        <v>0.45</v>
      </c>
      <c r="M55" s="35">
        <f t="shared" si="5"/>
        <v>0.210909090909091</v>
      </c>
      <c r="N55" s="35" t="s">
        <v>24</v>
      </c>
      <c r="O55" s="37" t="s">
        <v>25</v>
      </c>
      <c r="P55" s="24" t="s">
        <v>26</v>
      </c>
      <c r="Q55" s="23"/>
    </row>
    <row r="56" s="1" customFormat="1" ht="30" customHeight="1" spans="1:17">
      <c r="A56" s="19">
        <v>53</v>
      </c>
      <c r="B56" s="25">
        <v>47800</v>
      </c>
      <c r="C56" s="26" t="s">
        <v>107</v>
      </c>
      <c r="D56" s="26" t="s">
        <v>28</v>
      </c>
      <c r="E56" s="26" t="s">
        <v>29</v>
      </c>
      <c r="F56" s="27" t="s">
        <v>30</v>
      </c>
      <c r="G56" s="24">
        <v>0.14</v>
      </c>
      <c r="H56" s="27">
        <v>0.179</v>
      </c>
      <c r="I56" s="31">
        <v>0.25</v>
      </c>
      <c r="J56" s="32">
        <v>0.325454545454545</v>
      </c>
      <c r="K56" s="33">
        <f t="shared" si="3"/>
        <v>0.284</v>
      </c>
      <c r="L56" s="34">
        <f t="shared" si="4"/>
        <v>0.449999999999999</v>
      </c>
      <c r="M56" s="35">
        <f t="shared" si="5"/>
        <v>0.075454545454545</v>
      </c>
      <c r="N56" s="35" t="s">
        <v>24</v>
      </c>
      <c r="O56" s="37" t="s">
        <v>25</v>
      </c>
      <c r="P56" s="24" t="s">
        <v>26</v>
      </c>
      <c r="Q56" s="23"/>
    </row>
    <row r="57" s="1" customFormat="1" ht="30" customHeight="1" spans="1:17">
      <c r="A57" s="19">
        <v>54</v>
      </c>
      <c r="B57" s="25">
        <v>31583</v>
      </c>
      <c r="C57" s="26" t="s">
        <v>108</v>
      </c>
      <c r="D57" s="26" t="s">
        <v>99</v>
      </c>
      <c r="E57" s="26" t="s">
        <v>70</v>
      </c>
      <c r="F57" s="27" t="s">
        <v>30</v>
      </c>
      <c r="G57" s="24">
        <v>0.2</v>
      </c>
      <c r="H57" s="27">
        <v>0.221</v>
      </c>
      <c r="I57" s="31">
        <v>0.31</v>
      </c>
      <c r="J57" s="32">
        <v>0.401818181818182</v>
      </c>
      <c r="K57" s="33">
        <f t="shared" si="3"/>
        <v>0.287096774193548</v>
      </c>
      <c r="L57" s="34">
        <f t="shared" si="4"/>
        <v>0.45</v>
      </c>
      <c r="M57" s="35">
        <f t="shared" si="5"/>
        <v>0.091818181818182</v>
      </c>
      <c r="N57" s="35" t="s">
        <v>24</v>
      </c>
      <c r="O57" s="37" t="s">
        <v>25</v>
      </c>
      <c r="P57" s="24" t="s">
        <v>26</v>
      </c>
      <c r="Q57" s="23"/>
    </row>
    <row r="58" s="1" customFormat="1" ht="30" customHeight="1" spans="1:17">
      <c r="A58" s="19">
        <v>55</v>
      </c>
      <c r="B58" s="25">
        <v>40133</v>
      </c>
      <c r="C58" s="26" t="s">
        <v>109</v>
      </c>
      <c r="D58" s="26" t="s">
        <v>37</v>
      </c>
      <c r="E58" s="26" t="s">
        <v>35</v>
      </c>
      <c r="F58" s="27" t="s">
        <v>30</v>
      </c>
      <c r="G58" s="24">
        <v>0.42</v>
      </c>
      <c r="H58" s="27">
        <v>0.42</v>
      </c>
      <c r="I58" s="31">
        <v>0.59</v>
      </c>
      <c r="J58" s="32">
        <v>0.763636363636364</v>
      </c>
      <c r="K58" s="33">
        <f t="shared" si="3"/>
        <v>0.288135593220339</v>
      </c>
      <c r="L58" s="34">
        <f t="shared" si="4"/>
        <v>0.45</v>
      </c>
      <c r="M58" s="35">
        <f t="shared" si="5"/>
        <v>0.173636363636364</v>
      </c>
      <c r="N58" s="35" t="s">
        <v>24</v>
      </c>
      <c r="O58" s="37" t="s">
        <v>25</v>
      </c>
      <c r="P58" s="24" t="s">
        <v>26</v>
      </c>
      <c r="Q58" s="23"/>
    </row>
    <row r="59" s="1" customFormat="1" ht="30" customHeight="1" spans="1:17">
      <c r="A59" s="19">
        <v>56</v>
      </c>
      <c r="B59" s="25">
        <v>156750</v>
      </c>
      <c r="C59" s="26" t="s">
        <v>110</v>
      </c>
      <c r="D59" s="26" t="s">
        <v>48</v>
      </c>
      <c r="E59" s="26" t="s">
        <v>40</v>
      </c>
      <c r="F59" s="27" t="s">
        <v>30</v>
      </c>
      <c r="G59" s="24">
        <v>0.12</v>
      </c>
      <c r="H59" s="27">
        <v>0.142</v>
      </c>
      <c r="I59" s="31">
        <v>0.2</v>
      </c>
      <c r="J59" s="32">
        <v>0.258181818181818</v>
      </c>
      <c r="K59" s="33">
        <f t="shared" si="3"/>
        <v>0.29</v>
      </c>
      <c r="L59" s="34">
        <f t="shared" si="4"/>
        <v>0.45</v>
      </c>
      <c r="M59" s="35">
        <f t="shared" si="5"/>
        <v>0.058181818181818</v>
      </c>
      <c r="N59" s="35" t="s">
        <v>24</v>
      </c>
      <c r="O59" s="37" t="s">
        <v>25</v>
      </c>
      <c r="P59" s="24" t="s">
        <v>26</v>
      </c>
      <c r="Q59" s="23"/>
    </row>
    <row r="60" s="1" customFormat="1" ht="30" customHeight="1" spans="1:17">
      <c r="A60" s="19">
        <v>57</v>
      </c>
      <c r="B60" s="25">
        <v>73381</v>
      </c>
      <c r="C60" s="26" t="s">
        <v>111</v>
      </c>
      <c r="D60" s="26" t="s">
        <v>48</v>
      </c>
      <c r="E60" s="26" t="s">
        <v>35</v>
      </c>
      <c r="F60" s="27" t="s">
        <v>30</v>
      </c>
      <c r="G60" s="24">
        <v>0.75</v>
      </c>
      <c r="H60" s="27">
        <v>0.851</v>
      </c>
      <c r="I60" s="31">
        <v>1.2</v>
      </c>
      <c r="J60" s="32">
        <v>1.54727272727273</v>
      </c>
      <c r="K60" s="33">
        <f t="shared" si="3"/>
        <v>0.290833333333333</v>
      </c>
      <c r="L60" s="34">
        <f t="shared" si="4"/>
        <v>0.450000000000001</v>
      </c>
      <c r="M60" s="35">
        <f t="shared" si="5"/>
        <v>0.34727272727273</v>
      </c>
      <c r="N60" s="35" t="s">
        <v>24</v>
      </c>
      <c r="O60" s="37" t="s">
        <v>25</v>
      </c>
      <c r="P60" s="24" t="s">
        <v>26</v>
      </c>
      <c r="Q60" s="23"/>
    </row>
    <row r="61" s="1" customFormat="1" ht="30" customHeight="1" spans="1:17">
      <c r="A61" s="19">
        <v>58</v>
      </c>
      <c r="B61" s="25">
        <v>44319</v>
      </c>
      <c r="C61" s="26" t="s">
        <v>112</v>
      </c>
      <c r="D61" s="26" t="s">
        <v>113</v>
      </c>
      <c r="E61" s="26" t="s">
        <v>35</v>
      </c>
      <c r="F61" s="27" t="s">
        <v>30</v>
      </c>
      <c r="G61" s="24">
        <v>0.42</v>
      </c>
      <c r="H61" s="27">
        <v>0.4244</v>
      </c>
      <c r="I61" s="31">
        <v>0.6</v>
      </c>
      <c r="J61" s="32">
        <v>0.771636363636364</v>
      </c>
      <c r="K61" s="33">
        <f t="shared" si="3"/>
        <v>0.292666666666667</v>
      </c>
      <c r="L61" s="34">
        <f t="shared" si="4"/>
        <v>0.45</v>
      </c>
      <c r="M61" s="35">
        <f t="shared" si="5"/>
        <v>0.171636363636364</v>
      </c>
      <c r="N61" s="35" t="s">
        <v>24</v>
      </c>
      <c r="O61" s="37" t="s">
        <v>25</v>
      </c>
      <c r="P61" s="24" t="s">
        <v>26</v>
      </c>
      <c r="Q61" s="23"/>
    </row>
    <row r="62" s="1" customFormat="1" ht="30" customHeight="1" spans="1:17">
      <c r="A62" s="19">
        <v>59</v>
      </c>
      <c r="B62" s="25">
        <v>28200</v>
      </c>
      <c r="C62" s="26" t="s">
        <v>114</v>
      </c>
      <c r="D62" s="26" t="s">
        <v>30</v>
      </c>
      <c r="E62" s="26" t="s">
        <v>40</v>
      </c>
      <c r="F62" s="27" t="s">
        <v>30</v>
      </c>
      <c r="G62" s="24">
        <v>0.12</v>
      </c>
      <c r="H62" s="27">
        <v>0.12</v>
      </c>
      <c r="I62" s="31">
        <v>0.17</v>
      </c>
      <c r="J62" s="32">
        <v>0.218181818181818</v>
      </c>
      <c r="K62" s="33">
        <f t="shared" si="3"/>
        <v>0.294117647058824</v>
      </c>
      <c r="L62" s="34">
        <f t="shared" si="4"/>
        <v>0.45</v>
      </c>
      <c r="M62" s="35">
        <f t="shared" si="5"/>
        <v>0.048181818181818</v>
      </c>
      <c r="N62" s="35" t="s">
        <v>24</v>
      </c>
      <c r="O62" s="37" t="s">
        <v>25</v>
      </c>
      <c r="P62" s="24" t="s">
        <v>26</v>
      </c>
      <c r="Q62" s="23"/>
    </row>
    <row r="63" s="1" customFormat="1" ht="30" customHeight="1" spans="1:17">
      <c r="A63" s="19">
        <v>60</v>
      </c>
      <c r="B63" s="25">
        <v>30835</v>
      </c>
      <c r="C63" s="26" t="s">
        <v>115</v>
      </c>
      <c r="D63" s="26" t="s">
        <v>37</v>
      </c>
      <c r="E63" s="26" t="s">
        <v>101</v>
      </c>
      <c r="F63" s="27" t="s">
        <v>30</v>
      </c>
      <c r="G63" s="24">
        <v>0.47</v>
      </c>
      <c r="H63" s="27">
        <v>0.494</v>
      </c>
      <c r="I63" s="31">
        <v>0.7</v>
      </c>
      <c r="J63" s="32">
        <v>0.898181818181818</v>
      </c>
      <c r="K63" s="33">
        <f t="shared" si="3"/>
        <v>0.294285714285714</v>
      </c>
      <c r="L63" s="34">
        <f t="shared" si="4"/>
        <v>0.45</v>
      </c>
      <c r="M63" s="35">
        <f t="shared" si="5"/>
        <v>0.198181818181818</v>
      </c>
      <c r="N63" s="35" t="s">
        <v>24</v>
      </c>
      <c r="O63" s="37" t="s">
        <v>25</v>
      </c>
      <c r="P63" s="24" t="s">
        <v>26</v>
      </c>
      <c r="Q63" s="23"/>
    </row>
    <row r="64" s="1" customFormat="1" ht="30" customHeight="1" spans="1:17">
      <c r="A64" s="19">
        <v>61</v>
      </c>
      <c r="B64" s="25">
        <v>149475</v>
      </c>
      <c r="C64" s="26" t="s">
        <v>116</v>
      </c>
      <c r="D64" s="26" t="s">
        <v>28</v>
      </c>
      <c r="E64" s="26" t="s">
        <v>52</v>
      </c>
      <c r="F64" s="27" t="s">
        <v>30</v>
      </c>
      <c r="G64" s="24">
        <v>0.38</v>
      </c>
      <c r="H64" s="27">
        <v>0.662</v>
      </c>
      <c r="I64" s="31">
        <v>0.94</v>
      </c>
      <c r="J64" s="32">
        <v>1.20363636363636</v>
      </c>
      <c r="K64" s="33">
        <f t="shared" si="3"/>
        <v>0.295744680851064</v>
      </c>
      <c r="L64" s="34">
        <f t="shared" si="4"/>
        <v>0.449999999999998</v>
      </c>
      <c r="M64" s="35">
        <f t="shared" si="5"/>
        <v>0.26363636363636</v>
      </c>
      <c r="N64" s="35" t="s">
        <v>24</v>
      </c>
      <c r="O64" s="37" t="s">
        <v>25</v>
      </c>
      <c r="P64" s="24" t="s">
        <v>26</v>
      </c>
      <c r="Q64" s="23"/>
    </row>
    <row r="65" s="1" customFormat="1" ht="30" customHeight="1" spans="1:17">
      <c r="A65" s="19">
        <v>62</v>
      </c>
      <c r="B65" s="25">
        <v>28007</v>
      </c>
      <c r="C65" s="26" t="s">
        <v>117</v>
      </c>
      <c r="D65" s="26" t="s">
        <v>37</v>
      </c>
      <c r="E65" s="26" t="s">
        <v>35</v>
      </c>
      <c r="F65" s="27" t="s">
        <v>30</v>
      </c>
      <c r="G65" s="24">
        <v>0.309</v>
      </c>
      <c r="H65" s="27">
        <v>0.309</v>
      </c>
      <c r="I65" s="31">
        <v>0.44</v>
      </c>
      <c r="J65" s="32">
        <v>0.561818181818182</v>
      </c>
      <c r="K65" s="33">
        <f t="shared" si="3"/>
        <v>0.297727272727273</v>
      </c>
      <c r="L65" s="34">
        <f t="shared" si="4"/>
        <v>0.45</v>
      </c>
      <c r="M65" s="35">
        <f t="shared" si="5"/>
        <v>0.121818181818182</v>
      </c>
      <c r="N65" s="35" t="s">
        <v>24</v>
      </c>
      <c r="O65" s="37" t="s">
        <v>25</v>
      </c>
      <c r="P65" s="24" t="s">
        <v>26</v>
      </c>
      <c r="Q65" s="23"/>
    </row>
    <row r="66" s="1" customFormat="1" ht="30" customHeight="1" spans="1:17">
      <c r="A66" s="19">
        <v>63</v>
      </c>
      <c r="B66" s="25">
        <v>157303</v>
      </c>
      <c r="C66" s="26" t="s">
        <v>118</v>
      </c>
      <c r="D66" s="26" t="s">
        <v>48</v>
      </c>
      <c r="E66" s="39"/>
      <c r="F66" s="27" t="s">
        <v>30</v>
      </c>
      <c r="G66" s="24">
        <v>6.3</v>
      </c>
      <c r="H66" s="40">
        <v>6.3</v>
      </c>
      <c r="I66" s="31">
        <v>8</v>
      </c>
      <c r="J66" s="32">
        <v>9</v>
      </c>
      <c r="K66" s="33">
        <f t="shared" si="3"/>
        <v>0.2125</v>
      </c>
      <c r="L66" s="34">
        <f t="shared" si="4"/>
        <v>0.3</v>
      </c>
      <c r="M66" s="35">
        <f t="shared" si="5"/>
        <v>1</v>
      </c>
      <c r="N66" s="35" t="s">
        <v>24</v>
      </c>
      <c r="O66" s="37" t="s">
        <v>25</v>
      </c>
      <c r="P66" s="24" t="s">
        <v>26</v>
      </c>
      <c r="Q66" s="23"/>
    </row>
    <row r="67" s="1" customFormat="1" ht="30" customHeight="1" spans="1:17">
      <c r="A67" s="19">
        <v>64</v>
      </c>
      <c r="B67" s="25">
        <v>163851</v>
      </c>
      <c r="C67" s="26" t="s">
        <v>83</v>
      </c>
      <c r="D67" s="26" t="s">
        <v>119</v>
      </c>
      <c r="E67" s="39"/>
      <c r="F67" s="27" t="s">
        <v>30</v>
      </c>
      <c r="G67" s="24">
        <v>0.11</v>
      </c>
      <c r="H67" s="40">
        <v>0.11</v>
      </c>
      <c r="I67" s="31">
        <v>0.15</v>
      </c>
      <c r="J67" s="32">
        <v>0.2</v>
      </c>
      <c r="K67" s="33">
        <f t="shared" si="3"/>
        <v>0.266666666666667</v>
      </c>
      <c r="L67" s="34">
        <f t="shared" si="4"/>
        <v>0.45</v>
      </c>
      <c r="M67" s="35">
        <f t="shared" si="5"/>
        <v>0.05</v>
      </c>
      <c r="N67" s="35" t="s">
        <v>24</v>
      </c>
      <c r="O67" s="37" t="s">
        <v>25</v>
      </c>
      <c r="P67" s="24" t="s">
        <v>26</v>
      </c>
      <c r="Q67" s="23"/>
    </row>
    <row r="68" s="1" customFormat="1" ht="30" customHeight="1" spans="1:17">
      <c r="A68" s="19">
        <v>65</v>
      </c>
      <c r="B68" s="25">
        <v>31583</v>
      </c>
      <c r="C68" s="26" t="s">
        <v>108</v>
      </c>
      <c r="D68" s="26" t="s">
        <v>99</v>
      </c>
      <c r="E68" s="39"/>
      <c r="F68" s="27" t="s">
        <v>30</v>
      </c>
      <c r="G68" s="24">
        <v>0.2</v>
      </c>
      <c r="H68" s="40">
        <v>0.295</v>
      </c>
      <c r="I68" s="31">
        <v>0.31</v>
      </c>
      <c r="J68" s="32">
        <v>0.54</v>
      </c>
      <c r="K68" s="33">
        <f t="shared" si="3"/>
        <v>0.0483870967741936</v>
      </c>
      <c r="L68" s="34">
        <f t="shared" si="4"/>
        <v>0.453703703703704</v>
      </c>
      <c r="M68" s="35">
        <f t="shared" si="5"/>
        <v>0.23</v>
      </c>
      <c r="N68" s="35" t="s">
        <v>24</v>
      </c>
      <c r="O68" s="37" t="s">
        <v>25</v>
      </c>
      <c r="P68" s="24" t="s">
        <v>26</v>
      </c>
      <c r="Q68" s="23"/>
    </row>
    <row r="69" s="1" customFormat="1" ht="30" customHeight="1" spans="1:17">
      <c r="A69" s="19">
        <v>66</v>
      </c>
      <c r="B69" s="25">
        <v>26795</v>
      </c>
      <c r="C69" s="26" t="s">
        <v>120</v>
      </c>
      <c r="D69" s="26" t="s">
        <v>28</v>
      </c>
      <c r="E69" s="39"/>
      <c r="F69" s="27" t="s">
        <v>30</v>
      </c>
      <c r="G69" s="24">
        <v>0.29</v>
      </c>
      <c r="H69" s="40">
        <v>0.46</v>
      </c>
      <c r="I69" s="31">
        <v>0.55</v>
      </c>
      <c r="J69" s="32">
        <v>0.8</v>
      </c>
      <c r="K69" s="33">
        <f t="shared" ref="K69:K100" si="6">(I69-H69)/I69</f>
        <v>0.163636363636364</v>
      </c>
      <c r="L69" s="34">
        <f t="shared" ref="L69:L100" si="7">(J69-H69)/J69</f>
        <v>0.425</v>
      </c>
      <c r="M69" s="35">
        <f t="shared" ref="M69:M100" si="8">J69-I69</f>
        <v>0.25</v>
      </c>
      <c r="N69" s="35" t="s">
        <v>24</v>
      </c>
      <c r="O69" s="37" t="s">
        <v>25</v>
      </c>
      <c r="P69" s="24" t="s">
        <v>26</v>
      </c>
      <c r="Q69" s="23"/>
    </row>
    <row r="70" s="1" customFormat="1" ht="30" customHeight="1" spans="1:17">
      <c r="A70" s="19">
        <v>67</v>
      </c>
      <c r="B70" s="41">
        <v>175235</v>
      </c>
      <c r="C70" s="41" t="s">
        <v>121</v>
      </c>
      <c r="D70" s="27" t="s">
        <v>122</v>
      </c>
      <c r="E70" s="27" t="s">
        <v>123</v>
      </c>
      <c r="F70" s="41" t="s">
        <v>124</v>
      </c>
      <c r="G70" s="24">
        <v>41.4</v>
      </c>
      <c r="H70" s="24">
        <v>41.4</v>
      </c>
      <c r="I70" s="31">
        <v>128</v>
      </c>
      <c r="J70" s="32">
        <v>138</v>
      </c>
      <c r="K70" s="33">
        <f t="shared" si="6"/>
        <v>0.6765625</v>
      </c>
      <c r="L70" s="34">
        <f t="shared" si="7"/>
        <v>0.7</v>
      </c>
      <c r="M70" s="35">
        <f t="shared" si="8"/>
        <v>10</v>
      </c>
      <c r="N70" s="35" t="s">
        <v>125</v>
      </c>
      <c r="O70" s="37" t="s">
        <v>25</v>
      </c>
      <c r="P70" s="24" t="s">
        <v>26</v>
      </c>
      <c r="Q70" s="23"/>
    </row>
    <row r="71" s="1" customFormat="1" ht="30" customHeight="1" spans="1:17">
      <c r="A71" s="19">
        <v>68</v>
      </c>
      <c r="B71" s="20">
        <v>173914</v>
      </c>
      <c r="C71" s="42" t="s">
        <v>126</v>
      </c>
      <c r="D71" s="21" t="s">
        <v>127</v>
      </c>
      <c r="E71" s="21" t="s">
        <v>128</v>
      </c>
      <c r="F71" s="43" t="s">
        <v>124</v>
      </c>
      <c r="G71" s="24">
        <v>70.47</v>
      </c>
      <c r="H71" s="24">
        <v>70.47</v>
      </c>
      <c r="I71" s="31">
        <v>95</v>
      </c>
      <c r="J71" s="32">
        <v>82</v>
      </c>
      <c r="K71" s="33">
        <f t="shared" si="6"/>
        <v>0.25821052631579</v>
      </c>
      <c r="L71" s="34">
        <f t="shared" si="7"/>
        <v>0.140609756097561</v>
      </c>
      <c r="M71" s="35">
        <f t="shared" si="8"/>
        <v>-13</v>
      </c>
      <c r="N71" s="35" t="s">
        <v>125</v>
      </c>
      <c r="O71" s="37" t="s">
        <v>129</v>
      </c>
      <c r="P71" s="24" t="s">
        <v>26</v>
      </c>
      <c r="Q71" s="23"/>
    </row>
    <row r="72" s="1" customFormat="1" ht="30" customHeight="1" spans="1:17">
      <c r="A72" s="19">
        <v>69</v>
      </c>
      <c r="B72" s="20">
        <v>117255</v>
      </c>
      <c r="C72" s="42" t="s">
        <v>130</v>
      </c>
      <c r="D72" s="21" t="s">
        <v>131</v>
      </c>
      <c r="E72" s="21" t="s">
        <v>132</v>
      </c>
      <c r="F72" s="43" t="s">
        <v>124</v>
      </c>
      <c r="G72" s="24">
        <v>15.72</v>
      </c>
      <c r="H72" s="24">
        <v>14.4</v>
      </c>
      <c r="I72" s="31">
        <v>48</v>
      </c>
      <c r="J72" s="32">
        <v>29.8</v>
      </c>
      <c r="K72" s="33">
        <f t="shared" si="6"/>
        <v>0.7</v>
      </c>
      <c r="L72" s="34">
        <f t="shared" si="7"/>
        <v>0.516778523489933</v>
      </c>
      <c r="M72" s="35">
        <f t="shared" si="8"/>
        <v>-18.2</v>
      </c>
      <c r="N72" s="35" t="s">
        <v>125</v>
      </c>
      <c r="O72" s="37" t="s">
        <v>129</v>
      </c>
      <c r="P72" s="24" t="s">
        <v>26</v>
      </c>
      <c r="Q72" s="23"/>
    </row>
    <row r="73" s="1" customFormat="1" ht="30" customHeight="1" spans="1:17">
      <c r="A73" s="19">
        <v>70</v>
      </c>
      <c r="B73" s="20">
        <v>104659</v>
      </c>
      <c r="C73" s="42" t="s">
        <v>133</v>
      </c>
      <c r="D73" s="21" t="s">
        <v>134</v>
      </c>
      <c r="E73" s="44" t="s">
        <v>135</v>
      </c>
      <c r="F73" s="43" t="s">
        <v>124</v>
      </c>
      <c r="G73" s="24">
        <v>4.3</v>
      </c>
      <c r="H73" s="24">
        <v>4.3</v>
      </c>
      <c r="I73" s="31">
        <v>12</v>
      </c>
      <c r="J73" s="32">
        <v>13.8</v>
      </c>
      <c r="K73" s="33">
        <f t="shared" si="6"/>
        <v>0.641666666666667</v>
      </c>
      <c r="L73" s="34">
        <f t="shared" si="7"/>
        <v>0.688405797101449</v>
      </c>
      <c r="M73" s="35">
        <f t="shared" si="8"/>
        <v>1.8</v>
      </c>
      <c r="N73" s="35" t="s">
        <v>125</v>
      </c>
      <c r="O73" s="37" t="s">
        <v>25</v>
      </c>
      <c r="P73" s="24" t="s">
        <v>26</v>
      </c>
      <c r="Q73" s="23"/>
    </row>
    <row r="74" s="1" customFormat="1" ht="30" customHeight="1" spans="1:17">
      <c r="A74" s="19">
        <v>71</v>
      </c>
      <c r="B74" s="25">
        <v>104894</v>
      </c>
      <c r="C74" s="45" t="s">
        <v>136</v>
      </c>
      <c r="D74" s="46" t="s">
        <v>137</v>
      </c>
      <c r="E74" s="44" t="s">
        <v>138</v>
      </c>
      <c r="F74" s="47" t="s">
        <v>139</v>
      </c>
      <c r="G74" s="24">
        <v>7</v>
      </c>
      <c r="H74" s="24">
        <v>9.8</v>
      </c>
      <c r="I74" s="31">
        <v>10</v>
      </c>
      <c r="J74" s="32">
        <v>13</v>
      </c>
      <c r="K74" s="33">
        <f t="shared" si="6"/>
        <v>0.0199999999999999</v>
      </c>
      <c r="L74" s="34">
        <f t="shared" si="7"/>
        <v>0.246153846153846</v>
      </c>
      <c r="M74" s="35">
        <f t="shared" si="8"/>
        <v>3</v>
      </c>
      <c r="N74" s="35" t="s">
        <v>24</v>
      </c>
      <c r="O74" s="37" t="s">
        <v>25</v>
      </c>
      <c r="P74" s="24" t="s">
        <v>26</v>
      </c>
      <c r="Q74" s="23"/>
    </row>
    <row r="75" s="1" customFormat="1" ht="30" customHeight="1" spans="1:17">
      <c r="A75" s="19">
        <v>72</v>
      </c>
      <c r="B75" s="41">
        <v>856</v>
      </c>
      <c r="C75" s="41" t="s">
        <v>140</v>
      </c>
      <c r="D75" s="48" t="s">
        <v>30</v>
      </c>
      <c r="E75" s="27" t="s">
        <v>141</v>
      </c>
      <c r="F75" s="27" t="s">
        <v>142</v>
      </c>
      <c r="G75" s="24">
        <v>4.3</v>
      </c>
      <c r="H75" s="24">
        <v>5</v>
      </c>
      <c r="I75" s="31">
        <v>5.5</v>
      </c>
      <c r="J75" s="32">
        <v>5.8</v>
      </c>
      <c r="K75" s="33">
        <f t="shared" si="6"/>
        <v>0.0909090909090909</v>
      </c>
      <c r="L75" s="34">
        <f t="shared" si="7"/>
        <v>0.137931034482759</v>
      </c>
      <c r="M75" s="35">
        <f t="shared" si="8"/>
        <v>0.3</v>
      </c>
      <c r="N75" s="35" t="s">
        <v>24</v>
      </c>
      <c r="O75" s="37" t="s">
        <v>25</v>
      </c>
      <c r="P75" s="24" t="s">
        <v>26</v>
      </c>
      <c r="Q75" s="23"/>
    </row>
    <row r="76" s="1" customFormat="1" ht="30" customHeight="1" spans="1:17">
      <c r="A76" s="19">
        <v>73</v>
      </c>
      <c r="B76" s="20">
        <v>7281</v>
      </c>
      <c r="C76" s="21" t="s">
        <v>143</v>
      </c>
      <c r="D76" s="42" t="s">
        <v>144</v>
      </c>
      <c r="E76" s="21" t="s">
        <v>145</v>
      </c>
      <c r="F76" s="44" t="s">
        <v>23</v>
      </c>
      <c r="G76" s="24">
        <v>2.4</v>
      </c>
      <c r="H76" s="24">
        <v>2.87</v>
      </c>
      <c r="I76" s="31">
        <v>2.8</v>
      </c>
      <c r="J76" s="32">
        <v>4</v>
      </c>
      <c r="K76" s="33">
        <f t="shared" si="6"/>
        <v>-0.0250000000000001</v>
      </c>
      <c r="L76" s="34">
        <f t="shared" si="7"/>
        <v>0.2825</v>
      </c>
      <c r="M76" s="35">
        <f t="shared" si="8"/>
        <v>1.2</v>
      </c>
      <c r="N76" s="35" t="s">
        <v>125</v>
      </c>
      <c r="O76" s="37" t="s">
        <v>25</v>
      </c>
      <c r="P76" s="24" t="s">
        <v>26</v>
      </c>
      <c r="Q76" s="23"/>
    </row>
    <row r="77" s="1" customFormat="1" ht="30" customHeight="1" spans="1:17">
      <c r="A77" s="19">
        <v>74</v>
      </c>
      <c r="B77" s="20">
        <v>67694</v>
      </c>
      <c r="C77" s="21" t="s">
        <v>146</v>
      </c>
      <c r="D77" s="21" t="s">
        <v>147</v>
      </c>
      <c r="E77" s="22" t="s">
        <v>148</v>
      </c>
      <c r="F77" s="23" t="s">
        <v>124</v>
      </c>
      <c r="G77" s="24">
        <v>32.2</v>
      </c>
      <c r="H77" s="24">
        <v>38.52</v>
      </c>
      <c r="I77" s="31">
        <v>62</v>
      </c>
      <c r="J77" s="32">
        <v>71.3</v>
      </c>
      <c r="K77" s="33">
        <f t="shared" si="6"/>
        <v>0.378709677419355</v>
      </c>
      <c r="L77" s="34">
        <f t="shared" si="7"/>
        <v>0.459747545582048</v>
      </c>
      <c r="M77" s="35">
        <f t="shared" si="8"/>
        <v>9.3</v>
      </c>
      <c r="N77" s="35" t="s">
        <v>125</v>
      </c>
      <c r="O77" s="37" t="s">
        <v>25</v>
      </c>
      <c r="P77" s="24" t="s">
        <v>26</v>
      </c>
      <c r="Q77" s="23"/>
    </row>
    <row r="78" s="1" customFormat="1" ht="30" customHeight="1" spans="1:17">
      <c r="A78" s="19">
        <v>75</v>
      </c>
      <c r="B78" s="20">
        <v>1854</v>
      </c>
      <c r="C78" s="21" t="s">
        <v>143</v>
      </c>
      <c r="D78" s="21" t="s">
        <v>149</v>
      </c>
      <c r="E78" s="22" t="s">
        <v>145</v>
      </c>
      <c r="F78" s="23" t="s">
        <v>124</v>
      </c>
      <c r="G78" s="24">
        <v>23.1</v>
      </c>
      <c r="H78" s="24">
        <v>27.65</v>
      </c>
      <c r="I78" s="31">
        <v>28</v>
      </c>
      <c r="J78" s="32">
        <v>37.2</v>
      </c>
      <c r="K78" s="33">
        <f t="shared" si="6"/>
        <v>0.0125000000000001</v>
      </c>
      <c r="L78" s="34">
        <f t="shared" si="7"/>
        <v>0.256720430107527</v>
      </c>
      <c r="M78" s="35">
        <f t="shared" si="8"/>
        <v>9.2</v>
      </c>
      <c r="N78" s="35" t="s">
        <v>125</v>
      </c>
      <c r="O78" s="37" t="s">
        <v>25</v>
      </c>
      <c r="P78" s="24" t="s">
        <v>26</v>
      </c>
      <c r="Q78" s="23" t="s">
        <v>150</v>
      </c>
    </row>
    <row r="79" s="1" customFormat="1" ht="30" customHeight="1" spans="1:17">
      <c r="A79" s="19">
        <v>76</v>
      </c>
      <c r="B79" s="20">
        <v>105008</v>
      </c>
      <c r="C79" s="21" t="s">
        <v>151</v>
      </c>
      <c r="D79" s="21" t="s">
        <v>152</v>
      </c>
      <c r="E79" s="22" t="s">
        <v>153</v>
      </c>
      <c r="F79" s="23" t="s">
        <v>124</v>
      </c>
      <c r="G79" s="24">
        <v>38.52</v>
      </c>
      <c r="H79" s="24">
        <v>32.2</v>
      </c>
      <c r="I79" s="31">
        <v>36.5</v>
      </c>
      <c r="J79" s="32">
        <v>45.8</v>
      </c>
      <c r="K79" s="33">
        <f t="shared" si="6"/>
        <v>0.117808219178082</v>
      </c>
      <c r="L79" s="34">
        <f t="shared" si="7"/>
        <v>0.296943231441048</v>
      </c>
      <c r="M79" s="35">
        <f t="shared" si="8"/>
        <v>9.3</v>
      </c>
      <c r="N79" s="35" t="s">
        <v>24</v>
      </c>
      <c r="O79" s="37" t="s">
        <v>25</v>
      </c>
      <c r="P79" s="24" t="s">
        <v>26</v>
      </c>
      <c r="Q79" s="23" t="s">
        <v>150</v>
      </c>
    </row>
    <row r="80" s="1" customFormat="1" ht="30" customHeight="1" spans="1:17">
      <c r="A80" s="19">
        <v>77</v>
      </c>
      <c r="B80" s="20">
        <v>159091</v>
      </c>
      <c r="C80" s="21" t="s">
        <v>154</v>
      </c>
      <c r="D80" s="21" t="s">
        <v>155</v>
      </c>
      <c r="E80" s="22" t="s">
        <v>156</v>
      </c>
      <c r="F80" s="23" t="s">
        <v>139</v>
      </c>
      <c r="G80" s="24">
        <v>27.65</v>
      </c>
      <c r="H80" s="24">
        <v>23.1</v>
      </c>
      <c r="I80" s="31">
        <v>48</v>
      </c>
      <c r="J80" s="32">
        <v>58</v>
      </c>
      <c r="K80" s="33">
        <f t="shared" si="6"/>
        <v>0.51875</v>
      </c>
      <c r="L80" s="34">
        <f t="shared" si="7"/>
        <v>0.601724137931034</v>
      </c>
      <c r="M80" s="35">
        <f t="shared" si="8"/>
        <v>10</v>
      </c>
      <c r="N80" s="35" t="s">
        <v>125</v>
      </c>
      <c r="O80" s="37" t="s">
        <v>25</v>
      </c>
      <c r="P80" s="24" t="s">
        <v>26</v>
      </c>
      <c r="Q80" s="23"/>
    </row>
    <row r="81" s="1" customFormat="1" ht="30" customHeight="1" spans="1:17">
      <c r="A81" s="19">
        <v>78</v>
      </c>
      <c r="B81" s="20">
        <v>159062</v>
      </c>
      <c r="C81" s="21" t="s">
        <v>58</v>
      </c>
      <c r="D81" s="21" t="s">
        <v>157</v>
      </c>
      <c r="E81" s="22" t="s">
        <v>158</v>
      </c>
      <c r="F81" s="23" t="s">
        <v>139</v>
      </c>
      <c r="G81" s="24">
        <v>29.7</v>
      </c>
      <c r="H81" s="24">
        <v>24.75</v>
      </c>
      <c r="I81" s="31">
        <v>72</v>
      </c>
      <c r="J81" s="32">
        <v>82</v>
      </c>
      <c r="K81" s="33">
        <f t="shared" si="6"/>
        <v>0.65625</v>
      </c>
      <c r="L81" s="34">
        <f t="shared" si="7"/>
        <v>0.698170731707317</v>
      </c>
      <c r="M81" s="35">
        <f t="shared" si="8"/>
        <v>10</v>
      </c>
      <c r="N81" s="35" t="s">
        <v>125</v>
      </c>
      <c r="O81" s="37" t="s">
        <v>25</v>
      </c>
      <c r="P81" s="24" t="s">
        <v>26</v>
      </c>
      <c r="Q81" s="23"/>
    </row>
    <row r="82" s="1" customFormat="1" ht="30" customHeight="1" spans="1:17">
      <c r="A82" s="19">
        <v>79</v>
      </c>
      <c r="B82" s="20">
        <v>159077</v>
      </c>
      <c r="C82" s="21" t="s">
        <v>159</v>
      </c>
      <c r="D82" s="21" t="s">
        <v>160</v>
      </c>
      <c r="E82" s="22" t="s">
        <v>158</v>
      </c>
      <c r="F82" s="23" t="s">
        <v>139</v>
      </c>
      <c r="G82" s="24">
        <v>24</v>
      </c>
      <c r="H82" s="24">
        <v>24</v>
      </c>
      <c r="I82" s="31">
        <v>35</v>
      </c>
      <c r="J82" s="32">
        <v>42</v>
      </c>
      <c r="K82" s="33">
        <f t="shared" si="6"/>
        <v>0.314285714285714</v>
      </c>
      <c r="L82" s="34">
        <f t="shared" si="7"/>
        <v>0.428571428571429</v>
      </c>
      <c r="M82" s="35">
        <f t="shared" si="8"/>
        <v>7</v>
      </c>
      <c r="N82" s="35" t="s">
        <v>125</v>
      </c>
      <c r="O82" s="37" t="s">
        <v>25</v>
      </c>
      <c r="P82" s="24" t="s">
        <v>26</v>
      </c>
      <c r="Q82" s="23" t="s">
        <v>150</v>
      </c>
    </row>
    <row r="83" s="1" customFormat="1" ht="30" customHeight="1" spans="1:17">
      <c r="A83" s="19">
        <v>80</v>
      </c>
      <c r="B83" s="20">
        <v>151280</v>
      </c>
      <c r="C83" s="21" t="s">
        <v>161</v>
      </c>
      <c r="D83" s="21" t="s">
        <v>162</v>
      </c>
      <c r="E83" s="21" t="s">
        <v>163</v>
      </c>
      <c r="F83" s="44" t="s">
        <v>124</v>
      </c>
      <c r="G83" s="49">
        <v>5.5</v>
      </c>
      <c r="H83" s="49">
        <v>6.84</v>
      </c>
      <c r="I83" s="71">
        <v>19.8</v>
      </c>
      <c r="J83" s="72">
        <v>22.8</v>
      </c>
      <c r="K83" s="33">
        <f t="shared" si="6"/>
        <v>0.654545454545455</v>
      </c>
      <c r="L83" s="34">
        <f t="shared" si="7"/>
        <v>0.7</v>
      </c>
      <c r="M83" s="35">
        <f t="shared" si="8"/>
        <v>3</v>
      </c>
      <c r="N83" s="35" t="s">
        <v>125</v>
      </c>
      <c r="O83" s="37" t="s">
        <v>25</v>
      </c>
      <c r="P83" s="24" t="s">
        <v>26</v>
      </c>
      <c r="Q83" s="44"/>
    </row>
    <row r="84" s="1" customFormat="1" ht="30" customHeight="1" spans="1:17">
      <c r="A84" s="19">
        <v>81</v>
      </c>
      <c r="B84" s="20">
        <v>151279</v>
      </c>
      <c r="C84" s="21" t="s">
        <v>164</v>
      </c>
      <c r="D84" s="21" t="s">
        <v>165</v>
      </c>
      <c r="E84" s="21" t="s">
        <v>163</v>
      </c>
      <c r="F84" s="44" t="s">
        <v>124</v>
      </c>
      <c r="G84" s="49">
        <v>5.5</v>
      </c>
      <c r="H84" s="49">
        <v>6.84</v>
      </c>
      <c r="I84" s="71">
        <v>19.8</v>
      </c>
      <c r="J84" s="72">
        <v>22.8</v>
      </c>
      <c r="K84" s="33">
        <f t="shared" si="6"/>
        <v>0.654545454545455</v>
      </c>
      <c r="L84" s="34">
        <f t="shared" si="7"/>
        <v>0.7</v>
      </c>
      <c r="M84" s="35">
        <f t="shared" si="8"/>
        <v>3</v>
      </c>
      <c r="N84" s="35" t="s">
        <v>125</v>
      </c>
      <c r="O84" s="37" t="s">
        <v>25</v>
      </c>
      <c r="P84" s="24" t="s">
        <v>26</v>
      </c>
      <c r="Q84" s="44"/>
    </row>
    <row r="85" s="1" customFormat="1" ht="30" customHeight="1" spans="1:17">
      <c r="A85" s="19">
        <v>82</v>
      </c>
      <c r="B85" s="20">
        <v>151282</v>
      </c>
      <c r="C85" s="21" t="s">
        <v>166</v>
      </c>
      <c r="D85" s="21" t="s">
        <v>162</v>
      </c>
      <c r="E85" s="21" t="s">
        <v>163</v>
      </c>
      <c r="F85" s="44" t="s">
        <v>124</v>
      </c>
      <c r="G85" s="49">
        <v>5.5</v>
      </c>
      <c r="H85" s="49">
        <v>6.84</v>
      </c>
      <c r="I85" s="71">
        <v>19.8</v>
      </c>
      <c r="J85" s="72">
        <v>22.8</v>
      </c>
      <c r="K85" s="33">
        <f t="shared" si="6"/>
        <v>0.654545454545455</v>
      </c>
      <c r="L85" s="34">
        <f t="shared" si="7"/>
        <v>0.7</v>
      </c>
      <c r="M85" s="35">
        <f t="shared" si="8"/>
        <v>3</v>
      </c>
      <c r="N85" s="35" t="s">
        <v>125</v>
      </c>
      <c r="O85" s="37" t="s">
        <v>25</v>
      </c>
      <c r="P85" s="24" t="s">
        <v>26</v>
      </c>
      <c r="Q85" s="44"/>
    </row>
    <row r="86" s="1" customFormat="1" ht="30" customHeight="1" spans="1:17">
      <c r="A86" s="19">
        <v>83</v>
      </c>
      <c r="B86" s="20">
        <v>151263</v>
      </c>
      <c r="C86" s="21" t="s">
        <v>167</v>
      </c>
      <c r="D86" s="21" t="s">
        <v>168</v>
      </c>
      <c r="E86" s="21" t="s">
        <v>163</v>
      </c>
      <c r="F86" s="44" t="s">
        <v>124</v>
      </c>
      <c r="G86" s="49">
        <v>5.5</v>
      </c>
      <c r="H86" s="49">
        <v>6.84</v>
      </c>
      <c r="I86" s="71">
        <v>19.8</v>
      </c>
      <c r="J86" s="72">
        <v>22.8</v>
      </c>
      <c r="K86" s="33">
        <f t="shared" si="6"/>
        <v>0.654545454545455</v>
      </c>
      <c r="L86" s="34">
        <f t="shared" si="7"/>
        <v>0.7</v>
      </c>
      <c r="M86" s="35">
        <f t="shared" si="8"/>
        <v>3</v>
      </c>
      <c r="N86" s="35" t="s">
        <v>125</v>
      </c>
      <c r="O86" s="37" t="s">
        <v>25</v>
      </c>
      <c r="P86" s="24" t="s">
        <v>26</v>
      </c>
      <c r="Q86" s="44"/>
    </row>
    <row r="87" s="1" customFormat="1" ht="30" customHeight="1" spans="1:17">
      <c r="A87" s="19">
        <v>84</v>
      </c>
      <c r="B87" s="20">
        <v>151989</v>
      </c>
      <c r="C87" s="21" t="s">
        <v>169</v>
      </c>
      <c r="D87" s="21" t="s">
        <v>170</v>
      </c>
      <c r="E87" s="21" t="s">
        <v>163</v>
      </c>
      <c r="F87" s="44" t="s">
        <v>124</v>
      </c>
      <c r="G87" s="49">
        <v>5.5</v>
      </c>
      <c r="H87" s="49">
        <v>6.84</v>
      </c>
      <c r="I87" s="71">
        <v>19.8</v>
      </c>
      <c r="J87" s="72">
        <v>22.8</v>
      </c>
      <c r="K87" s="33">
        <f t="shared" si="6"/>
        <v>0.654545454545455</v>
      </c>
      <c r="L87" s="34">
        <f t="shared" si="7"/>
        <v>0.7</v>
      </c>
      <c r="M87" s="35">
        <f t="shared" si="8"/>
        <v>3</v>
      </c>
      <c r="N87" s="35" t="s">
        <v>125</v>
      </c>
      <c r="O87" s="37" t="s">
        <v>25</v>
      </c>
      <c r="P87" s="24" t="s">
        <v>26</v>
      </c>
      <c r="Q87" s="44"/>
    </row>
    <row r="88" s="1" customFormat="1" ht="30" customHeight="1" spans="1:17">
      <c r="A88" s="19">
        <v>85</v>
      </c>
      <c r="B88" s="20">
        <v>151286</v>
      </c>
      <c r="C88" s="21" t="s">
        <v>171</v>
      </c>
      <c r="D88" s="21" t="s">
        <v>162</v>
      </c>
      <c r="E88" s="21" t="s">
        <v>163</v>
      </c>
      <c r="F88" s="44" t="s">
        <v>124</v>
      </c>
      <c r="G88" s="49">
        <v>5.5</v>
      </c>
      <c r="H88" s="49">
        <v>6.84</v>
      </c>
      <c r="I88" s="71">
        <v>19.8</v>
      </c>
      <c r="J88" s="72">
        <v>22.8</v>
      </c>
      <c r="K88" s="33">
        <f t="shared" si="6"/>
        <v>0.654545454545455</v>
      </c>
      <c r="L88" s="34">
        <f t="shared" si="7"/>
        <v>0.7</v>
      </c>
      <c r="M88" s="35">
        <f t="shared" si="8"/>
        <v>3</v>
      </c>
      <c r="N88" s="35" t="s">
        <v>125</v>
      </c>
      <c r="O88" s="37" t="s">
        <v>25</v>
      </c>
      <c r="P88" s="24" t="s">
        <v>26</v>
      </c>
      <c r="Q88" s="44"/>
    </row>
    <row r="89" s="1" customFormat="1" ht="30" customHeight="1" spans="1:17">
      <c r="A89" s="19">
        <v>86</v>
      </c>
      <c r="B89" s="20">
        <v>49144</v>
      </c>
      <c r="C89" s="21" t="s">
        <v>172</v>
      </c>
      <c r="D89" s="21" t="s">
        <v>173</v>
      </c>
      <c r="E89" s="21" t="s">
        <v>40</v>
      </c>
      <c r="F89" s="50" t="s">
        <v>174</v>
      </c>
      <c r="G89" s="51">
        <v>157</v>
      </c>
      <c r="H89" s="52">
        <v>157</v>
      </c>
      <c r="I89" s="71">
        <v>350</v>
      </c>
      <c r="J89" s="72">
        <v>398</v>
      </c>
      <c r="K89" s="33">
        <f t="shared" si="6"/>
        <v>0.551428571428571</v>
      </c>
      <c r="L89" s="34">
        <f t="shared" si="7"/>
        <v>0.605527638190955</v>
      </c>
      <c r="M89" s="35">
        <f t="shared" si="8"/>
        <v>48</v>
      </c>
      <c r="N89" s="35" t="s">
        <v>125</v>
      </c>
      <c r="O89" s="37" t="s">
        <v>25</v>
      </c>
      <c r="P89" s="24" t="s">
        <v>26</v>
      </c>
      <c r="Q89" s="44"/>
    </row>
    <row r="90" s="1" customFormat="1" ht="24" customHeight="1" spans="1:17">
      <c r="A90" s="19">
        <v>87</v>
      </c>
      <c r="B90" s="53">
        <v>126319</v>
      </c>
      <c r="C90" s="53" t="s">
        <v>175</v>
      </c>
      <c r="D90" s="53" t="s">
        <v>176</v>
      </c>
      <c r="E90" s="53" t="s">
        <v>177</v>
      </c>
      <c r="F90" s="54" t="s">
        <v>124</v>
      </c>
      <c r="G90" s="51">
        <v>441</v>
      </c>
      <c r="H90" s="52">
        <v>441</v>
      </c>
      <c r="I90" s="71">
        <v>1300</v>
      </c>
      <c r="J90" s="72">
        <v>1450</v>
      </c>
      <c r="K90" s="33">
        <f t="shared" si="6"/>
        <v>0.660769230769231</v>
      </c>
      <c r="L90" s="34">
        <f t="shared" si="7"/>
        <v>0.695862068965517</v>
      </c>
      <c r="M90" s="35">
        <f t="shared" si="8"/>
        <v>150</v>
      </c>
      <c r="N90" s="35" t="s">
        <v>125</v>
      </c>
      <c r="O90" s="37" t="s">
        <v>25</v>
      </c>
      <c r="P90" s="24" t="s">
        <v>26</v>
      </c>
      <c r="Q90" s="44"/>
    </row>
    <row r="91" s="1" customFormat="1" ht="24" customHeight="1" spans="1:17">
      <c r="A91" s="19">
        <v>88</v>
      </c>
      <c r="B91" s="53">
        <v>130192</v>
      </c>
      <c r="C91" s="53" t="s">
        <v>178</v>
      </c>
      <c r="D91" s="53" t="s">
        <v>179</v>
      </c>
      <c r="E91" s="53" t="s">
        <v>177</v>
      </c>
      <c r="F91" s="54" t="s">
        <v>124</v>
      </c>
      <c r="G91" s="51">
        <v>107</v>
      </c>
      <c r="H91" s="52">
        <v>107</v>
      </c>
      <c r="I91" s="71">
        <v>228</v>
      </c>
      <c r="J91" s="72">
        <v>238</v>
      </c>
      <c r="K91" s="33">
        <f t="shared" si="6"/>
        <v>0.530701754385965</v>
      </c>
      <c r="L91" s="34">
        <f t="shared" si="7"/>
        <v>0.550420168067227</v>
      </c>
      <c r="M91" s="35">
        <f t="shared" si="8"/>
        <v>10</v>
      </c>
      <c r="N91" s="35" t="s">
        <v>125</v>
      </c>
      <c r="O91" s="37" t="s">
        <v>25</v>
      </c>
      <c r="P91" s="24" t="s">
        <v>26</v>
      </c>
      <c r="Q91" s="44"/>
    </row>
    <row r="92" s="1" customFormat="1" ht="24" customHeight="1" spans="1:17">
      <c r="A92" s="19">
        <v>89</v>
      </c>
      <c r="B92" s="53">
        <v>130191</v>
      </c>
      <c r="C92" s="53" t="s">
        <v>178</v>
      </c>
      <c r="D92" s="53" t="s">
        <v>180</v>
      </c>
      <c r="E92" s="21" t="s">
        <v>177</v>
      </c>
      <c r="F92" s="54" t="s">
        <v>124</v>
      </c>
      <c r="G92" s="51">
        <v>54</v>
      </c>
      <c r="H92" s="52">
        <v>54</v>
      </c>
      <c r="I92" s="71">
        <v>120</v>
      </c>
      <c r="J92" s="72">
        <v>130</v>
      </c>
      <c r="K92" s="33">
        <f t="shared" si="6"/>
        <v>0.55</v>
      </c>
      <c r="L92" s="34">
        <f t="shared" si="7"/>
        <v>0.584615384615385</v>
      </c>
      <c r="M92" s="35">
        <f t="shared" si="8"/>
        <v>10</v>
      </c>
      <c r="N92" s="35" t="s">
        <v>125</v>
      </c>
      <c r="O92" s="37" t="s">
        <v>25</v>
      </c>
      <c r="P92" s="24" t="s">
        <v>26</v>
      </c>
      <c r="Q92" s="44"/>
    </row>
    <row r="93" s="1" customFormat="1" ht="24" customHeight="1" spans="1:17">
      <c r="A93" s="19">
        <v>90</v>
      </c>
      <c r="B93" s="53">
        <v>49139</v>
      </c>
      <c r="C93" s="53" t="s">
        <v>172</v>
      </c>
      <c r="D93" s="53" t="s">
        <v>181</v>
      </c>
      <c r="E93" s="53" t="s">
        <v>40</v>
      </c>
      <c r="F93" s="54" t="s">
        <v>174</v>
      </c>
      <c r="G93" s="51">
        <v>705</v>
      </c>
      <c r="H93" s="52">
        <v>705</v>
      </c>
      <c r="I93" s="73">
        <v>1500</v>
      </c>
      <c r="J93" s="72">
        <v>1690</v>
      </c>
      <c r="K93" s="33">
        <f t="shared" si="6"/>
        <v>0.53</v>
      </c>
      <c r="L93" s="34">
        <f t="shared" si="7"/>
        <v>0.582840236686391</v>
      </c>
      <c r="M93" s="35">
        <f t="shared" si="8"/>
        <v>190</v>
      </c>
      <c r="N93" s="35" t="s">
        <v>125</v>
      </c>
      <c r="O93" s="37" t="s">
        <v>25</v>
      </c>
      <c r="P93" s="24" t="s">
        <v>26</v>
      </c>
      <c r="Q93" s="44"/>
    </row>
    <row r="94" s="1" customFormat="1" ht="24" customHeight="1" spans="1:17">
      <c r="A94" s="19">
        <v>91</v>
      </c>
      <c r="B94" s="53">
        <v>49137</v>
      </c>
      <c r="C94" s="53" t="s">
        <v>172</v>
      </c>
      <c r="D94" s="53" t="s">
        <v>182</v>
      </c>
      <c r="E94" s="53" t="s">
        <v>40</v>
      </c>
      <c r="F94" s="54" t="s">
        <v>174</v>
      </c>
      <c r="G94" s="51">
        <v>1786</v>
      </c>
      <c r="H94" s="52">
        <v>1786</v>
      </c>
      <c r="I94" s="73">
        <v>3980</v>
      </c>
      <c r="J94" s="72">
        <v>4500</v>
      </c>
      <c r="K94" s="33">
        <f t="shared" si="6"/>
        <v>0.551256281407035</v>
      </c>
      <c r="L94" s="34">
        <f t="shared" si="7"/>
        <v>0.603111111111111</v>
      </c>
      <c r="M94" s="35">
        <f t="shared" si="8"/>
        <v>520</v>
      </c>
      <c r="N94" s="35" t="s">
        <v>125</v>
      </c>
      <c r="O94" s="37" t="s">
        <v>25</v>
      </c>
      <c r="P94" s="24" t="s">
        <v>26</v>
      </c>
      <c r="Q94" s="44"/>
    </row>
    <row r="95" s="1" customFormat="1" ht="24" customHeight="1" spans="1:17">
      <c r="A95" s="19">
        <v>92</v>
      </c>
      <c r="B95" s="53">
        <v>49143</v>
      </c>
      <c r="C95" s="53" t="s">
        <v>172</v>
      </c>
      <c r="D95" s="53" t="s">
        <v>183</v>
      </c>
      <c r="E95" s="53" t="s">
        <v>40</v>
      </c>
      <c r="F95" s="54" t="s">
        <v>174</v>
      </c>
      <c r="G95" s="51">
        <v>338</v>
      </c>
      <c r="H95" s="52">
        <v>338</v>
      </c>
      <c r="I95" s="71">
        <v>720</v>
      </c>
      <c r="J95" s="72">
        <v>780</v>
      </c>
      <c r="K95" s="33">
        <f t="shared" si="6"/>
        <v>0.530555555555556</v>
      </c>
      <c r="L95" s="34">
        <f t="shared" si="7"/>
        <v>0.566666666666667</v>
      </c>
      <c r="M95" s="35">
        <f t="shared" si="8"/>
        <v>60</v>
      </c>
      <c r="N95" s="35" t="s">
        <v>125</v>
      </c>
      <c r="O95" s="37" t="s">
        <v>25</v>
      </c>
      <c r="P95" s="24" t="s">
        <v>26</v>
      </c>
      <c r="Q95" s="44"/>
    </row>
    <row r="96" s="1" customFormat="1" ht="24" customHeight="1" spans="1:17">
      <c r="A96" s="19">
        <v>93</v>
      </c>
      <c r="B96" s="53">
        <v>49138</v>
      </c>
      <c r="C96" s="55" t="s">
        <v>172</v>
      </c>
      <c r="D96" s="53" t="s">
        <v>184</v>
      </c>
      <c r="E96" s="53" t="s">
        <v>40</v>
      </c>
      <c r="F96" s="54" t="s">
        <v>174</v>
      </c>
      <c r="G96" s="51">
        <v>594</v>
      </c>
      <c r="H96" s="52">
        <v>594</v>
      </c>
      <c r="I96" s="71">
        <v>1500</v>
      </c>
      <c r="J96" s="72">
        <v>1650</v>
      </c>
      <c r="K96" s="33">
        <f t="shared" si="6"/>
        <v>0.604</v>
      </c>
      <c r="L96" s="34">
        <f t="shared" si="7"/>
        <v>0.64</v>
      </c>
      <c r="M96" s="35">
        <f t="shared" si="8"/>
        <v>150</v>
      </c>
      <c r="N96" s="35" t="s">
        <v>125</v>
      </c>
      <c r="O96" s="37" t="s">
        <v>25</v>
      </c>
      <c r="P96" s="24" t="s">
        <v>26</v>
      </c>
      <c r="Q96" s="44"/>
    </row>
    <row r="97" s="1" customFormat="1" ht="24" customHeight="1" spans="1:17">
      <c r="A97" s="19">
        <v>94</v>
      </c>
      <c r="B97" s="53">
        <v>21247</v>
      </c>
      <c r="C97" s="55" t="s">
        <v>185</v>
      </c>
      <c r="D97" s="53" t="s">
        <v>186</v>
      </c>
      <c r="E97" s="53" t="s">
        <v>187</v>
      </c>
      <c r="F97" s="54" t="s">
        <v>124</v>
      </c>
      <c r="G97" s="27">
        <v>7.52</v>
      </c>
      <c r="H97" s="41">
        <v>7.52</v>
      </c>
      <c r="I97" s="71">
        <v>22.8</v>
      </c>
      <c r="J97" s="72">
        <v>25</v>
      </c>
      <c r="K97" s="33">
        <f t="shared" si="6"/>
        <v>0.670175438596491</v>
      </c>
      <c r="L97" s="34">
        <f t="shared" si="7"/>
        <v>0.6992</v>
      </c>
      <c r="M97" s="35">
        <f t="shared" si="8"/>
        <v>2.2</v>
      </c>
      <c r="N97" s="35" t="s">
        <v>125</v>
      </c>
      <c r="O97" s="37" t="s">
        <v>25</v>
      </c>
      <c r="P97" s="24" t="s">
        <v>26</v>
      </c>
      <c r="Q97" s="44"/>
    </row>
    <row r="98" s="1" customFormat="1" ht="24" customHeight="1" spans="1:17">
      <c r="A98" s="19">
        <v>95</v>
      </c>
      <c r="B98" s="53">
        <v>5882</v>
      </c>
      <c r="C98" s="55" t="s">
        <v>188</v>
      </c>
      <c r="D98" s="53" t="s">
        <v>189</v>
      </c>
      <c r="E98" s="53" t="s">
        <v>190</v>
      </c>
      <c r="F98" s="54" t="s">
        <v>124</v>
      </c>
      <c r="G98" s="51">
        <v>1.8</v>
      </c>
      <c r="H98" s="52">
        <v>9.8</v>
      </c>
      <c r="I98" s="71">
        <v>2.1</v>
      </c>
      <c r="J98" s="72">
        <v>5</v>
      </c>
      <c r="K98" s="33">
        <f t="shared" si="6"/>
        <v>-3.66666666666667</v>
      </c>
      <c r="L98" s="34">
        <f t="shared" si="7"/>
        <v>-0.96</v>
      </c>
      <c r="M98" s="35">
        <f t="shared" si="8"/>
        <v>2.9</v>
      </c>
      <c r="N98" s="74" t="s">
        <v>24</v>
      </c>
      <c r="O98" s="37" t="s">
        <v>25</v>
      </c>
      <c r="P98" s="24" t="s">
        <v>26</v>
      </c>
      <c r="Q98" s="44"/>
    </row>
    <row r="99" s="1" customFormat="1" ht="24" customHeight="1" spans="1:17">
      <c r="A99" s="19">
        <v>96</v>
      </c>
      <c r="B99" s="53">
        <v>386</v>
      </c>
      <c r="C99" s="55" t="s">
        <v>191</v>
      </c>
      <c r="D99" s="53" t="s">
        <v>192</v>
      </c>
      <c r="E99" s="53" t="s">
        <v>193</v>
      </c>
      <c r="F99" s="54" t="s">
        <v>139</v>
      </c>
      <c r="G99" s="51">
        <v>2.8</v>
      </c>
      <c r="H99" s="52">
        <v>2.6</v>
      </c>
      <c r="I99" s="71">
        <v>2</v>
      </c>
      <c r="J99" s="72">
        <v>3.5</v>
      </c>
      <c r="K99" s="33">
        <f t="shared" si="6"/>
        <v>-0.3</v>
      </c>
      <c r="L99" s="34">
        <f t="shared" si="7"/>
        <v>0.257142857142857</v>
      </c>
      <c r="M99" s="35">
        <f t="shared" si="8"/>
        <v>1.5</v>
      </c>
      <c r="N99" s="74" t="s">
        <v>24</v>
      </c>
      <c r="O99" s="37" t="s">
        <v>25</v>
      </c>
      <c r="P99" s="24" t="s">
        <v>26</v>
      </c>
      <c r="Q99" s="44"/>
    </row>
    <row r="100" s="1" customFormat="1" ht="24" customHeight="1" spans="1:17">
      <c r="A100" s="19">
        <v>97</v>
      </c>
      <c r="B100" s="53">
        <v>437</v>
      </c>
      <c r="C100" s="53" t="s">
        <v>194</v>
      </c>
      <c r="D100" s="53" t="s">
        <v>195</v>
      </c>
      <c r="E100" s="53" t="s">
        <v>196</v>
      </c>
      <c r="F100" s="56" t="s">
        <v>139</v>
      </c>
      <c r="G100" s="27">
        <v>10.5</v>
      </c>
      <c r="H100" s="52">
        <v>12</v>
      </c>
      <c r="I100" s="71">
        <v>10.5</v>
      </c>
      <c r="J100" s="72">
        <v>14</v>
      </c>
      <c r="K100" s="33">
        <f t="shared" si="6"/>
        <v>-0.142857142857143</v>
      </c>
      <c r="L100" s="34">
        <f t="shared" si="7"/>
        <v>0.142857142857143</v>
      </c>
      <c r="M100" s="35">
        <f t="shared" si="8"/>
        <v>3.5</v>
      </c>
      <c r="N100" s="74" t="s">
        <v>24</v>
      </c>
      <c r="O100" s="37" t="s">
        <v>25</v>
      </c>
      <c r="P100" s="24" t="s">
        <v>26</v>
      </c>
      <c r="Q100" s="44"/>
    </row>
    <row r="101" s="1" customFormat="1" ht="24" customHeight="1" spans="1:17">
      <c r="A101" s="19">
        <v>98</v>
      </c>
      <c r="B101" s="53">
        <v>16672</v>
      </c>
      <c r="C101" s="55" t="s">
        <v>197</v>
      </c>
      <c r="D101" s="53" t="s">
        <v>198</v>
      </c>
      <c r="E101" s="53" t="s">
        <v>199</v>
      </c>
      <c r="F101" s="54" t="s">
        <v>139</v>
      </c>
      <c r="G101" s="51">
        <v>3.2</v>
      </c>
      <c r="H101" s="52">
        <v>4.4</v>
      </c>
      <c r="I101" s="71">
        <v>4</v>
      </c>
      <c r="J101" s="72">
        <v>5</v>
      </c>
      <c r="K101" s="33">
        <f t="shared" ref="K101:K123" si="9">(I101-H101)/I101</f>
        <v>-0.1</v>
      </c>
      <c r="L101" s="34">
        <f t="shared" ref="L101:L123" si="10">(J101-H101)/J101</f>
        <v>0.12</v>
      </c>
      <c r="M101" s="35">
        <f t="shared" ref="M101:M123" si="11">J101-I101</f>
        <v>1</v>
      </c>
      <c r="N101" s="74" t="s">
        <v>24</v>
      </c>
      <c r="O101" s="37" t="s">
        <v>25</v>
      </c>
      <c r="P101" s="24" t="s">
        <v>26</v>
      </c>
      <c r="Q101" s="44"/>
    </row>
    <row r="102" s="1" customFormat="1" ht="24" customHeight="1" spans="1:17">
      <c r="A102" s="19">
        <v>99</v>
      </c>
      <c r="B102" s="53">
        <v>5885</v>
      </c>
      <c r="C102" s="55" t="s">
        <v>200</v>
      </c>
      <c r="D102" s="53" t="s">
        <v>201</v>
      </c>
      <c r="E102" s="53" t="s">
        <v>202</v>
      </c>
      <c r="F102" s="54" t="s">
        <v>124</v>
      </c>
      <c r="G102" s="51">
        <v>4.8</v>
      </c>
      <c r="H102" s="52">
        <v>5.8</v>
      </c>
      <c r="I102" s="71">
        <v>5.5</v>
      </c>
      <c r="J102" s="72">
        <v>6.5</v>
      </c>
      <c r="K102" s="33">
        <f t="shared" si="9"/>
        <v>-0.0545454545454545</v>
      </c>
      <c r="L102" s="34">
        <f t="shared" si="10"/>
        <v>0.107692307692308</v>
      </c>
      <c r="M102" s="35">
        <f t="shared" si="11"/>
        <v>1</v>
      </c>
      <c r="N102" s="74" t="s">
        <v>24</v>
      </c>
      <c r="O102" s="37" t="s">
        <v>25</v>
      </c>
      <c r="P102" s="24" t="s">
        <v>26</v>
      </c>
      <c r="Q102" s="44"/>
    </row>
    <row r="103" s="1" customFormat="1" ht="24" customHeight="1" spans="1:17">
      <c r="A103" s="19">
        <v>100</v>
      </c>
      <c r="B103" s="53">
        <v>7777</v>
      </c>
      <c r="C103" s="55" t="s">
        <v>203</v>
      </c>
      <c r="D103" s="53" t="s">
        <v>204</v>
      </c>
      <c r="E103" s="53" t="s">
        <v>205</v>
      </c>
      <c r="F103" s="54" t="s">
        <v>139</v>
      </c>
      <c r="G103" s="51">
        <v>5</v>
      </c>
      <c r="H103" s="52">
        <v>6.5</v>
      </c>
      <c r="I103" s="71">
        <v>6.2</v>
      </c>
      <c r="J103" s="72">
        <v>7.5</v>
      </c>
      <c r="K103" s="33">
        <f t="shared" si="9"/>
        <v>-0.0483870967741935</v>
      </c>
      <c r="L103" s="34">
        <f t="shared" si="10"/>
        <v>0.133333333333333</v>
      </c>
      <c r="M103" s="35">
        <f t="shared" si="11"/>
        <v>1.3</v>
      </c>
      <c r="N103" s="74" t="s">
        <v>24</v>
      </c>
      <c r="O103" s="37" t="s">
        <v>25</v>
      </c>
      <c r="P103" s="24" t="s">
        <v>26</v>
      </c>
      <c r="Q103" s="44"/>
    </row>
    <row r="104" s="1" customFormat="1" ht="24" customHeight="1" spans="1:17">
      <c r="A104" s="19">
        <v>101</v>
      </c>
      <c r="B104" s="53">
        <v>26741</v>
      </c>
      <c r="C104" s="55" t="s">
        <v>206</v>
      </c>
      <c r="D104" s="48" t="s">
        <v>207</v>
      </c>
      <c r="E104" s="48" t="s">
        <v>208</v>
      </c>
      <c r="F104" s="41" t="s">
        <v>124</v>
      </c>
      <c r="G104" s="51">
        <v>5.8</v>
      </c>
      <c r="H104" s="52">
        <v>6.7</v>
      </c>
      <c r="I104" s="71">
        <v>6.5</v>
      </c>
      <c r="J104" s="72">
        <v>12</v>
      </c>
      <c r="K104" s="33">
        <f t="shared" si="9"/>
        <v>-0.0307692307692308</v>
      </c>
      <c r="L104" s="34">
        <f t="shared" si="10"/>
        <v>0.441666666666667</v>
      </c>
      <c r="M104" s="35">
        <f t="shared" si="11"/>
        <v>5.5</v>
      </c>
      <c r="N104" s="74" t="s">
        <v>24</v>
      </c>
      <c r="O104" s="37" t="s">
        <v>25</v>
      </c>
      <c r="P104" s="24" t="s">
        <v>26</v>
      </c>
      <c r="Q104" s="44"/>
    </row>
    <row r="105" s="1" customFormat="1" ht="24" customHeight="1" spans="1:17">
      <c r="A105" s="19">
        <v>102</v>
      </c>
      <c r="B105" s="53">
        <v>94966</v>
      </c>
      <c r="C105" s="55" t="s">
        <v>209</v>
      </c>
      <c r="D105" s="53" t="s">
        <v>210</v>
      </c>
      <c r="E105" s="53" t="s">
        <v>211</v>
      </c>
      <c r="F105" s="54" t="s">
        <v>139</v>
      </c>
      <c r="G105" s="51">
        <v>7.9</v>
      </c>
      <c r="H105" s="52">
        <v>8.1</v>
      </c>
      <c r="I105" s="71">
        <v>8</v>
      </c>
      <c r="J105" s="72">
        <v>9.5</v>
      </c>
      <c r="K105" s="33">
        <f t="shared" si="9"/>
        <v>-0.0125</v>
      </c>
      <c r="L105" s="34">
        <f t="shared" si="10"/>
        <v>0.147368421052632</v>
      </c>
      <c r="M105" s="35">
        <f t="shared" si="11"/>
        <v>1.5</v>
      </c>
      <c r="N105" s="74" t="s">
        <v>24</v>
      </c>
      <c r="O105" s="37" t="s">
        <v>25</v>
      </c>
      <c r="P105" s="24" t="s">
        <v>26</v>
      </c>
      <c r="Q105" s="44"/>
    </row>
    <row r="106" s="1" customFormat="1" ht="24" customHeight="1" spans="1:17">
      <c r="A106" s="19">
        <v>103</v>
      </c>
      <c r="B106" s="53">
        <v>2405</v>
      </c>
      <c r="C106" s="55" t="s">
        <v>212</v>
      </c>
      <c r="D106" s="53" t="s">
        <v>213</v>
      </c>
      <c r="E106" s="53" t="s">
        <v>214</v>
      </c>
      <c r="F106" s="54" t="s">
        <v>124</v>
      </c>
      <c r="G106" s="51">
        <v>9.69</v>
      </c>
      <c r="H106" s="52">
        <v>10.9</v>
      </c>
      <c r="I106" s="71">
        <v>10.8</v>
      </c>
      <c r="J106" s="72">
        <v>14</v>
      </c>
      <c r="K106" s="33">
        <f t="shared" si="9"/>
        <v>-0.00925925925925923</v>
      </c>
      <c r="L106" s="34">
        <f t="shared" si="10"/>
        <v>0.221428571428571</v>
      </c>
      <c r="M106" s="35">
        <f t="shared" si="11"/>
        <v>3.2</v>
      </c>
      <c r="N106" s="74" t="s">
        <v>24</v>
      </c>
      <c r="O106" s="37" t="s">
        <v>25</v>
      </c>
      <c r="P106" s="24" t="s">
        <v>26</v>
      </c>
      <c r="Q106" s="44"/>
    </row>
    <row r="107" s="1" customFormat="1" ht="24" customHeight="1" spans="1:17">
      <c r="A107" s="19">
        <v>104</v>
      </c>
      <c r="B107" s="53">
        <v>905</v>
      </c>
      <c r="C107" s="55" t="s">
        <v>215</v>
      </c>
      <c r="D107" s="53" t="s">
        <v>149</v>
      </c>
      <c r="E107" s="53" t="s">
        <v>216</v>
      </c>
      <c r="F107" s="54" t="s">
        <v>124</v>
      </c>
      <c r="G107" s="51">
        <v>26.5</v>
      </c>
      <c r="H107" s="52">
        <v>32</v>
      </c>
      <c r="I107" s="71">
        <v>34</v>
      </c>
      <c r="J107" s="72">
        <v>37.5</v>
      </c>
      <c r="K107" s="33">
        <f t="shared" si="9"/>
        <v>0.0588235294117647</v>
      </c>
      <c r="L107" s="34">
        <f t="shared" si="10"/>
        <v>0.146666666666667</v>
      </c>
      <c r="M107" s="35">
        <f t="shared" si="11"/>
        <v>3.5</v>
      </c>
      <c r="N107" s="74" t="s">
        <v>24</v>
      </c>
      <c r="O107" s="37" t="s">
        <v>25</v>
      </c>
      <c r="P107" s="24" t="s">
        <v>26</v>
      </c>
      <c r="Q107" s="23" t="s">
        <v>150</v>
      </c>
    </row>
    <row r="108" s="1" customFormat="1" ht="24" customHeight="1" spans="1:17">
      <c r="A108" s="19">
        <v>105</v>
      </c>
      <c r="B108" s="53">
        <v>2624</v>
      </c>
      <c r="C108" s="55" t="s">
        <v>217</v>
      </c>
      <c r="D108" s="53" t="s">
        <v>218</v>
      </c>
      <c r="E108" s="53" t="s">
        <v>219</v>
      </c>
      <c r="F108" s="54" t="s">
        <v>124</v>
      </c>
      <c r="G108" s="51">
        <v>8.91</v>
      </c>
      <c r="H108" s="52">
        <v>9.2</v>
      </c>
      <c r="I108" s="71">
        <v>12.5</v>
      </c>
      <c r="J108" s="72">
        <v>13.5</v>
      </c>
      <c r="K108" s="33">
        <f t="shared" si="9"/>
        <v>0.264</v>
      </c>
      <c r="L108" s="34">
        <f t="shared" si="10"/>
        <v>0.318518518518519</v>
      </c>
      <c r="M108" s="35">
        <f t="shared" si="11"/>
        <v>1</v>
      </c>
      <c r="N108" s="74" t="s">
        <v>24</v>
      </c>
      <c r="O108" s="37" t="s">
        <v>25</v>
      </c>
      <c r="P108" s="24" t="s">
        <v>26</v>
      </c>
      <c r="Q108" s="23" t="s">
        <v>150</v>
      </c>
    </row>
    <row r="109" s="1" customFormat="1" ht="24" customHeight="1" spans="1:17">
      <c r="A109" s="19">
        <v>106</v>
      </c>
      <c r="B109" s="53">
        <v>118592</v>
      </c>
      <c r="C109" s="55" t="s">
        <v>220</v>
      </c>
      <c r="D109" s="53" t="s">
        <v>221</v>
      </c>
      <c r="E109" s="53" t="s">
        <v>222</v>
      </c>
      <c r="F109" s="54" t="s">
        <v>124</v>
      </c>
      <c r="G109" s="51">
        <v>15.65</v>
      </c>
      <c r="H109" s="52">
        <v>19.9</v>
      </c>
      <c r="I109" s="71">
        <v>21.9</v>
      </c>
      <c r="J109" s="72">
        <v>24.8</v>
      </c>
      <c r="K109" s="33">
        <f t="shared" si="9"/>
        <v>0.091324200913242</v>
      </c>
      <c r="L109" s="34">
        <f t="shared" si="10"/>
        <v>0.19758064516129</v>
      </c>
      <c r="M109" s="35">
        <f t="shared" si="11"/>
        <v>2.9</v>
      </c>
      <c r="N109" s="74" t="s">
        <v>24</v>
      </c>
      <c r="O109" s="37" t="s">
        <v>25</v>
      </c>
      <c r="P109" s="24" t="s">
        <v>26</v>
      </c>
      <c r="Q109" s="23" t="s">
        <v>150</v>
      </c>
    </row>
    <row r="110" s="1" customFormat="1" ht="24" customHeight="1" spans="1:17">
      <c r="A110" s="19">
        <v>107</v>
      </c>
      <c r="B110" s="53">
        <v>54403</v>
      </c>
      <c r="C110" s="55" t="s">
        <v>220</v>
      </c>
      <c r="D110" s="53" t="s">
        <v>223</v>
      </c>
      <c r="E110" s="53" t="s">
        <v>222</v>
      </c>
      <c r="F110" s="54" t="s">
        <v>124</v>
      </c>
      <c r="G110" s="51">
        <v>21.5</v>
      </c>
      <c r="H110" s="52">
        <v>21.8</v>
      </c>
      <c r="I110" s="71">
        <v>29.8</v>
      </c>
      <c r="J110" s="72">
        <v>32.8</v>
      </c>
      <c r="K110" s="33">
        <f t="shared" si="9"/>
        <v>0.268456375838926</v>
      </c>
      <c r="L110" s="34">
        <f t="shared" si="10"/>
        <v>0.335365853658536</v>
      </c>
      <c r="M110" s="35">
        <f t="shared" si="11"/>
        <v>3</v>
      </c>
      <c r="N110" s="74" t="s">
        <v>24</v>
      </c>
      <c r="O110" s="37" t="s">
        <v>25</v>
      </c>
      <c r="P110" s="24" t="s">
        <v>26</v>
      </c>
      <c r="Q110" s="44"/>
    </row>
    <row r="111" s="1" customFormat="1" ht="24" customHeight="1" spans="1:17">
      <c r="A111" s="19">
        <v>108</v>
      </c>
      <c r="B111" s="53">
        <v>1797</v>
      </c>
      <c r="C111" s="55" t="s">
        <v>224</v>
      </c>
      <c r="D111" s="53" t="s">
        <v>225</v>
      </c>
      <c r="E111" s="53" t="s">
        <v>222</v>
      </c>
      <c r="F111" s="54" t="s">
        <v>124</v>
      </c>
      <c r="G111" s="57">
        <v>26.8</v>
      </c>
      <c r="H111" s="57">
        <v>28.85</v>
      </c>
      <c r="I111" s="71">
        <v>32.5</v>
      </c>
      <c r="J111" s="72">
        <v>34.8</v>
      </c>
      <c r="K111" s="33">
        <f t="shared" si="9"/>
        <v>0.112307692307692</v>
      </c>
      <c r="L111" s="34">
        <f t="shared" si="10"/>
        <v>0.170977011494253</v>
      </c>
      <c r="M111" s="35">
        <f t="shared" si="11"/>
        <v>2.3</v>
      </c>
      <c r="N111" s="74" t="s">
        <v>24</v>
      </c>
      <c r="O111" s="37" t="s">
        <v>25</v>
      </c>
      <c r="P111" s="24" t="s">
        <v>26</v>
      </c>
      <c r="Q111" s="23" t="s">
        <v>150</v>
      </c>
    </row>
    <row r="112" s="1" customFormat="1" ht="24" customHeight="1" spans="1:17">
      <c r="A112" s="19">
        <v>109</v>
      </c>
      <c r="B112" s="53">
        <v>11731</v>
      </c>
      <c r="C112" s="55" t="s">
        <v>224</v>
      </c>
      <c r="D112" s="53" t="s">
        <v>226</v>
      </c>
      <c r="E112" s="53" t="s">
        <v>222</v>
      </c>
      <c r="F112" s="54" t="s">
        <v>227</v>
      </c>
      <c r="G112" s="57">
        <v>28.5</v>
      </c>
      <c r="H112" s="52">
        <v>29.2</v>
      </c>
      <c r="I112" s="71">
        <v>32.8</v>
      </c>
      <c r="J112" s="72">
        <v>36.8</v>
      </c>
      <c r="K112" s="33">
        <f t="shared" si="9"/>
        <v>0.109756097560976</v>
      </c>
      <c r="L112" s="34">
        <f t="shared" si="10"/>
        <v>0.206521739130435</v>
      </c>
      <c r="M112" s="35">
        <f t="shared" si="11"/>
        <v>4</v>
      </c>
      <c r="N112" s="74" t="s">
        <v>24</v>
      </c>
      <c r="O112" s="37" t="s">
        <v>25</v>
      </c>
      <c r="P112" s="24" t="s">
        <v>26</v>
      </c>
      <c r="Q112" s="23" t="s">
        <v>150</v>
      </c>
    </row>
    <row r="113" s="1" customFormat="1" ht="24" customHeight="1" spans="1:17">
      <c r="A113" s="19">
        <v>110</v>
      </c>
      <c r="B113" s="53">
        <v>1840</v>
      </c>
      <c r="C113" s="55" t="s">
        <v>228</v>
      </c>
      <c r="D113" s="53" t="s">
        <v>149</v>
      </c>
      <c r="E113" s="53" t="s">
        <v>222</v>
      </c>
      <c r="F113" s="54" t="s">
        <v>139</v>
      </c>
      <c r="G113" s="51">
        <v>12.7</v>
      </c>
      <c r="H113" s="52">
        <v>11.8</v>
      </c>
      <c r="I113" s="71">
        <v>14.3</v>
      </c>
      <c r="J113" s="72">
        <v>15.8</v>
      </c>
      <c r="K113" s="33">
        <f t="shared" si="9"/>
        <v>0.174825174825175</v>
      </c>
      <c r="L113" s="34">
        <f t="shared" si="10"/>
        <v>0.253164556962025</v>
      </c>
      <c r="M113" s="35">
        <f t="shared" si="11"/>
        <v>1.5</v>
      </c>
      <c r="N113" s="74" t="s">
        <v>24</v>
      </c>
      <c r="O113" s="37" t="s">
        <v>25</v>
      </c>
      <c r="P113" s="24" t="s">
        <v>26</v>
      </c>
      <c r="Q113" s="23" t="s">
        <v>150</v>
      </c>
    </row>
    <row r="114" s="1" customFormat="1" ht="24" customHeight="1" spans="1:17">
      <c r="A114" s="19">
        <v>111</v>
      </c>
      <c r="B114" s="53">
        <v>44023</v>
      </c>
      <c r="C114" s="55" t="s">
        <v>228</v>
      </c>
      <c r="D114" s="53" t="s">
        <v>229</v>
      </c>
      <c r="E114" s="53" t="s">
        <v>230</v>
      </c>
      <c r="F114" s="54" t="s">
        <v>139</v>
      </c>
      <c r="G114" s="51">
        <v>15.4</v>
      </c>
      <c r="H114" s="52">
        <v>15.4</v>
      </c>
      <c r="I114" s="71">
        <v>16.9</v>
      </c>
      <c r="J114" s="72">
        <v>18.8</v>
      </c>
      <c r="K114" s="33">
        <f t="shared" si="9"/>
        <v>0.088757396449704</v>
      </c>
      <c r="L114" s="34">
        <f t="shared" si="10"/>
        <v>0.180851063829787</v>
      </c>
      <c r="M114" s="35">
        <f t="shared" si="11"/>
        <v>1.9</v>
      </c>
      <c r="N114" s="74" t="s">
        <v>24</v>
      </c>
      <c r="O114" s="37" t="s">
        <v>25</v>
      </c>
      <c r="P114" s="24" t="s">
        <v>26</v>
      </c>
      <c r="Q114" s="44"/>
    </row>
    <row r="115" s="1" customFormat="1" ht="24" customHeight="1" spans="1:17">
      <c r="A115" s="19">
        <v>112</v>
      </c>
      <c r="B115" s="53">
        <v>63531</v>
      </c>
      <c r="C115" s="55" t="s">
        <v>228</v>
      </c>
      <c r="D115" s="53" t="s">
        <v>231</v>
      </c>
      <c r="E115" s="53" t="s">
        <v>230</v>
      </c>
      <c r="F115" s="54" t="s">
        <v>139</v>
      </c>
      <c r="G115" s="51">
        <v>28.8</v>
      </c>
      <c r="H115" s="52">
        <v>28.8</v>
      </c>
      <c r="I115" s="71">
        <v>32</v>
      </c>
      <c r="J115" s="72">
        <v>36</v>
      </c>
      <c r="K115" s="33">
        <f t="shared" si="9"/>
        <v>0.1</v>
      </c>
      <c r="L115" s="34">
        <f t="shared" si="10"/>
        <v>0.2</v>
      </c>
      <c r="M115" s="35">
        <f t="shared" si="11"/>
        <v>4</v>
      </c>
      <c r="N115" s="74" t="s">
        <v>24</v>
      </c>
      <c r="O115" s="37" t="s">
        <v>25</v>
      </c>
      <c r="P115" s="24" t="s">
        <v>26</v>
      </c>
      <c r="Q115" s="44"/>
    </row>
    <row r="116" s="1" customFormat="1" ht="24" customHeight="1" spans="1:17">
      <c r="A116" s="19">
        <v>113</v>
      </c>
      <c r="B116" s="53">
        <v>11998</v>
      </c>
      <c r="C116" s="55" t="s">
        <v>232</v>
      </c>
      <c r="D116" s="53" t="s">
        <v>233</v>
      </c>
      <c r="E116" s="53" t="s">
        <v>234</v>
      </c>
      <c r="F116" s="54" t="s">
        <v>124</v>
      </c>
      <c r="G116" s="51">
        <v>8.8</v>
      </c>
      <c r="H116" s="52">
        <v>9.6</v>
      </c>
      <c r="I116" s="71">
        <v>11</v>
      </c>
      <c r="J116" s="72">
        <v>13.8</v>
      </c>
      <c r="K116" s="33">
        <f t="shared" si="9"/>
        <v>0.127272727272727</v>
      </c>
      <c r="L116" s="34">
        <f t="shared" si="10"/>
        <v>0.304347826086957</v>
      </c>
      <c r="M116" s="35">
        <f t="shared" si="11"/>
        <v>2.8</v>
      </c>
      <c r="N116" s="74" t="s">
        <v>24</v>
      </c>
      <c r="O116" s="37" t="s">
        <v>25</v>
      </c>
      <c r="P116" s="24" t="s">
        <v>26</v>
      </c>
      <c r="Q116" s="23" t="s">
        <v>150</v>
      </c>
    </row>
    <row r="117" s="1" customFormat="1" ht="24" customHeight="1" spans="1:17">
      <c r="A117" s="19">
        <v>114</v>
      </c>
      <c r="B117" s="53">
        <v>7887</v>
      </c>
      <c r="C117" s="55" t="s">
        <v>235</v>
      </c>
      <c r="D117" s="53" t="s">
        <v>236</v>
      </c>
      <c r="E117" s="53" t="s">
        <v>237</v>
      </c>
      <c r="F117" s="54" t="s">
        <v>139</v>
      </c>
      <c r="G117" s="51">
        <v>3.8</v>
      </c>
      <c r="H117" s="52">
        <v>4.5</v>
      </c>
      <c r="I117" s="71">
        <v>5.5</v>
      </c>
      <c r="J117" s="72">
        <v>7</v>
      </c>
      <c r="K117" s="33">
        <f t="shared" si="9"/>
        <v>0.181818181818182</v>
      </c>
      <c r="L117" s="34">
        <f t="shared" si="10"/>
        <v>0.357142857142857</v>
      </c>
      <c r="M117" s="35">
        <f t="shared" si="11"/>
        <v>1.5</v>
      </c>
      <c r="N117" s="74" t="s">
        <v>24</v>
      </c>
      <c r="O117" s="37" t="s">
        <v>25</v>
      </c>
      <c r="P117" s="24" t="s">
        <v>26</v>
      </c>
      <c r="Q117" s="44"/>
    </row>
    <row r="118" s="1" customFormat="1" ht="24" customHeight="1" spans="1:17">
      <c r="A118" s="19">
        <v>115</v>
      </c>
      <c r="B118" s="53">
        <v>27556</v>
      </c>
      <c r="C118" s="55" t="s">
        <v>238</v>
      </c>
      <c r="D118" s="53" t="s">
        <v>239</v>
      </c>
      <c r="E118" s="53" t="s">
        <v>240</v>
      </c>
      <c r="F118" s="54" t="s">
        <v>139</v>
      </c>
      <c r="G118" s="51">
        <v>13.8</v>
      </c>
      <c r="H118" s="52">
        <v>14.55</v>
      </c>
      <c r="I118" s="71">
        <v>15.8</v>
      </c>
      <c r="J118" s="72">
        <v>22</v>
      </c>
      <c r="K118" s="33">
        <f t="shared" si="9"/>
        <v>0.0791139240506329</v>
      </c>
      <c r="L118" s="34">
        <f t="shared" si="10"/>
        <v>0.338636363636364</v>
      </c>
      <c r="M118" s="35">
        <f t="shared" si="11"/>
        <v>6.2</v>
      </c>
      <c r="N118" s="74" t="s">
        <v>24</v>
      </c>
      <c r="O118" s="37" t="s">
        <v>25</v>
      </c>
      <c r="P118" s="24" t="s">
        <v>26</v>
      </c>
      <c r="Q118" s="44"/>
    </row>
    <row r="119" s="1" customFormat="1" ht="24" customHeight="1" spans="1:17">
      <c r="A119" s="19">
        <v>116</v>
      </c>
      <c r="B119" s="53">
        <v>23381</v>
      </c>
      <c r="C119" s="55" t="s">
        <v>241</v>
      </c>
      <c r="D119" s="53" t="s">
        <v>242</v>
      </c>
      <c r="E119" s="53" t="s">
        <v>243</v>
      </c>
      <c r="F119" s="54" t="s">
        <v>124</v>
      </c>
      <c r="G119" s="51">
        <v>3.2</v>
      </c>
      <c r="H119" s="52">
        <v>3.78</v>
      </c>
      <c r="I119" s="71">
        <v>4.5</v>
      </c>
      <c r="J119" s="72">
        <v>6.5</v>
      </c>
      <c r="K119" s="33">
        <f t="shared" si="9"/>
        <v>0.16</v>
      </c>
      <c r="L119" s="34">
        <f t="shared" si="10"/>
        <v>0.418461538461538</v>
      </c>
      <c r="M119" s="35">
        <f t="shared" si="11"/>
        <v>2</v>
      </c>
      <c r="N119" s="74" t="s">
        <v>24</v>
      </c>
      <c r="O119" s="37" t="s">
        <v>25</v>
      </c>
      <c r="P119" s="24" t="s">
        <v>26</v>
      </c>
      <c r="Q119" s="44"/>
    </row>
    <row r="120" s="1" customFormat="1" ht="24" customHeight="1" spans="1:17">
      <c r="A120" s="19">
        <v>117</v>
      </c>
      <c r="B120" s="53">
        <v>234</v>
      </c>
      <c r="C120" s="55" t="s">
        <v>244</v>
      </c>
      <c r="D120" s="53" t="s">
        <v>245</v>
      </c>
      <c r="E120" s="53" t="s">
        <v>246</v>
      </c>
      <c r="F120" s="27" t="s">
        <v>139</v>
      </c>
      <c r="G120" s="51">
        <v>2.05</v>
      </c>
      <c r="H120" s="49">
        <v>2.5</v>
      </c>
      <c r="I120" s="71">
        <v>2.5</v>
      </c>
      <c r="J120" s="72">
        <v>3</v>
      </c>
      <c r="K120" s="33">
        <f t="shared" si="9"/>
        <v>0</v>
      </c>
      <c r="L120" s="34">
        <f t="shared" si="10"/>
        <v>0.166666666666667</v>
      </c>
      <c r="M120" s="35">
        <f t="shared" si="11"/>
        <v>0.5</v>
      </c>
      <c r="N120" s="74" t="s">
        <v>24</v>
      </c>
      <c r="O120" s="37" t="s">
        <v>25</v>
      </c>
      <c r="P120" s="24" t="s">
        <v>26</v>
      </c>
      <c r="Q120" s="44"/>
    </row>
    <row r="121" s="1" customFormat="1" ht="24" customHeight="1" spans="1:17">
      <c r="A121" s="19">
        <v>118</v>
      </c>
      <c r="B121" s="53">
        <v>39918</v>
      </c>
      <c r="C121" s="55" t="s">
        <v>247</v>
      </c>
      <c r="D121" s="53" t="s">
        <v>248</v>
      </c>
      <c r="E121" s="53" t="s">
        <v>249</v>
      </c>
      <c r="F121" s="27" t="s">
        <v>139</v>
      </c>
      <c r="G121" s="51">
        <v>10</v>
      </c>
      <c r="H121" s="49">
        <v>14.5</v>
      </c>
      <c r="I121" s="71">
        <v>12.5</v>
      </c>
      <c r="J121" s="72">
        <v>16.5</v>
      </c>
      <c r="K121" s="33">
        <f t="shared" si="9"/>
        <v>-0.16</v>
      </c>
      <c r="L121" s="34">
        <f t="shared" si="10"/>
        <v>0.121212121212121</v>
      </c>
      <c r="M121" s="35">
        <f t="shared" si="11"/>
        <v>4</v>
      </c>
      <c r="N121" s="74" t="s">
        <v>24</v>
      </c>
      <c r="O121" s="37" t="s">
        <v>25</v>
      </c>
      <c r="P121" s="24" t="s">
        <v>26</v>
      </c>
      <c r="Q121" s="44"/>
    </row>
    <row r="122" s="1" customFormat="1" ht="24" customHeight="1" spans="1:17">
      <c r="A122" s="19">
        <v>119</v>
      </c>
      <c r="B122" s="58">
        <v>1556</v>
      </c>
      <c r="C122" s="58" t="s">
        <v>250</v>
      </c>
      <c r="D122" s="58" t="s">
        <v>198</v>
      </c>
      <c r="E122" s="58" t="s">
        <v>251</v>
      </c>
      <c r="F122" s="57" t="s">
        <v>139</v>
      </c>
      <c r="G122" s="49">
        <v>3</v>
      </c>
      <c r="H122" s="49">
        <v>4.8</v>
      </c>
      <c r="I122" s="71">
        <v>4.5</v>
      </c>
      <c r="J122" s="72">
        <v>5.5</v>
      </c>
      <c r="K122" s="33">
        <f t="shared" si="9"/>
        <v>-0.0666666666666666</v>
      </c>
      <c r="L122" s="34">
        <f t="shared" si="10"/>
        <v>0.127272727272727</v>
      </c>
      <c r="M122" s="35">
        <f t="shared" si="11"/>
        <v>1</v>
      </c>
      <c r="N122" s="74" t="s">
        <v>24</v>
      </c>
      <c r="O122" s="37" t="s">
        <v>25</v>
      </c>
      <c r="P122" s="24" t="s">
        <v>26</v>
      </c>
      <c r="Q122" s="44"/>
    </row>
    <row r="123" s="1" customFormat="1" ht="24" customHeight="1" spans="1:17">
      <c r="A123" s="19">
        <v>120</v>
      </c>
      <c r="B123" s="58">
        <v>47246</v>
      </c>
      <c r="C123" s="59" t="s">
        <v>252</v>
      </c>
      <c r="D123" s="58" t="s">
        <v>253</v>
      </c>
      <c r="E123" s="58" t="s">
        <v>254</v>
      </c>
      <c r="F123" s="57" t="s">
        <v>139</v>
      </c>
      <c r="G123" s="49">
        <v>26.17</v>
      </c>
      <c r="H123" s="49">
        <v>26.17</v>
      </c>
      <c r="I123" s="71">
        <v>32.8</v>
      </c>
      <c r="J123" s="72">
        <v>41.8</v>
      </c>
      <c r="K123" s="33">
        <f t="shared" si="9"/>
        <v>0.202134146341463</v>
      </c>
      <c r="L123" s="34">
        <f t="shared" si="10"/>
        <v>0.373923444976076</v>
      </c>
      <c r="M123" s="35">
        <f t="shared" si="11"/>
        <v>9</v>
      </c>
      <c r="N123" s="74" t="s">
        <v>125</v>
      </c>
      <c r="O123" s="37" t="s">
        <v>25</v>
      </c>
      <c r="P123" s="24" t="s">
        <v>26</v>
      </c>
      <c r="Q123" s="23" t="s">
        <v>150</v>
      </c>
    </row>
    <row r="124" s="1" customFormat="1" ht="24" customHeight="1" spans="1:17">
      <c r="A124" s="19"/>
      <c r="B124" s="58"/>
      <c r="C124" s="59"/>
      <c r="D124" s="58"/>
      <c r="E124" s="58"/>
      <c r="F124" s="57"/>
      <c r="G124" s="49"/>
      <c r="H124" s="49"/>
      <c r="I124" s="71"/>
      <c r="J124" s="72"/>
      <c r="K124" s="75"/>
      <c r="L124" s="76"/>
      <c r="M124" s="74"/>
      <c r="N124" s="74"/>
      <c r="O124" s="77"/>
      <c r="P124" s="24"/>
      <c r="Q124" s="44"/>
    </row>
    <row r="125" s="1" customFormat="1" ht="27" customHeight="1" spans="1:17">
      <c r="A125" s="60" t="s">
        <v>255</v>
      </c>
      <c r="B125" s="61"/>
      <c r="C125" s="62"/>
      <c r="D125" s="62"/>
      <c r="E125" s="63"/>
      <c r="F125" s="61"/>
      <c r="G125" s="27"/>
      <c r="H125" s="64"/>
      <c r="I125" s="78"/>
      <c r="J125" s="79"/>
      <c r="K125" s="75"/>
      <c r="L125" s="76"/>
      <c r="M125" s="74"/>
      <c r="N125" s="61"/>
      <c r="O125" s="80"/>
      <c r="P125" s="81"/>
      <c r="Q125" s="64"/>
    </row>
    <row r="126" s="1" customFormat="1" ht="18" customHeight="1" spans="1:17">
      <c r="A126" s="65"/>
      <c r="B126" s="65"/>
      <c r="C126" s="66"/>
      <c r="D126" s="66"/>
      <c r="E126" s="66"/>
      <c r="F126" s="65"/>
      <c r="G126" s="65"/>
      <c r="H126" s="4"/>
      <c r="I126" s="82"/>
      <c r="J126" s="83"/>
      <c r="K126" s="65"/>
      <c r="L126" s="84"/>
      <c r="M126" s="65"/>
      <c r="N126" s="65"/>
      <c r="O126" s="85"/>
      <c r="P126" s="65"/>
      <c r="Q126" s="65"/>
    </row>
    <row r="127" s="3" customFormat="1" ht="13.5" spans="1:15">
      <c r="A127" s="65"/>
      <c r="B127" s="67" t="s">
        <v>256</v>
      </c>
      <c r="C127" s="68"/>
      <c r="D127" s="68"/>
      <c r="E127" s="69" t="s">
        <v>257</v>
      </c>
      <c r="G127" s="70" t="s">
        <v>258</v>
      </c>
      <c r="I127" s="82"/>
      <c r="J127" s="83"/>
      <c r="K127" s="86" t="s">
        <v>259</v>
      </c>
      <c r="L127" s="87"/>
      <c r="M127" s="88"/>
      <c r="N127" s="89"/>
      <c r="O127" s="90" t="s">
        <v>260</v>
      </c>
    </row>
    <row r="128" s="1" customFormat="1" spans="1:15">
      <c r="A128" s="4"/>
      <c r="B128" s="5"/>
      <c r="C128" s="2"/>
      <c r="D128" s="2"/>
      <c r="E128" s="2"/>
      <c r="I128" s="6"/>
      <c r="J128" s="7"/>
      <c r="K128" s="8"/>
      <c r="L128" s="9"/>
      <c r="M128" s="5"/>
      <c r="N128" s="10"/>
      <c r="O128" s="11"/>
    </row>
    <row r="129" s="1" customFormat="1" ht="14.25" spans="1:15">
      <c r="A129" s="4"/>
      <c r="B129" s="5"/>
      <c r="C129" s="2"/>
      <c r="D129" s="2"/>
      <c r="E129" s="91"/>
      <c r="F129" s="8"/>
      <c r="G129" s="8"/>
      <c r="H129" s="5"/>
      <c r="I129" s="92"/>
      <c r="J129" s="83"/>
      <c r="K129" s="8"/>
      <c r="L129" s="93"/>
      <c r="O129" s="94"/>
    </row>
    <row r="130" s="1" customFormat="1" spans="1:15">
      <c r="A130" s="4"/>
      <c r="B130" s="5"/>
      <c r="C130" s="2"/>
      <c r="D130" s="2"/>
      <c r="E130" s="2"/>
      <c r="I130" s="6"/>
      <c r="J130" s="7"/>
      <c r="K130" s="8"/>
      <c r="L130" s="9"/>
      <c r="M130" s="5"/>
      <c r="N130" s="10"/>
      <c r="O130" s="11"/>
    </row>
    <row r="131" s="1" customFormat="1" spans="1:15">
      <c r="A131" s="4"/>
      <c r="B131" s="5"/>
      <c r="C131" s="2"/>
      <c r="D131" s="2"/>
      <c r="E131" s="2"/>
      <c r="I131" s="6"/>
      <c r="J131" s="7"/>
      <c r="K131" s="8"/>
      <c r="L131" s="9"/>
      <c r="M131" s="5"/>
      <c r="N131" s="10"/>
      <c r="O131" s="11"/>
    </row>
  </sheetData>
  <autoFilter ref="A3:Q123">
    <extLst/>
  </autoFilter>
  <mergeCells count="2">
    <mergeCell ref="A1:Q1"/>
    <mergeCell ref="F2:Q2"/>
  </mergeCells>
  <pageMargins left="0.0388888888888889" right="0.0388888888888889" top="0.235416666666667" bottom="0.313888888888889" header="0.0777777777777778" footer="0.235416666666667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2018-08-01T09:55:47Z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