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<sst xmlns="http://schemas.openxmlformats.org/spreadsheetml/2006/main" count="652">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</sst>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4" fillId="19" borderId="8" applyNumberFormat="0" applyAlignment="0" applyProtection="0">
      <alignment vertical="center"/>
    </xf>
    <xf numFmtId="0" fontId="36" fillId="30" borderId="14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Y78" activePane="bottomRight" state="frozen"/>
      <selection/>
      <selection pane="topRight"/>
      <selection pane="bottomLeft"/>
      <selection pane="bottomRight" activeCell="AE101" sqref="AE10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35"/>
      <c r="DG65" s="235"/>
      <c r="DH65" s="235"/>
      <c r="DI65" s="235"/>
      <c r="DJ65" s="235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35"/>
      <c r="EB65" s="235"/>
      <c r="EC65" s="235"/>
      <c r="ED65" s="235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5"/>
      <c r="EP65" s="235"/>
      <c r="EQ65" s="235"/>
      <c r="ER65" s="235"/>
      <c r="ES65" s="235"/>
      <c r="ET65" s="235"/>
      <c r="EU65" s="235"/>
      <c r="EV65" s="235"/>
      <c r="EW65" s="235"/>
      <c r="EX65" s="235"/>
      <c r="EY65" s="235"/>
      <c r="EZ65" s="235"/>
      <c r="FA65" s="235"/>
      <c r="FB65" s="235"/>
      <c r="FC65" s="235"/>
      <c r="FD65" s="235"/>
      <c r="FE65" s="235"/>
      <c r="FF65" s="235"/>
      <c r="FG65" s="235"/>
      <c r="FH65" s="235"/>
      <c r="FI65" s="235"/>
      <c r="FJ65" s="235"/>
      <c r="FK65" s="235"/>
      <c r="FL65" s="235"/>
      <c r="FM65" s="235"/>
      <c r="FN65" s="235"/>
      <c r="FO65" s="235"/>
      <c r="FP65" s="235"/>
      <c r="FQ65" s="235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7"/>
      <c r="DY74" s="237"/>
      <c r="DZ74" s="237"/>
      <c r="EA74" s="237"/>
      <c r="EB74" s="237"/>
      <c r="EC74" s="237"/>
      <c r="ED74" s="237"/>
      <c r="EE74" s="237"/>
      <c r="EF74" s="237"/>
      <c r="EG74" s="237"/>
      <c r="EH74" s="237"/>
      <c r="EI74" s="237"/>
      <c r="EJ74" s="237"/>
      <c r="EK74" s="237"/>
      <c r="EL74" s="237"/>
      <c r="EM74" s="237"/>
      <c r="EN74" s="237"/>
      <c r="EO74" s="237"/>
      <c r="EP74" s="237"/>
      <c r="EQ74" s="237"/>
      <c r="ER74" s="237"/>
      <c r="ES74" s="237"/>
      <c r="ET74" s="237"/>
      <c r="EU74" s="237"/>
      <c r="EV74" s="237"/>
      <c r="EW74" s="237"/>
      <c r="EX74" s="237"/>
      <c r="EY74" s="237"/>
      <c r="EZ74" s="237"/>
      <c r="FA74" s="237"/>
      <c r="FB74" s="237"/>
      <c r="FC74" s="237"/>
      <c r="FD74" s="237"/>
      <c r="FE74" s="237"/>
      <c r="FF74" s="237"/>
      <c r="FG74" s="237"/>
      <c r="FH74" s="237"/>
      <c r="FI74" s="237"/>
      <c r="FJ74" s="237"/>
      <c r="FK74" s="237"/>
      <c r="FL74" s="237"/>
      <c r="FM74" s="237"/>
      <c r="FN74" s="237"/>
      <c r="FO74" s="237"/>
      <c r="FP74" s="237"/>
      <c r="FQ74" s="23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3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7" customFormat="1" ht="14.25" spans="1:173">
      <c r="A83" s="224">
        <v>76</v>
      </c>
      <c r="B83" s="225">
        <v>365</v>
      </c>
      <c r="C83" s="224" t="s">
        <v>99</v>
      </c>
      <c r="D83" s="224" t="s">
        <v>96</v>
      </c>
      <c r="E83" s="226">
        <v>5</v>
      </c>
      <c r="F83" s="226">
        <v>6</v>
      </c>
      <c r="G83" s="226">
        <v>7</v>
      </c>
      <c r="H83" s="227">
        <v>1</v>
      </c>
      <c r="I83" s="226">
        <v>5</v>
      </c>
      <c r="J83" s="228">
        <v>2433</v>
      </c>
      <c r="K83" s="229">
        <v>2676.3</v>
      </c>
      <c r="L83" s="229">
        <v>2919.6</v>
      </c>
      <c r="M83" s="229">
        <v>1</v>
      </c>
      <c r="N83" s="228">
        <v>2433</v>
      </c>
      <c r="O83" s="226">
        <v>146</v>
      </c>
      <c r="P83" s="230">
        <v>161</v>
      </c>
      <c r="Q83" s="230">
        <v>175</v>
      </c>
      <c r="R83" s="232">
        <v>1</v>
      </c>
      <c r="S83" s="233">
        <v>146</v>
      </c>
      <c r="T83" s="224">
        <v>736.2</v>
      </c>
      <c r="U83" s="224">
        <v>809.82</v>
      </c>
      <c r="V83" s="224">
        <v>883.44</v>
      </c>
      <c r="W83" s="224">
        <v>3</v>
      </c>
      <c r="X83" s="224">
        <v>883.44</v>
      </c>
      <c r="Y83" s="234">
        <f>VLOOKUP(B:B,[1]查询时间段分门店销售明细!$B$1:$X$65536,23,0)</f>
        <v>5070.03</v>
      </c>
      <c r="Z83" s="224">
        <v>5070.03</v>
      </c>
      <c r="AA83" s="224">
        <v>2524.32</v>
      </c>
      <c r="AB83" s="224">
        <v>2776.752</v>
      </c>
      <c r="AC83" s="224">
        <v>3029.184</v>
      </c>
      <c r="AD83" s="224">
        <v>1</v>
      </c>
      <c r="AE83" s="224">
        <v>2524.32</v>
      </c>
      <c r="AF83" s="224">
        <v>22463.1</v>
      </c>
      <c r="AG83" s="224">
        <v>24709.41</v>
      </c>
      <c r="AH83" s="224">
        <v>26955.72</v>
      </c>
      <c r="AI83" s="224">
        <v>1</v>
      </c>
      <c r="AJ83" s="224">
        <v>22463.1</v>
      </c>
      <c r="DX83" s="238"/>
      <c r="DY83" s="238"/>
      <c r="DZ83" s="238"/>
      <c r="EA83" s="238"/>
      <c r="EB83" s="238"/>
      <c r="EC83" s="238"/>
      <c r="ED83" s="238"/>
      <c r="EE83" s="238"/>
      <c r="EF83" s="238"/>
      <c r="EG83" s="238"/>
      <c r="EH83" s="238"/>
      <c r="EI83" s="238"/>
      <c r="EJ83" s="238"/>
      <c r="EK83" s="238"/>
      <c r="EL83" s="238"/>
      <c r="EM83" s="238"/>
      <c r="EN83" s="238"/>
      <c r="EO83" s="238"/>
      <c r="EP83" s="238"/>
      <c r="EQ83" s="238"/>
      <c r="ER83" s="238"/>
      <c r="ES83" s="238"/>
      <c r="ET83" s="238"/>
      <c r="EU83" s="238"/>
      <c r="EV83" s="238"/>
      <c r="EW83" s="238"/>
      <c r="EX83" s="238"/>
      <c r="EY83" s="238"/>
      <c r="EZ83" s="238"/>
      <c r="FA83" s="238"/>
      <c r="FB83" s="238"/>
      <c r="FC83" s="238"/>
      <c r="FD83" s="238"/>
      <c r="FE83" s="238"/>
      <c r="FF83" s="238"/>
      <c r="FG83" s="238"/>
      <c r="FH83" s="238"/>
      <c r="FI83" s="238"/>
      <c r="FJ83" s="238"/>
      <c r="FK83" s="238"/>
      <c r="FL83" s="238"/>
      <c r="FM83" s="238"/>
      <c r="FN83" s="238"/>
      <c r="FO83" s="238"/>
      <c r="FP83" s="238"/>
      <c r="FQ83" s="238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1"/>
      <c r="K100" s="7"/>
      <c r="L100" s="7"/>
      <c r="M100" s="7"/>
      <c r="N100" s="231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1"/>
      <c r="K101" s="7"/>
      <c r="L101" s="7"/>
      <c r="M101" s="7"/>
      <c r="N101" s="231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1"/>
      <c r="K102" s="7"/>
      <c r="L102" s="7"/>
      <c r="M102" s="7"/>
      <c r="N102" s="231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1"/>
      <c r="K103" s="7"/>
      <c r="L103" s="7"/>
      <c r="M103" s="7"/>
      <c r="N103" s="231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5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2433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146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3</v>
      </c>
      <c r="X104" s="25">
        <f t="shared" si="5"/>
        <v>883.44</v>
      </c>
      <c r="Y104" s="25">
        <f t="shared" si="5"/>
        <v>128437.83</v>
      </c>
      <c r="Z104" s="25">
        <f t="shared" si="5"/>
        <v>5070.03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1</v>
      </c>
      <c r="AE104" s="25">
        <f t="shared" si="5"/>
        <v>2524.32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1</v>
      </c>
      <c r="AJ104" s="25">
        <f t="shared" si="5"/>
        <v>22463.1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5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2433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146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883.44</v>
      </c>
      <c r="Y105" s="7">
        <f t="shared" si="6"/>
        <v>601614.36</v>
      </c>
      <c r="Z105" s="7">
        <f t="shared" si="6"/>
        <v>5070.03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2524.32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22463.1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2018-08-01T02:25:31Z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