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<sst xmlns="http://schemas.openxmlformats.org/spreadsheetml/2006/main" count="652">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</sst>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8" applyNumberFormat="0" applyFont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20" borderId="11" applyNumberFormat="0" applyAlignment="0" applyProtection="0">
      <alignment vertical="center"/>
    </xf>
    <xf numFmtId="0" fontId="32" fillId="20" borderId="9" applyNumberFormat="0" applyAlignment="0" applyProtection="0">
      <alignment vertical="center"/>
    </xf>
    <xf numFmtId="0" fontId="34" fillId="23" borderId="12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" fillId="0" borderId="0">
      <alignment vertical="center"/>
    </xf>
    <xf numFmtId="0" fontId="27" fillId="16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AA78" activePane="bottomRight" state="frozen"/>
      <selection/>
      <selection pane="topRight"/>
      <selection pane="bottomLeft"/>
      <selection pane="bottomRight" activeCell="AE91" sqref="AE91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/>
      <c r="I5" s="9"/>
      <c r="J5" s="202">
        <v>1478</v>
      </c>
      <c r="K5" s="203">
        <v>1625.8</v>
      </c>
      <c r="L5" s="203">
        <v>1773.6</v>
      </c>
      <c r="M5" s="203"/>
      <c r="N5" s="202"/>
      <c r="O5" s="9">
        <v>88</v>
      </c>
      <c r="P5" s="204">
        <v>97</v>
      </c>
      <c r="Q5" s="204">
        <v>106</v>
      </c>
      <c r="R5" s="185"/>
      <c r="S5" s="208"/>
      <c r="T5" s="188">
        <v>504</v>
      </c>
      <c r="U5" s="188">
        <v>554.4</v>
      </c>
      <c r="V5" s="188">
        <v>604.8</v>
      </c>
      <c r="W5" s="188"/>
      <c r="X5" s="188"/>
      <c r="Y5" s="209">
        <f>VLOOKUP(B:B,[1]查询时间段分门店销售明细!$B$1:$X$65536,23,0)</f>
        <v>2989.33</v>
      </c>
      <c r="Z5" s="188"/>
      <c r="AA5" s="188">
        <v>1643.76</v>
      </c>
      <c r="AB5" s="188">
        <v>1808.136</v>
      </c>
      <c r="AC5" s="188">
        <v>1972.512</v>
      </c>
      <c r="AD5" s="188"/>
      <c r="AE5" s="188"/>
      <c r="AF5" s="188">
        <v>13189.5</v>
      </c>
      <c r="AG5" s="188">
        <v>14508.45</v>
      </c>
      <c r="AH5" s="188">
        <v>15827.4</v>
      </c>
      <c r="AI5" s="188"/>
      <c r="AJ5" s="188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0</v>
      </c>
      <c r="I20" s="195">
        <f t="shared" si="0"/>
        <v>0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0</v>
      </c>
      <c r="N20" s="195">
        <f t="shared" si="0"/>
        <v>0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0</v>
      </c>
      <c r="S20" s="195">
        <f t="shared" si="0"/>
        <v>0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0</v>
      </c>
      <c r="X20" s="195">
        <f t="shared" si="0"/>
        <v>0</v>
      </c>
      <c r="Y20" s="195">
        <f t="shared" si="0"/>
        <v>107037.1</v>
      </c>
      <c r="Z20" s="195">
        <f t="shared" si="0"/>
        <v>0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0</v>
      </c>
      <c r="AE20" s="195">
        <f t="shared" si="0"/>
        <v>0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0</v>
      </c>
      <c r="AJ20" s="195">
        <f t="shared" si="0"/>
        <v>0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>
        <v>1</v>
      </c>
      <c r="I81" s="9">
        <v>3</v>
      </c>
      <c r="J81" s="202">
        <v>2452</v>
      </c>
      <c r="K81" s="203">
        <v>2697.2</v>
      </c>
      <c r="L81" s="203">
        <v>2942.4</v>
      </c>
      <c r="M81" s="203">
        <v>2</v>
      </c>
      <c r="N81" s="202">
        <v>2697.2</v>
      </c>
      <c r="O81" s="9">
        <v>130</v>
      </c>
      <c r="P81" s="204">
        <v>143</v>
      </c>
      <c r="Q81" s="204">
        <v>156</v>
      </c>
      <c r="R81" s="185">
        <v>1</v>
      </c>
      <c r="S81" s="208">
        <v>130</v>
      </c>
      <c r="T81" s="196">
        <v>532.8</v>
      </c>
      <c r="U81" s="196">
        <v>586.08</v>
      </c>
      <c r="V81" s="196">
        <v>639.36</v>
      </c>
      <c r="W81" s="196">
        <v>1</v>
      </c>
      <c r="X81" s="196">
        <v>532.8</v>
      </c>
      <c r="Y81" s="209">
        <f>VLOOKUP(B:B,[1]查询时间段分门店销售明细!$B$1:$X$65536,23,0)</f>
        <v>11537.82</v>
      </c>
      <c r="Z81" s="196">
        <v>11537.82</v>
      </c>
      <c r="AA81" s="196">
        <v>1818</v>
      </c>
      <c r="AB81" s="196">
        <v>1999.8</v>
      </c>
      <c r="AC81" s="196">
        <v>2181.6</v>
      </c>
      <c r="AD81" s="196">
        <v>3</v>
      </c>
      <c r="AE81" s="196">
        <v>2181.6</v>
      </c>
      <c r="AF81" s="196">
        <v>17032.5</v>
      </c>
      <c r="AG81" s="196">
        <v>18735.75</v>
      </c>
      <c r="AH81" s="196">
        <v>20439</v>
      </c>
      <c r="AI81" s="196">
        <v>2</v>
      </c>
      <c r="AJ81" s="196">
        <v>18735.75</v>
      </c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1</v>
      </c>
      <c r="I104" s="25">
        <f t="shared" si="5"/>
        <v>3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2</v>
      </c>
      <c r="N104" s="25">
        <f t="shared" si="5"/>
        <v>2697.2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1</v>
      </c>
      <c r="S104" s="25">
        <f t="shared" si="5"/>
        <v>130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1</v>
      </c>
      <c r="X104" s="25">
        <f t="shared" si="5"/>
        <v>532.8</v>
      </c>
      <c r="Y104" s="25">
        <f t="shared" si="5"/>
        <v>128437.83</v>
      </c>
      <c r="Z104" s="25">
        <f t="shared" si="5"/>
        <v>11537.82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3</v>
      </c>
      <c r="AE104" s="25">
        <f t="shared" si="5"/>
        <v>2181.6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2</v>
      </c>
      <c r="AJ104" s="25">
        <f t="shared" si="5"/>
        <v>18735.75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3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2</v>
      </c>
      <c r="N105" s="7">
        <f t="shared" si="6"/>
        <v>2697.2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1</v>
      </c>
      <c r="S105" s="7">
        <f t="shared" si="6"/>
        <v>130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532.8</v>
      </c>
      <c r="Y105" s="7">
        <f t="shared" si="6"/>
        <v>601614.36</v>
      </c>
      <c r="Z105" s="7">
        <f t="shared" si="6"/>
        <v>11537.82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3</v>
      </c>
      <c r="AE105" s="7">
        <f t="shared" si="6"/>
        <v>2181.6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2</v>
      </c>
      <c r="AJ105" s="7">
        <f t="shared" si="6"/>
        <v>18735.75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workbookViewId="0">
      <selection activeCell="N27" sqref="N27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小罗</cp:lastModifiedBy>
  <dcterms:created xsi:type="dcterms:W3CDTF">2018-07-27T02:58:00Z</dcterms:created>
  <dcterms:modified xsi:type="dcterms:W3CDTF">2018-07-31T13:41:49Z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