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<sst xmlns="http://schemas.openxmlformats.org/spreadsheetml/2006/main" count="652">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</sst>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78" activePane="bottomRight" state="frozen"/>
      <selection/>
      <selection pane="topRight"/>
      <selection pane="bottomLeft"/>
      <selection pane="bottomRight" activeCell="AE91" sqref="AE9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>
        <v>1</v>
      </c>
      <c r="I81" s="9">
        <v>3</v>
      </c>
      <c r="J81" s="202">
        <v>2452</v>
      </c>
      <c r="K81" s="203">
        <v>2697.2</v>
      </c>
      <c r="L81" s="203">
        <v>2942.4</v>
      </c>
      <c r="M81" s="203">
        <v>2</v>
      </c>
      <c r="N81" s="202">
        <v>2697.2</v>
      </c>
      <c r="O81" s="9">
        <v>130</v>
      </c>
      <c r="P81" s="204">
        <v>143</v>
      </c>
      <c r="Q81" s="204">
        <v>156</v>
      </c>
      <c r="R81" s="185">
        <v>1</v>
      </c>
      <c r="S81" s="208">
        <v>130</v>
      </c>
      <c r="T81" s="196">
        <v>532.8</v>
      </c>
      <c r="U81" s="196">
        <v>586.08</v>
      </c>
      <c r="V81" s="196">
        <v>639.36</v>
      </c>
      <c r="W81" s="196">
        <v>1</v>
      </c>
      <c r="X81" s="196">
        <v>532.8</v>
      </c>
      <c r="Y81" s="209">
        <f>VLOOKUP(B:B,[1]查询时间段分门店销售明细!$B$1:$X$65536,23,0)</f>
        <v>11537.82</v>
      </c>
      <c r="Z81" s="196">
        <v>11537.82</v>
      </c>
      <c r="AA81" s="196">
        <v>1818</v>
      </c>
      <c r="AB81" s="196">
        <v>1999.8</v>
      </c>
      <c r="AC81" s="196">
        <v>2181.6</v>
      </c>
      <c r="AD81" s="196">
        <v>3</v>
      </c>
      <c r="AE81" s="196">
        <v>2181.6</v>
      </c>
      <c r="AF81" s="196">
        <v>17032.5</v>
      </c>
      <c r="AG81" s="196">
        <v>18735.75</v>
      </c>
      <c r="AH81" s="196">
        <v>20439</v>
      </c>
      <c r="AI81" s="196">
        <v>2</v>
      </c>
      <c r="AJ81" s="196">
        <v>18735.75</v>
      </c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3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</v>
      </c>
      <c r="N104" s="25">
        <f t="shared" si="5"/>
        <v>2697.2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130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</v>
      </c>
      <c r="X104" s="25">
        <f t="shared" si="5"/>
        <v>532.8</v>
      </c>
      <c r="Y104" s="25">
        <f t="shared" si="5"/>
        <v>128437.83</v>
      </c>
      <c r="Z104" s="25">
        <f t="shared" si="5"/>
        <v>11537.82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</v>
      </c>
      <c r="AE104" s="25">
        <f t="shared" si="5"/>
        <v>2181.6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2</v>
      </c>
      <c r="AJ104" s="25">
        <f t="shared" si="5"/>
        <v>18735.75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2697.2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130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532.8</v>
      </c>
      <c r="Y105" s="7">
        <f t="shared" si="6"/>
        <v>601614.36</v>
      </c>
      <c r="Z105" s="7">
        <f t="shared" si="6"/>
        <v>11537.82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2181.6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18735.75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N27" sqref="N27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2018-07-27T02:58:00Z</dcterms:created>
  <dcterms:modified xsi:type="dcterms:W3CDTF">2018-07-31T13:41:49Z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