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<sst xmlns="http://schemas.openxmlformats.org/spreadsheetml/2006/main" count="652">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</sst>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4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32" fillId="18" borderId="12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W54" activePane="bottomRight" state="frozen"/>
      <selection/>
      <selection pane="topRight"/>
      <selection pane="bottomLeft"/>
      <selection pane="bottomRight" activeCell="AJ58" sqref="AJ5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5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5"/>
      <c r="S4" s="215"/>
      <c r="T4" s="188">
        <v>266.4</v>
      </c>
      <c r="U4" s="188">
        <v>293.04</v>
      </c>
      <c r="V4" s="188">
        <v>319.68</v>
      </c>
      <c r="W4" s="188"/>
      <c r="X4" s="188"/>
      <c r="Y4" s="216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5"/>
      <c r="S5" s="215"/>
      <c r="T5" s="188">
        <v>504</v>
      </c>
      <c r="U5" s="188">
        <v>554.4</v>
      </c>
      <c r="V5" s="188">
        <v>604.8</v>
      </c>
      <c r="W5" s="188"/>
      <c r="X5" s="188"/>
      <c r="Y5" s="216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5"/>
      <c r="S6" s="215"/>
      <c r="T6" s="188">
        <v>394.2</v>
      </c>
      <c r="U6" s="188">
        <v>433.62</v>
      </c>
      <c r="V6" s="188">
        <v>473.04</v>
      </c>
      <c r="W6" s="188"/>
      <c r="X6" s="188"/>
      <c r="Y6" s="216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5"/>
      <c r="S7" s="215"/>
      <c r="T7" s="184">
        <v>385.2</v>
      </c>
      <c r="U7" s="184">
        <v>423.72</v>
      </c>
      <c r="V7" s="184">
        <v>462.24</v>
      </c>
      <c r="W7" s="184"/>
      <c r="X7" s="184"/>
      <c r="Y7" s="216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5"/>
      <c r="S8" s="215"/>
      <c r="T8" s="188">
        <v>252</v>
      </c>
      <c r="U8" s="188">
        <v>277.2</v>
      </c>
      <c r="V8" s="188">
        <v>302.4</v>
      </c>
      <c r="W8" s="188"/>
      <c r="X8" s="188"/>
      <c r="Y8" s="216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5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5"/>
      <c r="S10" s="215"/>
      <c r="T10" s="188">
        <v>411.3</v>
      </c>
      <c r="U10" s="188">
        <v>452.43</v>
      </c>
      <c r="V10" s="188">
        <v>493.56</v>
      </c>
      <c r="W10" s="188"/>
      <c r="X10" s="188"/>
      <c r="Y10" s="216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5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5"/>
      <c r="S12" s="215"/>
      <c r="T12" s="188">
        <v>386.1</v>
      </c>
      <c r="U12" s="188">
        <v>424.71</v>
      </c>
      <c r="V12" s="188">
        <v>463.32</v>
      </c>
      <c r="W12" s="188"/>
      <c r="X12" s="188"/>
      <c r="Y12" s="216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5"/>
      <c r="S13" s="215"/>
      <c r="T13" s="196">
        <v>801.9</v>
      </c>
      <c r="U13" s="196">
        <v>882.09</v>
      </c>
      <c r="V13" s="196">
        <v>962.28</v>
      </c>
      <c r="W13" s="196"/>
      <c r="X13" s="196"/>
      <c r="Y13" s="216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5"/>
      <c r="S14" s="215"/>
      <c r="T14" s="188">
        <v>917.1</v>
      </c>
      <c r="U14" s="188">
        <v>1008.81</v>
      </c>
      <c r="V14" s="188">
        <v>1100.52</v>
      </c>
      <c r="W14" s="188"/>
      <c r="X14" s="188"/>
      <c r="Y14" s="216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5"/>
      <c r="S15" s="215"/>
      <c r="T15" s="188">
        <v>810</v>
      </c>
      <c r="U15" s="188">
        <v>891</v>
      </c>
      <c r="V15" s="188">
        <v>972</v>
      </c>
      <c r="W15" s="188"/>
      <c r="X15" s="188"/>
      <c r="Y15" s="216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5"/>
      <c r="S16" s="215"/>
      <c r="T16" s="192">
        <v>333</v>
      </c>
      <c r="U16" s="192">
        <v>366.3</v>
      </c>
      <c r="V16" s="192">
        <v>399.6</v>
      </c>
      <c r="W16" s="192"/>
      <c r="X16" s="192"/>
      <c r="Y16" s="216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5"/>
      <c r="S17" s="215"/>
      <c r="T17" s="188">
        <v>281.7</v>
      </c>
      <c r="U17" s="188">
        <v>309.87</v>
      </c>
      <c r="V17" s="188">
        <v>338.04</v>
      </c>
      <c r="W17" s="188"/>
      <c r="X17" s="188"/>
      <c r="Y17" s="216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6"/>
      <c r="K18" s="207"/>
      <c r="L18" s="207"/>
      <c r="M18" s="207"/>
      <c r="N18" s="206"/>
      <c r="O18" s="9"/>
      <c r="P18" s="208"/>
      <c r="Q18" s="208"/>
      <c r="R18" s="185"/>
      <c r="S18" s="215"/>
      <c r="T18" s="188"/>
      <c r="U18" s="188"/>
      <c r="V18" s="188"/>
      <c r="W18" s="188"/>
      <c r="X18" s="188"/>
      <c r="Y18" s="216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6"/>
      <c r="K19" s="207"/>
      <c r="L19" s="207"/>
      <c r="M19" s="207"/>
      <c r="N19" s="206"/>
      <c r="O19" s="9"/>
      <c r="P19" s="208"/>
      <c r="Q19" s="208"/>
      <c r="R19" s="185"/>
      <c r="S19" s="215"/>
      <c r="T19" s="188"/>
      <c r="U19" s="188"/>
      <c r="V19" s="188"/>
      <c r="W19" s="188"/>
      <c r="X19" s="188"/>
      <c r="Y19" s="216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5"/>
      <c r="S21" s="215"/>
      <c r="T21" s="196">
        <v>548.1</v>
      </c>
      <c r="U21" s="196">
        <v>602.91</v>
      </c>
      <c r="V21" s="196">
        <v>657.72</v>
      </c>
      <c r="W21" s="196"/>
      <c r="X21" s="196"/>
      <c r="Y21" s="216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5"/>
      <c r="S22" s="215"/>
      <c r="T22" s="196">
        <v>544.5</v>
      </c>
      <c r="U22" s="196">
        <v>598.95</v>
      </c>
      <c r="V22" s="196">
        <v>653.4</v>
      </c>
      <c r="W22" s="196"/>
      <c r="X22" s="196"/>
      <c r="Y22" s="216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6">
        <v>3421</v>
      </c>
      <c r="K23" s="207">
        <v>3763.1</v>
      </c>
      <c r="L23" s="207">
        <v>4105.2</v>
      </c>
      <c r="M23" s="207"/>
      <c r="N23" s="206"/>
      <c r="O23" s="9">
        <v>55</v>
      </c>
      <c r="P23" s="208">
        <v>61</v>
      </c>
      <c r="Q23" s="208">
        <v>66</v>
      </c>
      <c r="R23" s="185"/>
      <c r="S23" s="215"/>
      <c r="T23" s="196">
        <v>324</v>
      </c>
      <c r="U23" s="196">
        <v>356.4</v>
      </c>
      <c r="V23" s="196">
        <v>388.8</v>
      </c>
      <c r="W23" s="196"/>
      <c r="X23" s="196"/>
      <c r="Y23" s="216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5"/>
      <c r="S24" s="215"/>
      <c r="T24" s="196">
        <v>279</v>
      </c>
      <c r="U24" s="196">
        <v>306.9</v>
      </c>
      <c r="V24" s="196">
        <v>334.8</v>
      </c>
      <c r="W24" s="196"/>
      <c r="X24" s="196"/>
      <c r="Y24" s="216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5"/>
      <c r="S25" s="215"/>
      <c r="T25" s="196">
        <v>558</v>
      </c>
      <c r="U25" s="196">
        <v>613.8</v>
      </c>
      <c r="V25" s="196">
        <v>669.6</v>
      </c>
      <c r="W25" s="196"/>
      <c r="X25" s="196"/>
      <c r="Y25" s="216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5"/>
      <c r="S26" s="215"/>
      <c r="T26" s="196">
        <v>540</v>
      </c>
      <c r="U26" s="196">
        <v>594</v>
      </c>
      <c r="V26" s="196">
        <v>648</v>
      </c>
      <c r="W26" s="196"/>
      <c r="X26" s="196"/>
      <c r="Y26" s="216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5"/>
      <c r="S27" s="215"/>
      <c r="T27" s="196">
        <v>392.4</v>
      </c>
      <c r="U27" s="196">
        <v>431.64</v>
      </c>
      <c r="V27" s="196">
        <v>470.88</v>
      </c>
      <c r="W27" s="196"/>
      <c r="X27" s="196"/>
      <c r="Y27" s="216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6">
        <v>1217</v>
      </c>
      <c r="K28" s="207">
        <v>1338.7</v>
      </c>
      <c r="L28" s="207">
        <v>1460.4</v>
      </c>
      <c r="M28" s="207"/>
      <c r="N28" s="206"/>
      <c r="O28" s="9">
        <v>45</v>
      </c>
      <c r="P28" s="208">
        <v>50</v>
      </c>
      <c r="Q28" s="208">
        <v>54</v>
      </c>
      <c r="R28" s="185"/>
      <c r="S28" s="215"/>
      <c r="T28" s="196">
        <v>311.4</v>
      </c>
      <c r="U28" s="196">
        <v>342.54</v>
      </c>
      <c r="V28" s="196">
        <v>373.68</v>
      </c>
      <c r="W28" s="196"/>
      <c r="X28" s="196"/>
      <c r="Y28" s="216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5"/>
      <c r="S29" s="215"/>
      <c r="T29" s="196">
        <v>329.4</v>
      </c>
      <c r="U29" s="196">
        <v>362.34</v>
      </c>
      <c r="V29" s="196">
        <v>395.28</v>
      </c>
      <c r="W29" s="196"/>
      <c r="X29" s="196"/>
      <c r="Y29" s="216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6">
        <v>1428</v>
      </c>
      <c r="K30" s="207">
        <v>1570.8</v>
      </c>
      <c r="L30" s="207">
        <v>1713.6</v>
      </c>
      <c r="M30" s="207"/>
      <c r="N30" s="206"/>
      <c r="O30" s="9">
        <v>31</v>
      </c>
      <c r="P30" s="208">
        <v>34</v>
      </c>
      <c r="Q30" s="208">
        <v>37</v>
      </c>
      <c r="R30" s="185"/>
      <c r="S30" s="215"/>
      <c r="T30" s="196">
        <v>202.5</v>
      </c>
      <c r="U30" s="196">
        <v>222.75</v>
      </c>
      <c r="V30" s="196">
        <v>243</v>
      </c>
      <c r="W30" s="196"/>
      <c r="X30" s="196"/>
      <c r="Y30" s="216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5"/>
      <c r="S31" s="215"/>
      <c r="T31" s="196">
        <v>269.1</v>
      </c>
      <c r="U31" s="196">
        <v>296.01</v>
      </c>
      <c r="V31" s="196">
        <v>322.92</v>
      </c>
      <c r="W31" s="196"/>
      <c r="X31" s="196"/>
      <c r="Y31" s="216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5"/>
      <c r="S32" s="215"/>
      <c r="T32" s="196">
        <v>441</v>
      </c>
      <c r="U32" s="196">
        <v>485.1</v>
      </c>
      <c r="V32" s="196">
        <v>529.2</v>
      </c>
      <c r="W32" s="196"/>
      <c r="X32" s="196"/>
      <c r="Y32" s="216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5"/>
      <c r="S33" s="215"/>
      <c r="T33" s="196">
        <v>287.1</v>
      </c>
      <c r="U33" s="196">
        <v>315.81</v>
      </c>
      <c r="V33" s="196">
        <v>344.52</v>
      </c>
      <c r="W33" s="196"/>
      <c r="X33" s="196"/>
      <c r="Y33" s="216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5"/>
      <c r="S34" s="215"/>
      <c r="T34" s="196">
        <v>175.5</v>
      </c>
      <c r="U34" s="196">
        <v>193.05</v>
      </c>
      <c r="V34" s="196">
        <v>210.6</v>
      </c>
      <c r="W34" s="196"/>
      <c r="X34" s="196"/>
      <c r="Y34" s="216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5"/>
      <c r="S35" s="215"/>
      <c r="T35" s="196">
        <v>263.25</v>
      </c>
      <c r="U35" s="196">
        <v>289.575</v>
      </c>
      <c r="V35" s="196">
        <v>315.9</v>
      </c>
      <c r="W35" s="196"/>
      <c r="X35" s="196"/>
      <c r="Y35" s="216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2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5"/>
      <c r="S37" s="215"/>
      <c r="T37" s="196">
        <v>657.9</v>
      </c>
      <c r="U37" s="196">
        <v>723.69</v>
      </c>
      <c r="V37" s="196">
        <v>789.48</v>
      </c>
      <c r="W37" s="196"/>
      <c r="X37" s="196"/>
      <c r="Y37" s="216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5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5"/>
      <c r="S39" s="215"/>
      <c r="T39" s="196">
        <v>518.4</v>
      </c>
      <c r="U39" s="196">
        <v>570.24</v>
      </c>
      <c r="V39" s="196">
        <v>622.08</v>
      </c>
      <c r="W39" s="196"/>
      <c r="X39" s="196"/>
      <c r="Y39" s="216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5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5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5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5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5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5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5"/>
      <c r="S46" s="215"/>
      <c r="T46" s="196">
        <v>1757.7</v>
      </c>
      <c r="U46" s="196">
        <v>1933.47</v>
      </c>
      <c r="V46" s="196">
        <v>2109.24</v>
      </c>
      <c r="W46" s="196"/>
      <c r="X46" s="196"/>
      <c r="Y46" s="216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5"/>
      <c r="S47" s="215"/>
      <c r="T47" s="196">
        <v>472.5</v>
      </c>
      <c r="U47" s="196">
        <v>519.75</v>
      </c>
      <c r="V47" s="196">
        <v>567</v>
      </c>
      <c r="W47" s="196"/>
      <c r="X47" s="196"/>
      <c r="Y47" s="216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5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5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5"/>
      <c r="S50" s="215"/>
      <c r="T50" s="196">
        <v>832.5</v>
      </c>
      <c r="U50" s="196">
        <v>915.75</v>
      </c>
      <c r="V50" s="196">
        <v>999</v>
      </c>
      <c r="W50" s="196"/>
      <c r="X50" s="196"/>
      <c r="Y50" s="216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5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5"/>
      <c r="S52" s="215"/>
      <c r="T52" s="196">
        <v>540.9</v>
      </c>
      <c r="U52" s="196">
        <v>594.99</v>
      </c>
      <c r="V52" s="196">
        <v>649.08</v>
      </c>
      <c r="W52" s="196"/>
      <c r="X52" s="196"/>
      <c r="Y52" s="216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5"/>
      <c r="S53" s="215"/>
      <c r="T53" s="196">
        <v>0</v>
      </c>
      <c r="U53" s="196">
        <v>0</v>
      </c>
      <c r="V53" s="196">
        <v>0</v>
      </c>
      <c r="W53" s="196"/>
      <c r="X53" s="196"/>
      <c r="Y53" s="216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5"/>
      <c r="S54" s="215"/>
      <c r="T54" s="196">
        <v>0</v>
      </c>
      <c r="U54" s="196">
        <v>0</v>
      </c>
      <c r="V54" s="196">
        <v>0</v>
      </c>
      <c r="W54" s="196"/>
      <c r="X54" s="196"/>
      <c r="Y54" s="216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1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2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5"/>
      <c r="S57" s="215"/>
      <c r="T57" s="196">
        <v>284.4</v>
      </c>
      <c r="U57" s="196">
        <v>312.84</v>
      </c>
      <c r="V57" s="196">
        <v>341.28</v>
      </c>
      <c r="W57" s="196"/>
      <c r="X57" s="196"/>
      <c r="Y57" s="216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7" customFormat="1" ht="13.05" customHeight="1" spans="1:201">
      <c r="A58" s="200">
        <v>53</v>
      </c>
      <c r="B58" s="201">
        <v>598</v>
      </c>
      <c r="C58" s="200" t="s">
        <v>74</v>
      </c>
      <c r="D58" s="200" t="s">
        <v>73</v>
      </c>
      <c r="E58" s="202">
        <v>2</v>
      </c>
      <c r="F58" s="202">
        <v>3</v>
      </c>
      <c r="G58" s="202">
        <v>4</v>
      </c>
      <c r="H58" s="203">
        <v>1</v>
      </c>
      <c r="I58" s="202">
        <v>2</v>
      </c>
      <c r="J58" s="209">
        <v>1373</v>
      </c>
      <c r="K58" s="210">
        <v>1510.3</v>
      </c>
      <c r="L58" s="210">
        <v>1647.6</v>
      </c>
      <c r="M58" s="210">
        <v>1</v>
      </c>
      <c r="N58" s="209">
        <v>1373</v>
      </c>
      <c r="O58" s="202">
        <v>94</v>
      </c>
      <c r="P58" s="211">
        <v>103</v>
      </c>
      <c r="Q58" s="211">
        <v>113</v>
      </c>
      <c r="R58" s="218">
        <v>3</v>
      </c>
      <c r="S58" s="219">
        <v>113</v>
      </c>
      <c r="T58" s="200">
        <v>590.4</v>
      </c>
      <c r="U58" s="200">
        <v>649.44</v>
      </c>
      <c r="V58" s="200">
        <v>708.48</v>
      </c>
      <c r="W58" s="200">
        <v>2</v>
      </c>
      <c r="X58" s="200">
        <v>649.44</v>
      </c>
      <c r="Y58" s="220">
        <f>VLOOKUP(B:B,[1]查询时间段分门店销售明细!$B$1:$X$65536,23,0)</f>
        <v>7058.94</v>
      </c>
      <c r="Z58" s="200"/>
      <c r="AA58" s="200">
        <v>1491.84</v>
      </c>
      <c r="AB58" s="200">
        <v>1641.024</v>
      </c>
      <c r="AC58" s="200">
        <v>1790.208</v>
      </c>
      <c r="AD58" s="200">
        <v>2</v>
      </c>
      <c r="AE58" s="200">
        <v>1641.024</v>
      </c>
      <c r="AF58" s="200">
        <v>17755.2</v>
      </c>
      <c r="AG58" s="200">
        <v>19530.72</v>
      </c>
      <c r="AH58" s="200">
        <v>21306.24</v>
      </c>
      <c r="AI58" s="200">
        <v>1</v>
      </c>
      <c r="AJ58" s="200">
        <v>17755.2</v>
      </c>
      <c r="DX58" s="231"/>
      <c r="DY58" s="231"/>
      <c r="DZ58" s="231"/>
      <c r="EA58" s="231"/>
      <c r="EB58" s="231"/>
      <c r="EC58" s="231"/>
      <c r="ED58" s="231"/>
      <c r="EE58" s="231"/>
      <c r="EF58" s="231"/>
      <c r="EG58" s="231"/>
      <c r="EH58" s="231"/>
      <c r="EI58" s="231"/>
      <c r="EJ58" s="231"/>
      <c r="EK58" s="231"/>
      <c r="EL58" s="231"/>
      <c r="EM58" s="231"/>
      <c r="EN58" s="231"/>
      <c r="EO58" s="231"/>
      <c r="EP58" s="231"/>
      <c r="EQ58" s="231"/>
      <c r="ER58" s="231"/>
      <c r="ES58" s="231"/>
      <c r="ET58" s="231"/>
      <c r="EU58" s="231"/>
      <c r="EV58" s="231"/>
      <c r="EW58" s="231"/>
      <c r="EX58" s="231"/>
      <c r="EY58" s="231"/>
      <c r="EZ58" s="231"/>
      <c r="FA58" s="231"/>
      <c r="FB58" s="231"/>
      <c r="FC58" s="231"/>
      <c r="FD58" s="231"/>
      <c r="FE58" s="231"/>
      <c r="FF58" s="231"/>
      <c r="FG58" s="231"/>
      <c r="FH58" s="231"/>
      <c r="FI58" s="231"/>
      <c r="FJ58" s="231"/>
      <c r="FK58" s="231"/>
      <c r="FL58" s="231"/>
      <c r="FM58" s="231"/>
      <c r="FN58" s="231"/>
      <c r="FO58" s="231"/>
      <c r="FP58" s="231"/>
      <c r="FQ58" s="231"/>
      <c r="FR58" s="231"/>
      <c r="FS58" s="231"/>
      <c r="FT58" s="231"/>
      <c r="FU58" s="231"/>
      <c r="FV58" s="231"/>
      <c r="FW58" s="231"/>
      <c r="FX58" s="231"/>
      <c r="FY58" s="231"/>
      <c r="FZ58" s="231"/>
      <c r="GA58" s="231"/>
      <c r="GB58" s="231"/>
      <c r="GC58" s="231"/>
      <c r="GD58" s="231"/>
      <c r="GE58" s="231"/>
      <c r="GF58" s="231"/>
      <c r="GG58" s="231"/>
      <c r="GH58" s="231"/>
      <c r="GI58" s="231"/>
      <c r="GJ58" s="231"/>
      <c r="GK58" s="231"/>
      <c r="GL58" s="231"/>
      <c r="GM58" s="231"/>
      <c r="GN58" s="231"/>
      <c r="GO58" s="231"/>
      <c r="GP58" s="231"/>
      <c r="GQ58" s="231"/>
      <c r="GR58" s="231"/>
      <c r="GS58" s="231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5"/>
      <c r="S59" s="215"/>
      <c r="T59" s="196">
        <v>890.1</v>
      </c>
      <c r="U59" s="196">
        <v>979.11</v>
      </c>
      <c r="V59" s="196">
        <v>1068.12</v>
      </c>
      <c r="W59" s="196"/>
      <c r="X59" s="196"/>
      <c r="Y59" s="216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5"/>
      <c r="S60" s="215"/>
      <c r="T60" s="196">
        <v>981.9</v>
      </c>
      <c r="U60" s="196">
        <v>1080.09</v>
      </c>
      <c r="V60" s="196">
        <v>1178.28</v>
      </c>
      <c r="W60" s="196"/>
      <c r="X60" s="196"/>
      <c r="Y60" s="216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5"/>
      <c r="S61" s="215"/>
      <c r="T61" s="196">
        <v>828</v>
      </c>
      <c r="U61" s="196">
        <v>910.8</v>
      </c>
      <c r="V61" s="196">
        <v>993.6</v>
      </c>
      <c r="W61" s="196"/>
      <c r="X61" s="196"/>
      <c r="Y61" s="216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4">
        <v>740</v>
      </c>
      <c r="C62" s="205" t="s">
        <v>78</v>
      </c>
      <c r="D62" s="205" t="s">
        <v>73</v>
      </c>
      <c r="E62" s="9">
        <v>1</v>
      </c>
      <c r="F62" s="9">
        <v>2</v>
      </c>
      <c r="G62" s="9">
        <v>3</v>
      </c>
      <c r="H62" s="186"/>
      <c r="I62" s="9"/>
      <c r="J62" s="206">
        <v>2198</v>
      </c>
      <c r="K62" s="207">
        <v>2417.8</v>
      </c>
      <c r="L62" s="207">
        <v>2637.6</v>
      </c>
      <c r="M62" s="207"/>
      <c r="N62" s="206"/>
      <c r="O62" s="9">
        <v>54</v>
      </c>
      <c r="P62" s="208">
        <v>59</v>
      </c>
      <c r="Q62" s="208">
        <v>65</v>
      </c>
      <c r="R62" s="185"/>
      <c r="S62" s="215"/>
      <c r="T62" s="205">
        <v>324.9</v>
      </c>
      <c r="U62" s="205">
        <v>357.39</v>
      </c>
      <c r="V62" s="205">
        <v>389.88</v>
      </c>
      <c r="W62" s="205"/>
      <c r="X62" s="205"/>
      <c r="Y62" s="216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5"/>
      <c r="S63" s="215"/>
      <c r="T63" s="196">
        <v>367.2</v>
      </c>
      <c r="U63" s="196">
        <v>403.92</v>
      </c>
      <c r="V63" s="196">
        <v>440.64</v>
      </c>
      <c r="W63" s="196"/>
      <c r="X63" s="196"/>
      <c r="Y63" s="216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5"/>
      <c r="S64" s="215"/>
      <c r="T64" s="196">
        <v>653.4</v>
      </c>
      <c r="U64" s="196">
        <v>718.74</v>
      </c>
      <c r="V64" s="196">
        <v>784.08</v>
      </c>
      <c r="W64" s="196"/>
      <c r="X64" s="196"/>
      <c r="Y64" s="216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33">
        <v>387</v>
      </c>
      <c r="C65" s="234" t="s">
        <v>81</v>
      </c>
      <c r="D65" s="234" t="s">
        <v>73</v>
      </c>
      <c r="E65" s="9">
        <v>4</v>
      </c>
      <c r="F65" s="9">
        <v>5</v>
      </c>
      <c r="G65" s="9">
        <v>6</v>
      </c>
      <c r="H65" s="186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5"/>
      <c r="S65" s="215"/>
      <c r="T65" s="234">
        <v>1029.6</v>
      </c>
      <c r="U65" s="234">
        <v>1132.56</v>
      </c>
      <c r="V65" s="234">
        <v>1235.52</v>
      </c>
      <c r="W65" s="234"/>
      <c r="X65" s="234"/>
      <c r="Y65" s="216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5"/>
      <c r="S66" s="215"/>
      <c r="T66" s="196">
        <v>564.3</v>
      </c>
      <c r="U66" s="196">
        <v>620.73</v>
      </c>
      <c r="V66" s="196">
        <v>677.16</v>
      </c>
      <c r="W66" s="196"/>
      <c r="X66" s="196"/>
      <c r="Y66" s="216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5"/>
      <c r="S67" s="215"/>
      <c r="T67" s="196">
        <v>946.8</v>
      </c>
      <c r="U67" s="196">
        <v>1041.48</v>
      </c>
      <c r="V67" s="196">
        <v>1136.16</v>
      </c>
      <c r="W67" s="196"/>
      <c r="X67" s="196"/>
      <c r="Y67" s="216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5"/>
      <c r="S68" s="215"/>
      <c r="T68" s="196">
        <v>1529.1</v>
      </c>
      <c r="U68" s="196">
        <v>1682.01</v>
      </c>
      <c r="V68" s="196">
        <v>1834.92</v>
      </c>
      <c r="W68" s="196"/>
      <c r="X68" s="196"/>
      <c r="Y68" s="216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5"/>
      <c r="S69" s="215"/>
      <c r="T69" s="196">
        <v>441</v>
      </c>
      <c r="U69" s="196">
        <v>485.1</v>
      </c>
      <c r="V69" s="196">
        <v>529.2</v>
      </c>
      <c r="W69" s="196"/>
      <c r="X69" s="196"/>
      <c r="Y69" s="216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5"/>
      <c r="S70" s="215"/>
      <c r="T70" s="196">
        <v>313.2</v>
      </c>
      <c r="U70" s="196">
        <v>344.52</v>
      </c>
      <c r="V70" s="196">
        <v>375.84</v>
      </c>
      <c r="W70" s="196"/>
      <c r="X70" s="196"/>
      <c r="Y70" s="216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5"/>
      <c r="S71" s="215"/>
      <c r="T71" s="196">
        <v>516.6</v>
      </c>
      <c r="U71" s="196">
        <v>568.26</v>
      </c>
      <c r="V71" s="196">
        <v>619.92</v>
      </c>
      <c r="W71" s="196"/>
      <c r="X71" s="196"/>
      <c r="Y71" s="216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5"/>
      <c r="S72" s="215"/>
      <c r="T72" s="196">
        <v>817.2</v>
      </c>
      <c r="U72" s="196">
        <v>898.92</v>
      </c>
      <c r="V72" s="196">
        <v>980.64</v>
      </c>
      <c r="W72" s="196"/>
      <c r="X72" s="196"/>
      <c r="Y72" s="216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5"/>
      <c r="S73" s="215"/>
      <c r="T73" s="196">
        <v>295.2</v>
      </c>
      <c r="U73" s="196">
        <v>324.72</v>
      </c>
      <c r="V73" s="196">
        <v>354.24</v>
      </c>
      <c r="W73" s="196"/>
      <c r="X73" s="196"/>
      <c r="Y73" s="216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5"/>
      <c r="S74" s="215"/>
      <c r="T74" s="196">
        <v>819</v>
      </c>
      <c r="U74" s="196">
        <v>900.9</v>
      </c>
      <c r="V74" s="196">
        <v>982.8</v>
      </c>
      <c r="W74" s="196"/>
      <c r="X74" s="196"/>
      <c r="Y74" s="216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16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6"/>
      <c r="K76" s="207"/>
      <c r="L76" s="207"/>
      <c r="M76" s="207"/>
      <c r="N76" s="206"/>
      <c r="O76" s="9"/>
      <c r="P76" s="208"/>
      <c r="Q76" s="208"/>
      <c r="R76" s="185"/>
      <c r="S76" s="215"/>
      <c r="T76" s="196"/>
      <c r="U76" s="196"/>
      <c r="V76" s="196"/>
      <c r="W76" s="196"/>
      <c r="X76" s="196"/>
      <c r="Y76" s="21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1</v>
      </c>
      <c r="I77" s="195">
        <f t="shared" si="3"/>
        <v>2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1</v>
      </c>
      <c r="N77" s="195">
        <f t="shared" si="3"/>
        <v>1373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3</v>
      </c>
      <c r="S77" s="195">
        <f t="shared" si="3"/>
        <v>113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2</v>
      </c>
      <c r="X77" s="195">
        <f t="shared" si="3"/>
        <v>649.44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2</v>
      </c>
      <c r="AE77" s="195">
        <f t="shared" si="3"/>
        <v>1641.024</v>
      </c>
      <c r="AF77" s="195">
        <f t="shared" si="3"/>
        <v>332634.78576</v>
      </c>
      <c r="AG77" s="195">
        <f t="shared" si="3"/>
        <v>365078.184336</v>
      </c>
      <c r="AH77" s="226">
        <f t="shared" si="3"/>
        <v>397784.008512</v>
      </c>
      <c r="AI77" s="195">
        <f t="shared" si="3"/>
        <v>1</v>
      </c>
      <c r="AJ77" s="195">
        <f t="shared" si="3"/>
        <v>17755.2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6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5">
        <v>160787.7</v>
      </c>
      <c r="AG78" s="215">
        <f>AF78*1.1</f>
        <v>176866.47</v>
      </c>
      <c r="AH78" s="237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2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5"/>
      <c r="S80" s="215"/>
      <c r="T80" s="196">
        <v>1188</v>
      </c>
      <c r="U80" s="196">
        <v>1306.8</v>
      </c>
      <c r="V80" s="196">
        <v>1425.6</v>
      </c>
      <c r="W80" s="196"/>
      <c r="X80" s="196"/>
      <c r="Y80" s="216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5"/>
      <c r="S81" s="215"/>
      <c r="T81" s="196">
        <v>532.8</v>
      </c>
      <c r="U81" s="196">
        <v>586.08</v>
      </c>
      <c r="V81" s="196">
        <v>639.36</v>
      </c>
      <c r="W81" s="196"/>
      <c r="X81" s="196"/>
      <c r="Y81" s="216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6">
        <v>1826</v>
      </c>
      <c r="K82" s="207">
        <v>2008.6</v>
      </c>
      <c r="L82" s="207">
        <v>2191.2</v>
      </c>
      <c r="M82" s="207"/>
      <c r="N82" s="206"/>
      <c r="O82" s="9">
        <v>136</v>
      </c>
      <c r="P82" s="208">
        <v>150</v>
      </c>
      <c r="Q82" s="208">
        <v>163</v>
      </c>
      <c r="R82" s="185"/>
      <c r="S82" s="215"/>
      <c r="T82" s="196">
        <v>720</v>
      </c>
      <c r="U82" s="196">
        <v>792</v>
      </c>
      <c r="V82" s="196">
        <v>864</v>
      </c>
      <c r="W82" s="196"/>
      <c r="X82" s="196"/>
      <c r="Y82" s="216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5"/>
      <c r="S83" s="215"/>
      <c r="T83" s="196">
        <v>736.2</v>
      </c>
      <c r="U83" s="196">
        <v>809.82</v>
      </c>
      <c r="V83" s="196">
        <v>883.44</v>
      </c>
      <c r="W83" s="196"/>
      <c r="X83" s="196"/>
      <c r="Y83" s="216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5"/>
      <c r="S84" s="215"/>
      <c r="T84" s="196">
        <v>537.3</v>
      </c>
      <c r="U84" s="196">
        <v>591.03</v>
      </c>
      <c r="V84" s="196">
        <v>644.76</v>
      </c>
      <c r="W84" s="196"/>
      <c r="X84" s="196"/>
      <c r="Y84" s="216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5"/>
      <c r="S85" s="215"/>
      <c r="T85" s="196">
        <v>677.7</v>
      </c>
      <c r="U85" s="196">
        <v>745.47</v>
      </c>
      <c r="V85" s="196">
        <v>813.24</v>
      </c>
      <c r="W85" s="196"/>
      <c r="X85" s="196"/>
      <c r="Y85" s="216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6">
        <v>1535</v>
      </c>
      <c r="K86" s="207">
        <v>1688.5</v>
      </c>
      <c r="L86" s="207">
        <v>1842</v>
      </c>
      <c r="M86" s="207"/>
      <c r="N86" s="206"/>
      <c r="O86" s="9">
        <v>80</v>
      </c>
      <c r="P86" s="208">
        <v>88</v>
      </c>
      <c r="Q86" s="208">
        <v>96</v>
      </c>
      <c r="R86" s="185"/>
      <c r="S86" s="215"/>
      <c r="T86" s="196">
        <v>396.9</v>
      </c>
      <c r="U86" s="196">
        <v>436.59</v>
      </c>
      <c r="V86" s="196">
        <v>476.28</v>
      </c>
      <c r="W86" s="196"/>
      <c r="X86" s="196"/>
      <c r="Y86" s="216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6">
        <v>2263</v>
      </c>
      <c r="K87" s="207">
        <v>2489.3</v>
      </c>
      <c r="L87" s="207">
        <v>2715.6</v>
      </c>
      <c r="M87" s="207"/>
      <c r="N87" s="206"/>
      <c r="O87" s="9">
        <v>81</v>
      </c>
      <c r="P87" s="208">
        <v>89</v>
      </c>
      <c r="Q87" s="208">
        <v>97</v>
      </c>
      <c r="R87" s="185"/>
      <c r="S87" s="215"/>
      <c r="T87" s="196">
        <v>448.2</v>
      </c>
      <c r="U87" s="196">
        <v>493.02</v>
      </c>
      <c r="V87" s="196">
        <v>537.84</v>
      </c>
      <c r="W87" s="196"/>
      <c r="X87" s="196"/>
      <c r="Y87" s="216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6">
        <v>3852</v>
      </c>
      <c r="K88" s="207">
        <v>4237.2</v>
      </c>
      <c r="L88" s="207">
        <v>4622.4</v>
      </c>
      <c r="M88" s="207"/>
      <c r="N88" s="206"/>
      <c r="O88" s="9">
        <v>223</v>
      </c>
      <c r="P88" s="208">
        <v>245</v>
      </c>
      <c r="Q88" s="208">
        <v>268</v>
      </c>
      <c r="R88" s="185"/>
      <c r="S88" s="215"/>
      <c r="T88" s="196">
        <v>1222.2</v>
      </c>
      <c r="U88" s="196">
        <v>1344.42</v>
      </c>
      <c r="V88" s="196">
        <v>1466.64</v>
      </c>
      <c r="W88" s="196"/>
      <c r="X88" s="196"/>
      <c r="Y88" s="216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6">
        <v>1907</v>
      </c>
      <c r="K89" s="207">
        <v>2097.7</v>
      </c>
      <c r="L89" s="207">
        <v>2288.4</v>
      </c>
      <c r="M89" s="207"/>
      <c r="N89" s="206"/>
      <c r="O89" s="9">
        <v>93</v>
      </c>
      <c r="P89" s="208">
        <v>102</v>
      </c>
      <c r="Q89" s="208">
        <v>112</v>
      </c>
      <c r="R89" s="185"/>
      <c r="S89" s="215"/>
      <c r="T89" s="196">
        <v>432</v>
      </c>
      <c r="U89" s="196">
        <v>475.2</v>
      </c>
      <c r="V89" s="196">
        <v>518.4</v>
      </c>
      <c r="W89" s="196"/>
      <c r="X89" s="196"/>
      <c r="Y89" s="216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6">
        <v>3042</v>
      </c>
      <c r="K90" s="207">
        <v>3346.2</v>
      </c>
      <c r="L90" s="207">
        <v>3650.4</v>
      </c>
      <c r="M90" s="207"/>
      <c r="N90" s="206"/>
      <c r="O90" s="9">
        <v>79</v>
      </c>
      <c r="P90" s="208">
        <v>87</v>
      </c>
      <c r="Q90" s="208">
        <v>95</v>
      </c>
      <c r="R90" s="185"/>
      <c r="S90" s="215"/>
      <c r="T90" s="196">
        <v>396.9</v>
      </c>
      <c r="U90" s="196">
        <v>436.59</v>
      </c>
      <c r="V90" s="196">
        <v>476.28</v>
      </c>
      <c r="W90" s="196"/>
      <c r="X90" s="196"/>
      <c r="Y90" s="216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6">
        <v>2842</v>
      </c>
      <c r="K91" s="207">
        <v>3126.2</v>
      </c>
      <c r="L91" s="207">
        <v>3410.4</v>
      </c>
      <c r="M91" s="207"/>
      <c r="N91" s="206"/>
      <c r="O91" s="9">
        <v>64</v>
      </c>
      <c r="P91" s="208">
        <v>70</v>
      </c>
      <c r="Q91" s="208">
        <v>77</v>
      </c>
      <c r="R91" s="185"/>
      <c r="S91" s="215"/>
      <c r="T91" s="196">
        <v>367.2</v>
      </c>
      <c r="U91" s="196">
        <v>403.92</v>
      </c>
      <c r="V91" s="196">
        <v>440.64</v>
      </c>
      <c r="W91" s="196"/>
      <c r="X91" s="196"/>
      <c r="Y91" s="216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6">
        <v>3238</v>
      </c>
      <c r="K92" s="207">
        <v>3561.8</v>
      </c>
      <c r="L92" s="207">
        <v>3885.6</v>
      </c>
      <c r="M92" s="207"/>
      <c r="N92" s="206"/>
      <c r="O92" s="9">
        <v>158</v>
      </c>
      <c r="P92" s="208">
        <v>174</v>
      </c>
      <c r="Q92" s="208">
        <v>190</v>
      </c>
      <c r="R92" s="185"/>
      <c r="S92" s="215"/>
      <c r="T92" s="188">
        <v>695.7</v>
      </c>
      <c r="U92" s="188">
        <v>765.27</v>
      </c>
      <c r="V92" s="188">
        <v>834.84</v>
      </c>
      <c r="W92" s="188"/>
      <c r="X92" s="188"/>
      <c r="Y92" s="216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30"/>
      <c r="DY92" s="230"/>
      <c r="DZ92" s="230"/>
      <c r="EA92" s="230"/>
      <c r="EB92" s="230"/>
      <c r="EC92" s="230"/>
      <c r="ED92" s="230"/>
      <c r="EE92" s="230"/>
      <c r="EF92" s="230"/>
      <c r="EG92" s="230"/>
      <c r="EH92" s="230"/>
      <c r="EI92" s="230"/>
      <c r="EJ92" s="230"/>
      <c r="EK92" s="230"/>
      <c r="EL92" s="230"/>
      <c r="EM92" s="230"/>
      <c r="EN92" s="230"/>
      <c r="EO92" s="230"/>
      <c r="EP92" s="230"/>
      <c r="EQ92" s="230"/>
      <c r="ER92" s="230"/>
      <c r="ES92" s="230"/>
      <c r="ET92" s="230"/>
      <c r="EU92" s="230"/>
      <c r="EV92" s="230"/>
      <c r="EW92" s="230"/>
      <c r="EX92" s="230"/>
      <c r="EY92" s="230"/>
      <c r="EZ92" s="230"/>
      <c r="FA92" s="230"/>
      <c r="FB92" s="230"/>
      <c r="FC92" s="230"/>
      <c r="FD92" s="230"/>
      <c r="FE92" s="230"/>
      <c r="FF92" s="230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6">
        <v>2618</v>
      </c>
      <c r="K93" s="207">
        <v>2879.8</v>
      </c>
      <c r="L93" s="207">
        <v>3141.6</v>
      </c>
      <c r="M93" s="207"/>
      <c r="N93" s="206"/>
      <c r="O93" s="9">
        <v>149</v>
      </c>
      <c r="P93" s="208">
        <v>164</v>
      </c>
      <c r="Q93" s="208">
        <v>179</v>
      </c>
      <c r="R93" s="185"/>
      <c r="S93" s="215"/>
      <c r="T93" s="196">
        <v>890.1</v>
      </c>
      <c r="U93" s="196">
        <v>979.11</v>
      </c>
      <c r="V93" s="196">
        <v>1068.12</v>
      </c>
      <c r="W93" s="196"/>
      <c r="X93" s="196"/>
      <c r="Y93" s="216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6">
        <v>2180</v>
      </c>
      <c r="K94" s="207">
        <v>2398</v>
      </c>
      <c r="L94" s="207">
        <v>2616</v>
      </c>
      <c r="M94" s="207"/>
      <c r="N94" s="206"/>
      <c r="O94" s="9">
        <v>95</v>
      </c>
      <c r="P94" s="208">
        <v>105</v>
      </c>
      <c r="Q94" s="208">
        <v>114</v>
      </c>
      <c r="R94" s="185"/>
      <c r="S94" s="215"/>
      <c r="T94" s="196">
        <v>426.6</v>
      </c>
      <c r="U94" s="196">
        <v>469.26</v>
      </c>
      <c r="V94" s="196">
        <v>511.92</v>
      </c>
      <c r="W94" s="196"/>
      <c r="X94" s="196"/>
      <c r="Y94" s="216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6">
        <v>4294</v>
      </c>
      <c r="K95" s="207">
        <v>4723.4</v>
      </c>
      <c r="L95" s="207">
        <v>5152.8</v>
      </c>
      <c r="M95" s="207"/>
      <c r="N95" s="206"/>
      <c r="O95" s="9">
        <v>123</v>
      </c>
      <c r="P95" s="208">
        <v>135</v>
      </c>
      <c r="Q95" s="208">
        <v>148</v>
      </c>
      <c r="R95" s="185"/>
      <c r="S95" s="215"/>
      <c r="T95" s="196">
        <v>754.2</v>
      </c>
      <c r="U95" s="196">
        <v>829.62</v>
      </c>
      <c r="V95" s="196">
        <v>905.04</v>
      </c>
      <c r="W95" s="196"/>
      <c r="X95" s="196"/>
      <c r="Y95" s="216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5"/>
      <c r="S96" s="215"/>
      <c r="T96" s="196">
        <v>371.7</v>
      </c>
      <c r="U96" s="196">
        <v>408.87</v>
      </c>
      <c r="V96" s="196">
        <v>446.04</v>
      </c>
      <c r="W96" s="196"/>
      <c r="X96" s="196"/>
      <c r="Y96" s="216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6">
        <v>4285</v>
      </c>
      <c r="K97" s="207">
        <v>4713.5</v>
      </c>
      <c r="L97" s="207">
        <v>5142</v>
      </c>
      <c r="M97" s="207"/>
      <c r="N97" s="206"/>
      <c r="O97" s="9">
        <v>122</v>
      </c>
      <c r="P97" s="208">
        <v>134</v>
      </c>
      <c r="Q97" s="208">
        <v>146</v>
      </c>
      <c r="R97" s="185"/>
      <c r="S97" s="215"/>
      <c r="T97" s="196">
        <v>704.7</v>
      </c>
      <c r="U97" s="196">
        <v>775.17</v>
      </c>
      <c r="V97" s="196">
        <v>845.64</v>
      </c>
      <c r="W97" s="196"/>
      <c r="X97" s="196"/>
      <c r="Y97" s="216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16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6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5"/>
      <c r="K100" s="7"/>
      <c r="L100" s="7"/>
      <c r="M100" s="7"/>
      <c r="N100" s="235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5"/>
      <c r="K101" s="7"/>
      <c r="L101" s="7"/>
      <c r="M101" s="7"/>
      <c r="N101" s="235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5"/>
      <c r="K102" s="7"/>
      <c r="L102" s="7"/>
      <c r="M102" s="7"/>
      <c r="N102" s="235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5"/>
      <c r="K103" s="7"/>
      <c r="L103" s="7"/>
      <c r="M103" s="7"/>
      <c r="N103" s="235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1373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113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</v>
      </c>
      <c r="X105" s="7">
        <f t="shared" si="6"/>
        <v>649.44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1641.024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17755.2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2018-07-27T02:58:00Z</dcterms:created>
  <dcterms:modified xsi:type="dcterms:W3CDTF">2018-07-31T03:19:34Z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