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<sst xmlns="http://schemas.openxmlformats.org/spreadsheetml/2006/main" count="652">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</sst>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36" fillId="23" borderId="10" applyNumberFormat="0" applyAlignment="0" applyProtection="0">
      <alignment vertical="center"/>
    </xf>
    <xf numFmtId="0" fontId="37" fillId="24" borderId="13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2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48" activePane="bottomRight" state="frozen"/>
      <selection/>
      <selection pane="topRight"/>
      <selection pane="bottomLeft"/>
      <selection pane="bottomRight" activeCell="X62" sqref="X6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8">
        <v>2669</v>
      </c>
      <c r="K9" s="209">
        <v>2935.9</v>
      </c>
      <c r="L9" s="209">
        <v>3202.8</v>
      </c>
      <c r="M9" s="209"/>
      <c r="N9" s="208"/>
      <c r="O9" s="9">
        <v>53</v>
      </c>
      <c r="P9" s="210">
        <v>58</v>
      </c>
      <c r="Q9" s="210">
        <v>64</v>
      </c>
      <c r="R9" s="186"/>
      <c r="S9" s="217"/>
      <c r="T9" s="219">
        <v>277.2</v>
      </c>
      <c r="U9" s="219">
        <v>304.92</v>
      </c>
      <c r="V9" s="219">
        <v>332.64</v>
      </c>
      <c r="W9" s="219"/>
      <c r="X9" s="219"/>
      <c r="Y9" s="218">
        <f>VLOOKUP(B:B,[1]查询时间段分门店销售明细!$B$1:$X$65536,23,0)</f>
        <v>2895.43</v>
      </c>
      <c r="Z9" s="219"/>
      <c r="AA9" s="219">
        <v>1076.4</v>
      </c>
      <c r="AB9" s="219">
        <v>1184.04</v>
      </c>
      <c r="AC9" s="219">
        <v>1291.68</v>
      </c>
      <c r="AD9" s="219"/>
      <c r="AE9" s="219"/>
      <c r="AF9" s="219">
        <v>15384.6</v>
      </c>
      <c r="AG9" s="219">
        <v>16923.06</v>
      </c>
      <c r="AH9" s="219">
        <v>18461.52</v>
      </c>
      <c r="AI9" s="219"/>
      <c r="AJ9" s="219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197">
        <v>801.9</v>
      </c>
      <c r="U13" s="197">
        <v>882.09</v>
      </c>
      <c r="V13" s="197">
        <v>962.28</v>
      </c>
      <c r="W13" s="197"/>
      <c r="X13" s="197"/>
      <c r="Y13" s="218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3">
        <v>333</v>
      </c>
      <c r="U16" s="193">
        <v>366.3</v>
      </c>
      <c r="V16" s="193">
        <v>399.6</v>
      </c>
      <c r="W16" s="193"/>
      <c r="X16" s="193"/>
      <c r="Y16" s="218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8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197">
        <v>548.1</v>
      </c>
      <c r="U21" s="197">
        <v>602.91</v>
      </c>
      <c r="V21" s="197">
        <v>657.72</v>
      </c>
      <c r="W21" s="197"/>
      <c r="X21" s="197"/>
      <c r="Y21" s="218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197">
        <v>544.5</v>
      </c>
      <c r="U22" s="197">
        <v>598.95</v>
      </c>
      <c r="V22" s="197">
        <v>653.4</v>
      </c>
      <c r="W22" s="197"/>
      <c r="X22" s="197"/>
      <c r="Y22" s="218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197">
        <v>324</v>
      </c>
      <c r="U23" s="197">
        <v>356.4</v>
      </c>
      <c r="V23" s="197">
        <v>388.8</v>
      </c>
      <c r="W23" s="197"/>
      <c r="X23" s="197"/>
      <c r="Y23" s="218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197">
        <v>279</v>
      </c>
      <c r="U24" s="197">
        <v>306.9</v>
      </c>
      <c r="V24" s="197">
        <v>334.8</v>
      </c>
      <c r="W24" s="197"/>
      <c r="X24" s="197"/>
      <c r="Y24" s="218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197">
        <v>558</v>
      </c>
      <c r="U25" s="197">
        <v>613.8</v>
      </c>
      <c r="V25" s="197">
        <v>669.6</v>
      </c>
      <c r="W25" s="197"/>
      <c r="X25" s="197"/>
      <c r="Y25" s="218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197">
        <v>540</v>
      </c>
      <c r="U26" s="197">
        <v>594</v>
      </c>
      <c r="V26" s="197">
        <v>648</v>
      </c>
      <c r="W26" s="197"/>
      <c r="X26" s="197"/>
      <c r="Y26" s="218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197">
        <v>392.4</v>
      </c>
      <c r="U27" s="197">
        <v>431.64</v>
      </c>
      <c r="V27" s="197">
        <v>470.88</v>
      </c>
      <c r="W27" s="197"/>
      <c r="X27" s="197"/>
      <c r="Y27" s="218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197">
        <v>311.4</v>
      </c>
      <c r="U28" s="197">
        <v>342.54</v>
      </c>
      <c r="V28" s="197">
        <v>373.68</v>
      </c>
      <c r="W28" s="197"/>
      <c r="X28" s="197"/>
      <c r="Y28" s="218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197">
        <v>329.4</v>
      </c>
      <c r="U29" s="197">
        <v>362.34</v>
      </c>
      <c r="V29" s="197">
        <v>395.28</v>
      </c>
      <c r="W29" s="197"/>
      <c r="X29" s="197"/>
      <c r="Y29" s="218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197">
        <v>202.5</v>
      </c>
      <c r="U30" s="197">
        <v>222.75</v>
      </c>
      <c r="V30" s="197">
        <v>243</v>
      </c>
      <c r="W30" s="197"/>
      <c r="X30" s="197"/>
      <c r="Y30" s="218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8">
        <v>1646</v>
      </c>
      <c r="K31" s="209">
        <v>1810.6</v>
      </c>
      <c r="L31" s="209">
        <v>1975.2</v>
      </c>
      <c r="M31" s="209"/>
      <c r="N31" s="208"/>
      <c r="O31" s="9">
        <v>55</v>
      </c>
      <c r="P31" s="210">
        <v>61</v>
      </c>
      <c r="Q31" s="210">
        <v>66</v>
      </c>
      <c r="R31" s="186"/>
      <c r="S31" s="217"/>
      <c r="T31" s="197">
        <v>269.1</v>
      </c>
      <c r="U31" s="197">
        <v>296.01</v>
      </c>
      <c r="V31" s="197">
        <v>322.92</v>
      </c>
      <c r="W31" s="197"/>
      <c r="X31" s="197"/>
      <c r="Y31" s="218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197">
        <v>441</v>
      </c>
      <c r="U32" s="197">
        <v>485.1</v>
      </c>
      <c r="V32" s="197">
        <v>529.2</v>
      </c>
      <c r="W32" s="197"/>
      <c r="X32" s="197"/>
      <c r="Y32" s="218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197">
        <v>287.1</v>
      </c>
      <c r="U33" s="197">
        <v>315.81</v>
      </c>
      <c r="V33" s="197">
        <v>344.52</v>
      </c>
      <c r="W33" s="197"/>
      <c r="X33" s="197"/>
      <c r="Y33" s="218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197">
        <v>175.5</v>
      </c>
      <c r="U34" s="197">
        <v>193.05</v>
      </c>
      <c r="V34" s="197">
        <v>210.6</v>
      </c>
      <c r="W34" s="197"/>
      <c r="X34" s="197"/>
      <c r="Y34" s="218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197">
        <v>263.25</v>
      </c>
      <c r="U35" s="197">
        <v>289.575</v>
      </c>
      <c r="V35" s="197">
        <v>315.9</v>
      </c>
      <c r="W35" s="197"/>
      <c r="X35" s="197"/>
      <c r="Y35" s="218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8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197">
        <v>657.9</v>
      </c>
      <c r="U37" s="197">
        <v>723.69</v>
      </c>
      <c r="V37" s="197">
        <v>789.48</v>
      </c>
      <c r="W37" s="197"/>
      <c r="X37" s="197"/>
      <c r="Y37" s="218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197">
        <v>518.4</v>
      </c>
      <c r="U39" s="197">
        <v>570.24</v>
      </c>
      <c r="V39" s="197">
        <v>622.08</v>
      </c>
      <c r="W39" s="197"/>
      <c r="X39" s="197"/>
      <c r="Y39" s="218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8">
        <v>2802</v>
      </c>
      <c r="K40" s="209">
        <v>3082.2</v>
      </c>
      <c r="L40" s="209">
        <v>3362.4</v>
      </c>
      <c r="M40" s="209"/>
      <c r="N40" s="208"/>
      <c r="O40" s="9">
        <v>104</v>
      </c>
      <c r="P40" s="210">
        <v>114</v>
      </c>
      <c r="Q40" s="210">
        <v>125</v>
      </c>
      <c r="R40" s="186"/>
      <c r="S40" s="217"/>
      <c r="T40" s="7">
        <v>641.7</v>
      </c>
      <c r="U40" s="7">
        <v>705.87</v>
      </c>
      <c r="V40" s="7">
        <v>770.04</v>
      </c>
      <c r="W40" s="7"/>
      <c r="X40" s="7"/>
      <c r="Y40" s="218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197">
        <v>1757.7</v>
      </c>
      <c r="U46" s="197">
        <v>1933.47</v>
      </c>
      <c r="V46" s="197">
        <v>2109.24</v>
      </c>
      <c r="W46" s="197"/>
      <c r="X46" s="197"/>
      <c r="Y46" s="218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197">
        <v>472.5</v>
      </c>
      <c r="U47" s="197">
        <v>519.75</v>
      </c>
      <c r="V47" s="197">
        <v>567</v>
      </c>
      <c r="W47" s="197"/>
      <c r="X47" s="197"/>
      <c r="Y47" s="218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8">
        <v>2521</v>
      </c>
      <c r="K49" s="209">
        <v>2773.1</v>
      </c>
      <c r="L49" s="209">
        <v>3025.2</v>
      </c>
      <c r="M49" s="209"/>
      <c r="N49" s="208"/>
      <c r="O49" s="9">
        <v>148</v>
      </c>
      <c r="P49" s="210">
        <v>163</v>
      </c>
      <c r="Q49" s="210">
        <v>178</v>
      </c>
      <c r="R49" s="186"/>
      <c r="S49" s="217"/>
      <c r="T49" s="7">
        <v>643.5</v>
      </c>
      <c r="U49" s="7">
        <v>707.85</v>
      </c>
      <c r="V49" s="7">
        <v>772.2</v>
      </c>
      <c r="W49" s="7"/>
      <c r="X49" s="7"/>
      <c r="Y49" s="218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197">
        <v>832.5</v>
      </c>
      <c r="U50" s="197">
        <v>915.75</v>
      </c>
      <c r="V50" s="197">
        <v>999</v>
      </c>
      <c r="W50" s="197"/>
      <c r="X50" s="197"/>
      <c r="Y50" s="218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197">
        <v>540.9</v>
      </c>
      <c r="U52" s="197">
        <v>594.99</v>
      </c>
      <c r="V52" s="197">
        <v>649.08</v>
      </c>
      <c r="W52" s="197"/>
      <c r="X52" s="197"/>
      <c r="Y52" s="218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197">
        <v>0</v>
      </c>
      <c r="U53" s="197">
        <v>0</v>
      </c>
      <c r="V53" s="197">
        <v>0</v>
      </c>
      <c r="W53" s="197"/>
      <c r="X53" s="197"/>
      <c r="Y53" s="218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197">
        <v>0</v>
      </c>
      <c r="U54" s="197">
        <v>0</v>
      </c>
      <c r="V54" s="197">
        <v>0</v>
      </c>
      <c r="W54" s="197"/>
      <c r="X54" s="197"/>
      <c r="Y54" s="218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8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9">
        <f t="shared" si="2"/>
        <v>319319.28</v>
      </c>
      <c r="AI56" s="200">
        <f t="shared" si="2"/>
        <v>0</v>
      </c>
      <c r="AJ56" s="200">
        <f t="shared" si="2"/>
        <v>0</v>
      </c>
    </row>
    <row r="57" s="177" customFormat="1" ht="12.95" customHeight="1" spans="1:36">
      <c r="A57" s="201">
        <v>52</v>
      </c>
      <c r="B57" s="202">
        <v>545</v>
      </c>
      <c r="C57" s="201" t="s">
        <v>72</v>
      </c>
      <c r="D57" s="201" t="s">
        <v>73</v>
      </c>
      <c r="E57" s="203">
        <v>1</v>
      </c>
      <c r="F57" s="204">
        <v>2</v>
      </c>
      <c r="G57" s="204">
        <v>3</v>
      </c>
      <c r="H57" s="205">
        <v>1</v>
      </c>
      <c r="I57" s="204">
        <v>1</v>
      </c>
      <c r="J57" s="211">
        <v>1925</v>
      </c>
      <c r="K57" s="212">
        <v>2117.5</v>
      </c>
      <c r="L57" s="212">
        <v>2310</v>
      </c>
      <c r="M57" s="212">
        <v>2</v>
      </c>
      <c r="N57" s="211">
        <v>2117.5</v>
      </c>
      <c r="O57" s="204">
        <v>49</v>
      </c>
      <c r="P57" s="213">
        <v>54</v>
      </c>
      <c r="Q57" s="213">
        <v>59</v>
      </c>
      <c r="R57" s="220">
        <v>2</v>
      </c>
      <c r="S57" s="221">
        <v>54</v>
      </c>
      <c r="T57" s="201">
        <v>284.4</v>
      </c>
      <c r="U57" s="201">
        <v>312.84</v>
      </c>
      <c r="V57" s="201">
        <v>341.28</v>
      </c>
      <c r="W57" s="201">
        <v>3</v>
      </c>
      <c r="X57" s="201">
        <v>341.28</v>
      </c>
      <c r="Y57" s="222">
        <f>VLOOKUP(B:B,[1]查询时间段分门店销售明细!$B$1:$X$65536,23,0)</f>
        <v>3996.16</v>
      </c>
      <c r="Z57" s="201">
        <v>3996.16</v>
      </c>
      <c r="AA57" s="201">
        <v>770.4</v>
      </c>
      <c r="AB57" s="201">
        <v>847.44</v>
      </c>
      <c r="AC57" s="201">
        <v>924.48</v>
      </c>
      <c r="AD57" s="201">
        <v>3</v>
      </c>
      <c r="AE57" s="201">
        <v>924.48</v>
      </c>
      <c r="AF57" s="201">
        <v>5892.3</v>
      </c>
      <c r="AG57" s="201">
        <v>6481.53</v>
      </c>
      <c r="AH57" s="201">
        <v>7070.76</v>
      </c>
      <c r="AI57" s="201">
        <v>1</v>
      </c>
      <c r="AJ57" s="201">
        <v>5892.3</v>
      </c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197">
        <v>590.4</v>
      </c>
      <c r="U58" s="197">
        <v>649.44</v>
      </c>
      <c r="V58" s="197">
        <v>708.48</v>
      </c>
      <c r="W58" s="197"/>
      <c r="X58" s="197"/>
      <c r="Y58" s="218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197">
        <v>890.1</v>
      </c>
      <c r="U59" s="197">
        <v>979.11</v>
      </c>
      <c r="V59" s="197">
        <v>1068.12</v>
      </c>
      <c r="W59" s="197"/>
      <c r="X59" s="197"/>
      <c r="Y59" s="218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8">
        <v>6467</v>
      </c>
      <c r="K60" s="209">
        <v>7113.7</v>
      </c>
      <c r="L60" s="209">
        <v>7760.4</v>
      </c>
      <c r="M60" s="209"/>
      <c r="N60" s="208"/>
      <c r="O60" s="9">
        <v>243</v>
      </c>
      <c r="P60" s="210">
        <v>267</v>
      </c>
      <c r="Q60" s="210">
        <v>292</v>
      </c>
      <c r="R60" s="186"/>
      <c r="S60" s="217"/>
      <c r="T60" s="197">
        <v>981.9</v>
      </c>
      <c r="U60" s="197">
        <v>1080.09</v>
      </c>
      <c r="V60" s="197">
        <v>1178.28</v>
      </c>
      <c r="W60" s="197"/>
      <c r="X60" s="197"/>
      <c r="Y60" s="218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197">
        <v>828</v>
      </c>
      <c r="U61" s="197">
        <v>910.8</v>
      </c>
      <c r="V61" s="197">
        <v>993.6</v>
      </c>
      <c r="W61" s="197"/>
      <c r="X61" s="197"/>
      <c r="Y61" s="218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197">
        <v>367.2</v>
      </c>
      <c r="U63" s="197">
        <v>403.92</v>
      </c>
      <c r="V63" s="197">
        <v>440.64</v>
      </c>
      <c r="W63" s="197"/>
      <c r="X63" s="197"/>
      <c r="Y63" s="218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197">
        <v>653.4</v>
      </c>
      <c r="U64" s="197">
        <v>718.74</v>
      </c>
      <c r="V64" s="197">
        <v>784.08</v>
      </c>
      <c r="W64" s="197"/>
      <c r="X64" s="197"/>
      <c r="Y64" s="218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4">
        <v>387</v>
      </c>
      <c r="C65" s="235" t="s">
        <v>81</v>
      </c>
      <c r="D65" s="235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5">
        <v>1029.6</v>
      </c>
      <c r="U65" s="235">
        <v>1132.56</v>
      </c>
      <c r="V65" s="235">
        <v>1235.52</v>
      </c>
      <c r="W65" s="235"/>
      <c r="X65" s="235"/>
      <c r="Y65" s="218">
        <f>VLOOKUP(B:B,[1]查询时间段分门店销售明细!$B$1:$X$65536,23,0)</f>
        <v>8378.67</v>
      </c>
      <c r="Z65" s="235"/>
      <c r="AA65" s="235">
        <v>2988</v>
      </c>
      <c r="AB65" s="235">
        <v>3286.8</v>
      </c>
      <c r="AC65" s="235">
        <v>3585.6</v>
      </c>
      <c r="AD65" s="235"/>
      <c r="AE65" s="235"/>
      <c r="AF65" s="235">
        <v>25481.7</v>
      </c>
      <c r="AG65" s="235">
        <v>28029.87</v>
      </c>
      <c r="AH65" s="235">
        <v>30578.04</v>
      </c>
      <c r="AI65" s="235"/>
      <c r="AJ65" s="235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197">
        <v>564.3</v>
      </c>
      <c r="U66" s="197">
        <v>620.73</v>
      </c>
      <c r="V66" s="197">
        <v>677.16</v>
      </c>
      <c r="W66" s="197"/>
      <c r="X66" s="197"/>
      <c r="Y66" s="218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197">
        <v>946.8</v>
      </c>
      <c r="U67" s="197">
        <v>1041.48</v>
      </c>
      <c r="V67" s="197">
        <v>1136.16</v>
      </c>
      <c r="W67" s="197"/>
      <c r="X67" s="197"/>
      <c r="Y67" s="218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197">
        <v>1529.1</v>
      </c>
      <c r="U68" s="197">
        <v>1682.01</v>
      </c>
      <c r="V68" s="197">
        <v>1834.92</v>
      </c>
      <c r="W68" s="197"/>
      <c r="X68" s="197"/>
      <c r="Y68" s="218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197">
        <v>441</v>
      </c>
      <c r="U69" s="197">
        <v>485.1</v>
      </c>
      <c r="V69" s="197">
        <v>529.2</v>
      </c>
      <c r="W69" s="197"/>
      <c r="X69" s="197"/>
      <c r="Y69" s="218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197">
        <v>313.2</v>
      </c>
      <c r="U70" s="197">
        <v>344.52</v>
      </c>
      <c r="V70" s="197">
        <v>375.84</v>
      </c>
      <c r="W70" s="197"/>
      <c r="X70" s="197"/>
      <c r="Y70" s="218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197">
        <v>516.6</v>
      </c>
      <c r="U71" s="197">
        <v>568.26</v>
      </c>
      <c r="V71" s="197">
        <v>619.92</v>
      </c>
      <c r="W71" s="197"/>
      <c r="X71" s="197"/>
      <c r="Y71" s="218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197">
        <v>817.2</v>
      </c>
      <c r="U72" s="197">
        <v>898.92</v>
      </c>
      <c r="V72" s="197">
        <v>980.64</v>
      </c>
      <c r="W72" s="197"/>
      <c r="X72" s="197"/>
      <c r="Y72" s="218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197">
        <v>295.2</v>
      </c>
      <c r="U73" s="197">
        <v>324.72</v>
      </c>
      <c r="V73" s="197">
        <v>354.24</v>
      </c>
      <c r="W73" s="197"/>
      <c r="X73" s="197"/>
      <c r="Y73" s="218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197">
        <v>819</v>
      </c>
      <c r="U74" s="197">
        <v>900.9</v>
      </c>
      <c r="V74" s="197">
        <v>982.8</v>
      </c>
      <c r="W74" s="197"/>
      <c r="X74" s="197"/>
      <c r="Y74" s="218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8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197"/>
      <c r="U76" s="197"/>
      <c r="V76" s="197"/>
      <c r="W76" s="197"/>
      <c r="X76" s="197"/>
      <c r="Y76" s="218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1</v>
      </c>
      <c r="I77" s="196">
        <f t="shared" si="3"/>
        <v>1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2</v>
      </c>
      <c r="N77" s="196">
        <f t="shared" si="3"/>
        <v>2117.5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2</v>
      </c>
      <c r="S77" s="196">
        <f t="shared" si="3"/>
        <v>54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3</v>
      </c>
      <c r="X77" s="196">
        <f t="shared" si="3"/>
        <v>341.28</v>
      </c>
      <c r="Y77" s="196">
        <f t="shared" si="3"/>
        <v>131039.85</v>
      </c>
      <c r="Z77" s="196">
        <f t="shared" si="3"/>
        <v>3996.16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3</v>
      </c>
      <c r="AE77" s="196">
        <f t="shared" si="3"/>
        <v>924.48</v>
      </c>
      <c r="AF77" s="196">
        <f t="shared" si="3"/>
        <v>332634.78576</v>
      </c>
      <c r="AG77" s="196">
        <f t="shared" si="3"/>
        <v>365078.184336</v>
      </c>
      <c r="AH77" s="228">
        <f t="shared" si="3"/>
        <v>397784.008512</v>
      </c>
      <c r="AI77" s="196">
        <f t="shared" si="3"/>
        <v>1</v>
      </c>
      <c r="AJ77" s="196">
        <f t="shared" si="3"/>
        <v>5892.3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8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9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197">
        <v>1188</v>
      </c>
      <c r="U80" s="197">
        <v>1306.8</v>
      </c>
      <c r="V80" s="197">
        <v>1425.6</v>
      </c>
      <c r="W80" s="197"/>
      <c r="X80" s="197"/>
      <c r="Y80" s="218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197">
        <v>532.8</v>
      </c>
      <c r="U81" s="197">
        <v>586.08</v>
      </c>
      <c r="V81" s="197">
        <v>639.36</v>
      </c>
      <c r="W81" s="197"/>
      <c r="X81" s="197"/>
      <c r="Y81" s="218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197">
        <v>720</v>
      </c>
      <c r="U82" s="197">
        <v>792</v>
      </c>
      <c r="V82" s="197">
        <v>864</v>
      </c>
      <c r="W82" s="197"/>
      <c r="X82" s="197"/>
      <c r="Y82" s="218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197">
        <v>736.2</v>
      </c>
      <c r="U83" s="197">
        <v>809.82</v>
      </c>
      <c r="V83" s="197">
        <v>883.44</v>
      </c>
      <c r="W83" s="197"/>
      <c r="X83" s="197"/>
      <c r="Y83" s="218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197">
        <v>537.3</v>
      </c>
      <c r="U84" s="197">
        <v>591.03</v>
      </c>
      <c r="V84" s="197">
        <v>644.76</v>
      </c>
      <c r="W84" s="197"/>
      <c r="X84" s="197"/>
      <c r="Y84" s="218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197">
        <v>677.7</v>
      </c>
      <c r="U85" s="197">
        <v>745.47</v>
      </c>
      <c r="V85" s="197">
        <v>813.24</v>
      </c>
      <c r="W85" s="197"/>
      <c r="X85" s="197"/>
      <c r="Y85" s="218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197">
        <v>396.9</v>
      </c>
      <c r="U86" s="197">
        <v>436.59</v>
      </c>
      <c r="V86" s="197">
        <v>476.28</v>
      </c>
      <c r="W86" s="197"/>
      <c r="X86" s="197"/>
      <c r="Y86" s="218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197">
        <v>448.2</v>
      </c>
      <c r="U87" s="197">
        <v>493.02</v>
      </c>
      <c r="V87" s="197">
        <v>537.84</v>
      </c>
      <c r="W87" s="197"/>
      <c r="X87" s="197"/>
      <c r="Y87" s="218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197">
        <v>1222.2</v>
      </c>
      <c r="U88" s="197">
        <v>1344.42</v>
      </c>
      <c r="V88" s="197">
        <v>1466.64</v>
      </c>
      <c r="W88" s="197"/>
      <c r="X88" s="197"/>
      <c r="Y88" s="218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197">
        <v>432</v>
      </c>
      <c r="U89" s="197">
        <v>475.2</v>
      </c>
      <c r="V89" s="197">
        <v>518.4</v>
      </c>
      <c r="W89" s="197"/>
      <c r="X89" s="197"/>
      <c r="Y89" s="218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197">
        <v>396.9</v>
      </c>
      <c r="U90" s="197">
        <v>436.59</v>
      </c>
      <c r="V90" s="197">
        <v>476.28</v>
      </c>
      <c r="W90" s="197"/>
      <c r="X90" s="197"/>
      <c r="Y90" s="218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197">
        <v>367.2</v>
      </c>
      <c r="U91" s="197">
        <v>403.92</v>
      </c>
      <c r="V91" s="197">
        <v>440.64</v>
      </c>
      <c r="W91" s="197"/>
      <c r="X91" s="197"/>
      <c r="Y91" s="218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197">
        <v>890.1</v>
      </c>
      <c r="U93" s="197">
        <v>979.11</v>
      </c>
      <c r="V93" s="197">
        <v>1068.12</v>
      </c>
      <c r="W93" s="197"/>
      <c r="X93" s="197"/>
      <c r="Y93" s="218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197">
        <v>426.6</v>
      </c>
      <c r="U94" s="197">
        <v>469.26</v>
      </c>
      <c r="V94" s="197">
        <v>511.92</v>
      </c>
      <c r="W94" s="197"/>
      <c r="X94" s="197"/>
      <c r="Y94" s="218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197">
        <v>754.2</v>
      </c>
      <c r="U95" s="197">
        <v>829.62</v>
      </c>
      <c r="V95" s="197">
        <v>905.04</v>
      </c>
      <c r="W95" s="197"/>
      <c r="X95" s="197"/>
      <c r="Y95" s="218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197">
        <v>371.7</v>
      </c>
      <c r="U96" s="197">
        <v>408.87</v>
      </c>
      <c r="V96" s="197">
        <v>446.04</v>
      </c>
      <c r="W96" s="197"/>
      <c r="X96" s="197"/>
      <c r="Y96" s="218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197">
        <v>704.7</v>
      </c>
      <c r="U97" s="197">
        <v>775.17</v>
      </c>
      <c r="V97" s="197">
        <v>845.64</v>
      </c>
      <c r="W97" s="197"/>
      <c r="X97" s="197"/>
      <c r="Y97" s="218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8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8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6"/>
      <c r="K100" s="7"/>
      <c r="L100" s="7"/>
      <c r="M100" s="7"/>
      <c r="N100" s="236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8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6"/>
      <c r="K101" s="7"/>
      <c r="L101" s="7"/>
      <c r="M101" s="7"/>
      <c r="N101" s="236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8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6"/>
      <c r="K102" s="7"/>
      <c r="L102" s="7"/>
      <c r="M102" s="7"/>
      <c r="N102" s="236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8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6"/>
      <c r="K103" s="7"/>
      <c r="L103" s="7"/>
      <c r="M103" s="7"/>
      <c r="N103" s="236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8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2117.5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54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341.28</v>
      </c>
      <c r="Y105" s="7">
        <f t="shared" si="6"/>
        <v>601614.36</v>
      </c>
      <c r="Z105" s="7">
        <f t="shared" si="6"/>
        <v>3996.16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924.48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5892.3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